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36" yWindow="105" windowWidth="15450" windowHeight="9210" activeTab="1"/>
  </bookViews>
  <sheets>
    <sheet name="Fuel Ratios April 2001" sheetId="1" r:id="rId1"/>
    <sheet name="Fuel and Pressure" sheetId="2" r:id="rId2"/>
    <sheet name="Fuel Based on Transport" sheetId="3" r:id="rId3"/>
    <sheet name="Fuel Based on Receipts" sheetId="4" r:id="rId4"/>
    <sheet name="Fuel and Pressure April 2001" sheetId="5" r:id="rId5"/>
  </sheets>
  <externalReferences>
    <externalReference r:id="rId9"/>
    <externalReference r:id="rId10"/>
    <externalReference r:id="rId11"/>
    <externalReference r:id="rId12"/>
  </externalReferences>
  <definedNames>
    <definedName name="Amort_Total" localSheetId="3">#REF!</definedName>
    <definedName name="Amort_Total" localSheetId="2">#REF!</definedName>
    <definedName name="Amort_Total">#REF!</definedName>
    <definedName name="Bay_Lieb" localSheetId="3">'[2]FR Detail'!#REF!</definedName>
    <definedName name="Bay_Lieb" localSheetId="2">'[2]FR Detail'!#REF!</definedName>
    <definedName name="Bay_Lieb" localSheetId="0">'[4]FR Detail'!#REF!</definedName>
    <definedName name="Bay_Lieb">'[1]FR Detail'!#REF!</definedName>
    <definedName name="Bayh_Lieb" localSheetId="3">'[2]FR Volumes'!#REF!</definedName>
    <definedName name="Bayh_Lieb" localSheetId="2">'[2]FR Volumes'!#REF!</definedName>
    <definedName name="Bayh_Lieb" localSheetId="0">'[4]FR Volumes'!#REF!</definedName>
    <definedName name="Bayh_Lieb">'[1]FR Volumes'!#REF!</definedName>
    <definedName name="Bayh_Succ_Regi_Bell" localSheetId="3">'[2]FR Detail'!#REF!</definedName>
    <definedName name="Bayh_Succ_Regi_Bell" localSheetId="2">'[2]FR Detail'!#REF!</definedName>
    <definedName name="Bayh_Succ_Regi_Bell" localSheetId="0">'[4]FR Detail'!#REF!</definedName>
    <definedName name="Bayh_Succ_Regi_Bell">'[1]FR Detail'!#REF!</definedName>
    <definedName name="C_Two_WGML_Payback" localSheetId="3">'[2]FR Volumes'!#REF!</definedName>
    <definedName name="C_Two_WGML_Payback" localSheetId="2">'[2]FR Volumes'!#REF!</definedName>
    <definedName name="C_Two_WGML_Payback" localSheetId="0">'[4]FR Volumes'!#REF!</definedName>
    <definedName name="C_Two_WGML_Payback">'[1]FR Volumes'!#REF!</definedName>
    <definedName name="Centra_STS_CDA" localSheetId="3">'[2]FR Volumes'!#REF!</definedName>
    <definedName name="Centra_STS_CDA" localSheetId="2">'[2]FR Volumes'!#REF!</definedName>
    <definedName name="Centra_STS_CDA" localSheetId="0">'[4]FR Volumes'!#REF!</definedName>
    <definedName name="Centra_STS_CDA">'[1]FR Volumes'!#REF!</definedName>
    <definedName name="Chip_UnioSWDA" localSheetId="3">'[2]FR Detail'!#REF!</definedName>
    <definedName name="Chip_UnioSWDA" localSheetId="2">'[2]FR Detail'!#REF!</definedName>
    <definedName name="Chip_UnioSWDA" localSheetId="0">'[4]FR Detail'!#REF!</definedName>
    <definedName name="Chip_UnioSWDA">'[1]FR Detail'!#REF!</definedName>
    <definedName name="Corn_ConsEDA" localSheetId="3">'[2]FR Detail'!#REF!</definedName>
    <definedName name="Corn_ConsEDA" localSheetId="2">'[2]FR Detail'!#REF!</definedName>
    <definedName name="Corn_ConsEDA" localSheetId="0">'[4]FR Detail'!#REF!</definedName>
    <definedName name="Corn_ConsEDA">'[1]FR Detail'!#REF!</definedName>
    <definedName name="Dawn_CentNDA" localSheetId="3">'[2]FR Detail'!#REF!</definedName>
    <definedName name="Dawn_CentNDA" localSheetId="2">'[2]FR Detail'!#REF!</definedName>
    <definedName name="Dawn_CentNDA" localSheetId="0">'[4]FR Detail'!#REF!</definedName>
    <definedName name="Dawn_CentNDA">'[1]FR Detail'!#REF!</definedName>
    <definedName name="Dawn_CentWDA" localSheetId="3">'[2]FR Detail'!#REF!</definedName>
    <definedName name="Dawn_CentWDA" localSheetId="2">'[2]FR Detail'!#REF!</definedName>
    <definedName name="Dawn_CentWDA" localSheetId="0">'[4]FR Detail'!#REF!</definedName>
    <definedName name="Dawn_CentWDA">'[1]FR Detail'!#REF!</definedName>
    <definedName name="Empr_Bayh" localSheetId="3">'[2]FR Detail'!#REF!</definedName>
    <definedName name="Empr_Bayh" localSheetId="2">'[2]FR Detail'!#REF!</definedName>
    <definedName name="Empr_Bayh" localSheetId="0">'[4]FR Detail'!#REF!</definedName>
    <definedName name="Empr_Bayh">'[1]FR Detail'!#REF!</definedName>
    <definedName name="Empr_Dawn" localSheetId="3">'[2]FR Detail'!#REF!</definedName>
    <definedName name="Empr_Dawn" localSheetId="2">'[2]FR Detail'!#REF!</definedName>
    <definedName name="Empr_Dawn" localSheetId="0">'[4]FR Detail'!#REF!</definedName>
    <definedName name="Empr_Dawn">'[1]FR Detail'!#REF!</definedName>
    <definedName name="Empr_Herb" localSheetId="3">'[2]FR Detail'!#REF!</definedName>
    <definedName name="Empr_Herb" localSheetId="2">'[2]FR Detail'!#REF!</definedName>
    <definedName name="Empr_Herb" localSheetId="0">'[4]FR Detail'!#REF!</definedName>
    <definedName name="Empr_Herb">'[1]FR Detail'!#REF!</definedName>
    <definedName name="Empr_Rich" localSheetId="3">'[2]FR Volumes'!#REF!</definedName>
    <definedName name="Empr_Rich" localSheetId="2">'[2]FR Volumes'!#REF!</definedName>
    <definedName name="Empr_Rich" localSheetId="0">'[4]FR Volumes'!#REF!</definedName>
    <definedName name="Empr_Rich">'[1]FR Volumes'!#REF!</definedName>
    <definedName name="FS_STS_Spaces" localSheetId="3">'[2]FR Detail'!#REF!,'[2]FR Detail'!#REF!,'[2]FR Detail'!#REF!,'[2]FR Detail'!#REF!,'[2]FR Detail'!#REF!,'[2]FR Detail'!#REF!,'[2]FR Detail'!#REF!,'[2]FR Detail'!#REF!,'[2]FR Detail'!#REF!,'[2]FR Detail'!#REF!,'[2]FR Detail'!#REF!,'[2]FR Detail'!#REF!,'[2]FR Detail'!#REF!,'[2]FR Detail'!#REF!,'[2]FR Detail'!#REF!,'[2]FR Detail'!#REF!,'[2]FR Detail'!#REF!,'[2]FR Detail'!#REF!,'[2]FR Detail'!#REF!,'[2]FR Detail'!#REF!</definedName>
    <definedName name="FS_STS_Spaces" localSheetId="2">'[2]FR Detail'!#REF!,'[2]FR Detail'!#REF!,'[2]FR Detail'!#REF!,'[2]FR Detail'!#REF!,'[2]FR Detail'!#REF!,'[2]FR Detail'!#REF!,'[2]FR Detail'!#REF!,'[2]FR Detail'!#REF!,'[2]FR Detail'!#REF!,'[2]FR Detail'!#REF!,'[2]FR Detail'!#REF!,'[2]FR Detail'!#REF!,'[2]FR Detail'!#REF!,'[2]FR Detail'!#REF!,'[2]FR Detail'!#REF!,'[2]FR Detail'!#REF!,'[2]FR Detail'!#REF!,'[2]FR Detail'!#REF!,'[2]FR Detail'!#REF!,'[2]FR Detail'!#REF!</definedName>
    <definedName name="FS_STS_Spaces" localSheetId="0">'[4]FR Detail'!#REF!,'[4]FR Detail'!#REF!,'[4]FR Detail'!#REF!,'[4]FR Detail'!#REF!,'[4]FR Detail'!#REF!,'[4]FR Detail'!#REF!,'[4]FR Detail'!#REF!,'[4]FR Detail'!#REF!,'[4]FR Detail'!#REF!,'[4]FR Detail'!#REF!,'[4]FR Detail'!#REF!,'[4]FR Detail'!#REF!,'[4]FR Detail'!#REF!,'[4]FR Detail'!#REF!,'[4]FR Detail'!#REF!,'[4]FR Detail'!#REF!,'[4]FR Detail'!#REF!,'[4]FR Detail'!#REF!,'[4]FR Detail'!#REF!,'[4]FR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'[2]FR Volumes'!#REF!</definedName>
    <definedName name="Herb" localSheetId="2">'[2]FR Volumes'!#REF!</definedName>
    <definedName name="Herb" localSheetId="0">'[4]FR Volumes'!#REF!</definedName>
    <definedName name="Herb">'[1]FR Volumes'!#REF!</definedName>
    <definedName name="IncomingData" localSheetId="3">'[2]FR Detail'!$E$8,'[2]FR Detail'!$E$9,'[2]FR Detail'!$E$10,'[2]FR Detail'!$E$11,'[2]FR Detail'!$E$12,'[2]FR Detail'!#REF!,'[2]FR Detail'!#REF!,'[2]FR Detail'!#REF!,'[2]FR Detail'!#REF!,'[2]FR Detail'!$E$13,'[2]FR Detail'!$E$14,'[2]FR Detail'!$E$15,'[2]FR Detail'!$E$16,'[2]FR Detail'!$E$20,'[2]FR Detail'!$E$21,'[2]FR Detail'!$E$44</definedName>
    <definedName name="IncomingData" localSheetId="2">'[2]FR Detail'!$E$8,'[2]FR Detail'!$E$9,'[2]FR Detail'!$E$10,'[2]FR Detail'!$E$11,'[2]FR Detail'!$E$12,'[2]FR Detail'!#REF!,'[2]FR Detail'!#REF!,'[2]FR Detail'!#REF!,'[2]FR Detail'!#REF!,'[2]FR Detail'!$E$13,'[2]FR Detail'!$E$14,'[2]FR Detail'!$E$15,'[2]FR Detail'!$E$16,'[2]FR Detail'!$E$20,'[2]FR Detail'!$E$21,'[2]FR Detail'!$E$44</definedName>
    <definedName name="IncomingData" localSheetId="0">'[4]FR Detail'!$E$8,'[4]FR Detail'!$E$9,'[4]FR Detail'!$E$10,'[4]FR Detail'!$E$11,'[4]FR Detail'!$E$12,'[4]FR Detail'!#REF!,'[4]FR Detail'!#REF!,'[4]FR Detail'!#REF!,'[4]FR Detail'!#REF!,'[4]FR Detail'!$E$13,'[4]FR Detail'!$E$14,'[4]FR Detail'!$E$15,'[4]FR Detail'!$E$16,'[4]FR Detail'!$E$20,'[4]FR Detail'!$E$21,'[4]FR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'[2]FR Detail'!#REF!</definedName>
    <definedName name="Iroq_Cornwall" localSheetId="2">'[2]FR Detail'!#REF!</definedName>
    <definedName name="Iroq_Cornwall" localSheetId="0">'[4]FR Detail'!#REF!</definedName>
    <definedName name="Iroq_Cornwall">'[1]FR Detail'!#REF!</definedName>
    <definedName name="Iroq_UnioSWDA" localSheetId="3">'[2]FR Detail'!#REF!</definedName>
    <definedName name="Iroq_UnioSWDA" localSheetId="2">'[2]FR Detail'!#REF!</definedName>
    <definedName name="Iroq_UnioSWDA" localSheetId="0">'[4]FR Detail'!#REF!</definedName>
    <definedName name="Iroq_UnioSWDA">'[1]FR Detail'!#REF!</definedName>
    <definedName name="mcfcon" localSheetId="3">#REF!</definedName>
    <definedName name="mcfcon" localSheetId="2">#REF!</definedName>
    <definedName name="mcfcon">#REF!</definedName>
    <definedName name="Napi_Chip" localSheetId="3">'[2]FR Detail'!#REF!</definedName>
    <definedName name="Napi_Chip" localSheetId="2">'[2]FR Detail'!#REF!</definedName>
    <definedName name="Napi_Chip" localSheetId="0">'[4]FR Detail'!#REF!</definedName>
    <definedName name="Napi_Chip">'[1]FR Detail'!#REF!</definedName>
    <definedName name="Napi_ConsCDA" localSheetId="3">'[2]FR Detail'!#REF!</definedName>
    <definedName name="Napi_ConsCDA" localSheetId="2">'[2]FR Detail'!#REF!</definedName>
    <definedName name="Napi_ConsCDA" localSheetId="0">'[4]FR Detail'!#REF!</definedName>
    <definedName name="Napi_ConsCDA">'[1]FR Detail'!#REF!</definedName>
    <definedName name="Napi_ConsSWDA" localSheetId="3">'[2]FR Detail'!#REF!</definedName>
    <definedName name="Napi_ConsSWDA" localSheetId="2">'[2]FR Detail'!#REF!</definedName>
    <definedName name="Napi_ConsSWDA" localSheetId="0">'[4]FR Detail'!#REF!</definedName>
    <definedName name="Napi_ConsSWDA">'[1]FR Detail'!#REF!</definedName>
    <definedName name="Napi_Dawn" localSheetId="3">'[2]FR Detail'!#REF!</definedName>
    <definedName name="Napi_Dawn" localSheetId="2">'[2]FR Detail'!#REF!</definedName>
    <definedName name="Napi_Dawn" localSheetId="0">'[4]FR Detail'!#REF!</definedName>
    <definedName name="Napi_Dawn">'[1]FR Detail'!#REF!</definedName>
    <definedName name="Napi_Iroq" localSheetId="3">'[2]FR Detail'!#REF!</definedName>
    <definedName name="Napi_Iroq" localSheetId="2">'[2]FR Detail'!#REF!</definedName>
    <definedName name="Napi_Iroq" localSheetId="0">'[4]FR Detail'!#REF!</definedName>
    <definedName name="Napi_Iroq">'[1]FR Detail'!#REF!</definedName>
    <definedName name="Napi_Niag" localSheetId="3">'[2]FR Detail'!#REF!</definedName>
    <definedName name="Napi_Niag" localSheetId="2">'[2]FR Detail'!#REF!</definedName>
    <definedName name="Napi_Niag" localSheetId="0">'[4]FR Detail'!#REF!</definedName>
    <definedName name="Napi_Niag">'[1]FR Detail'!#REF!</definedName>
    <definedName name="Napi_UnioCDA" localSheetId="3">'[2]FR Detail'!#REF!</definedName>
    <definedName name="Napi_UnioCDA" localSheetId="2">'[2]FR Detail'!#REF!</definedName>
    <definedName name="Napi_UnioCDA" localSheetId="0">'[4]FR Detail'!#REF!</definedName>
    <definedName name="Napi_UnioCDA">'[1]FR Detail'!#REF!</definedName>
    <definedName name="Napi_UnioSWDA" localSheetId="3">'[2]FR Detail'!#REF!</definedName>
    <definedName name="Napi_UnioSWDA" localSheetId="2">'[2]FR Detail'!#REF!</definedName>
    <definedName name="Napi_UnioSWDA" localSheetId="0">'[4]FR Detail'!#REF!</definedName>
    <definedName name="Napi_UnioSWDA">'[1]FR Detail'!#REF!</definedName>
    <definedName name="Northland_Power_Nz" localSheetId="3">'[2]FR Volumes'!#REF!</definedName>
    <definedName name="Northland_Power_Nz" localSheetId="2">'[2]FR Volumes'!#REF!</definedName>
    <definedName name="Northland_Power_Nz" localSheetId="0">'[4]FR Volumes'!#REF!</definedName>
    <definedName name="Northland_Power_Nz">'[1]FR Volumes'!#REF!</definedName>
    <definedName name="Notes_Spaces" localSheetId="3">'[2]FR Detail'!#REF!,'[2]FR Detail'!#REF!,'[2]FR Detail'!#REF!</definedName>
    <definedName name="Notes_Spaces" localSheetId="2">'[2]FR Detail'!#REF!,'[2]FR Detail'!#REF!,'[2]FR Detail'!#REF!</definedName>
    <definedName name="Notes_Spaces" localSheetId="0">'[4]FR Detail'!#REF!,'[4]FR Detail'!#REF!,'[4]FR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Ratios April 2001'!$A$1:$AE$48</definedName>
    <definedName name="PSR_Gas_Ventures" localSheetId="3">'[2]FR Volumes'!#REF!</definedName>
    <definedName name="PSR_Gas_Ventures" localSheetId="2">'[2]FR Volumes'!#REF!</definedName>
    <definedName name="PSR_Gas_Ventures" localSheetId="0">'[4]FR Volumes'!#REF!</definedName>
    <definedName name="PSR_Gas_Ventures">'[1]FR Volumes'!#REF!</definedName>
    <definedName name="pt_to_pt_Spaces" localSheetId="3">'[2]FR Detail'!#REF!,'[2]FR Detail'!#REF!,'[2]FR Detail'!#REF!,'[2]FR Detail'!#REF!,'[2]FR Detail'!#REF!,'[2]FR Detail'!#REF!,'[2]FR Detail'!#REF!,'[2]FR Detail'!#REF!,'[2]FR Detail'!#REF!,'[2]FR Detail'!#REF!,'[2]FR Detail'!#REF!,'[2]FR Detail'!#REF!,'[2]FR Detail'!#REF!,'[2]FR Detail'!#REF!</definedName>
    <definedName name="pt_to_pt_Spaces" localSheetId="2">'[2]FR Detail'!#REF!,'[2]FR Detail'!#REF!,'[2]FR Detail'!#REF!,'[2]FR Detail'!#REF!,'[2]FR Detail'!#REF!,'[2]FR Detail'!#REF!,'[2]FR Detail'!#REF!,'[2]FR Detail'!#REF!,'[2]FR Detail'!#REF!,'[2]FR Detail'!#REF!,'[2]FR Detail'!#REF!,'[2]FR Detail'!#REF!,'[2]FR Detail'!#REF!,'[2]FR Detail'!#REF!</definedName>
    <definedName name="pt_to_pt_Spaces" localSheetId="0">'[4]FR Detail'!#REF!,'[4]FR Detail'!#REF!,'[4]FR Detail'!#REF!,'[4]FR Detail'!#REF!,'[4]FR Detail'!#REF!,'[4]FR Detail'!#REF!,'[4]FR Detail'!#REF!,'[4]FR Detail'!#REF!,'[4]FR Detail'!#REF!,'[4]FR Detail'!#REF!,'[4]FR Detail'!#REF!,'[4]FR Detail'!#REF!,'[4]FR Detail'!#REF!,'[4]FR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'[2]FR Detail'!#REF!</definedName>
    <definedName name="SSM_Park" localSheetId="2">'[2]FR Detail'!#REF!</definedName>
    <definedName name="SSM_Park" localSheetId="0">'[4]FR Detail'!#REF!</definedName>
    <definedName name="SSM_Park">'[1]FR Detail'!#REF!</definedName>
    <definedName name="StCl_ConsCDA" localSheetId="3">'[2]FR Detail'!#REF!</definedName>
    <definedName name="StCl_ConsCDA" localSheetId="2">'[2]FR Detail'!#REF!</definedName>
    <definedName name="StCl_ConsCDA" localSheetId="0">'[4]FR Detail'!#REF!</definedName>
    <definedName name="StCl_ConsCDA">'[1]FR Detail'!#REF!</definedName>
    <definedName name="StCl_Dawn_FS" localSheetId="3">'[2]FR Volumes'!#REF!</definedName>
    <definedName name="StCl_Dawn_FS" localSheetId="2">'[2]FR Volumes'!#REF!</definedName>
    <definedName name="StCl_Dawn_FS" localSheetId="0">'[4]FR Volumes'!#REF!</definedName>
    <definedName name="StCl_Dawn_FS">'[1]FR Volumes'!#REF!</definedName>
    <definedName name="StCl_Park" localSheetId="3">'[2]FR Detail'!#REF!</definedName>
    <definedName name="StCl_Park" localSheetId="2">'[2]FR Detail'!#REF!</definedName>
    <definedName name="StCl_Park" localSheetId="0">'[4]FR Detail'!#REF!</definedName>
    <definedName name="StCl_Park">'[1]FR Detail'!#REF!</definedName>
    <definedName name="StCl_UnioSWDA" localSheetId="3">'[2]FR Detail'!#REF!</definedName>
    <definedName name="StCl_UnioSWDA" localSheetId="2">'[2]FR Detail'!#REF!</definedName>
    <definedName name="StCl_UnioSWDA" localSheetId="0">'[4]FR Detail'!#REF!</definedName>
    <definedName name="StCl_UnioSWDA">'[1]FR Detail'!#REF!</definedName>
    <definedName name="Steel_Niag" localSheetId="3">'[2]FR Detail'!#REF!</definedName>
    <definedName name="Steel_Niag" localSheetId="2">'[2]FR Detail'!#REF!</definedName>
    <definedName name="Steel_Niag" localSheetId="0">'[4]FR Detail'!#REF!</definedName>
    <definedName name="Steel_Niag">'[1]FR Detail'!#REF!</definedName>
    <definedName name="StMat_Phil" localSheetId="3">'[2]FR Detail'!#REF!</definedName>
    <definedName name="StMat_Phil" localSheetId="2">'[2]FR Detail'!#REF!</definedName>
    <definedName name="StMat_Phil" localSheetId="0">'[4]FR Detail'!#REF!</definedName>
    <definedName name="StMat_Phil">'[1]FR Detail'!#REF!</definedName>
    <definedName name="STS_Cent_SSM" localSheetId="3">'[2]FR Detail'!#REF!</definedName>
    <definedName name="STS_Cent_SSM" localSheetId="2">'[2]FR Detail'!#REF!</definedName>
    <definedName name="STS_Cent_SSM" localSheetId="0">'[4]FR Detail'!#REF!</definedName>
    <definedName name="STS_Cent_SSM">'[1]FR Detail'!#REF!</definedName>
    <definedName name="STS_GMi_NDA" localSheetId="3">'[2]FR Volumes'!#REF!</definedName>
    <definedName name="STS_GMi_NDA" localSheetId="2">'[2]FR Volumes'!#REF!</definedName>
    <definedName name="STS_GMi_NDA" localSheetId="0">'[4]FR Volumes'!#REF!</definedName>
    <definedName name="STS_GMi_NDA">'[1]FR Volumes'!#REF!</definedName>
    <definedName name="Succ" localSheetId="3">'[2]FR Volumes'!#REF!</definedName>
    <definedName name="Succ" localSheetId="2">'[2]FR Volumes'!#REF!</definedName>
    <definedName name="Succ" localSheetId="0">'[4]FR Volumes'!#REF!</definedName>
    <definedName name="Succ">'[1]FR Volumes'!#REF!</definedName>
    <definedName name="Succ_NZ" localSheetId="3">'[2]FR Detail'!#REF!</definedName>
    <definedName name="Succ_NZ" localSheetId="2">'[2]FR Detail'!#REF!</definedName>
    <definedName name="Succ_NZ" localSheetId="0">'[4]FR Detail'!#REF!</definedName>
    <definedName name="Succ_NZ">'[1]FR Detail'!#REF!</definedName>
    <definedName name="TransGas_BayhLieb" localSheetId="3">'[2]FR Volumes'!#REF!</definedName>
    <definedName name="TransGas_BayhLieb" localSheetId="2">'[2]FR Volumes'!#REF!</definedName>
    <definedName name="TransGas_BayhLieb" localSheetId="0">'[4]FR Volumes'!#REF!</definedName>
    <definedName name="TransGas_BayhLieb">'[1]FR Volumes'!#REF!</definedName>
    <definedName name="TransGas_EmprRich" localSheetId="3">'[2]FR Volumes'!#REF!</definedName>
    <definedName name="TransGas_EmprRich" localSheetId="2">'[2]FR Volumes'!#REF!</definedName>
    <definedName name="TransGas_EmprRich" localSheetId="0">'[4]FR Volumes'!#REF!</definedName>
    <definedName name="TransGas_EmprRich">'[1]FR Volumes'!#REF!</definedName>
    <definedName name="TransGas_Succ" localSheetId="3">'[2]FR Volumes'!#REF!</definedName>
    <definedName name="TransGas_Succ" localSheetId="2">'[2]FR Volumes'!#REF!</definedName>
    <definedName name="TransGas_Succ" localSheetId="0">'[4]FR Volumes'!#REF!</definedName>
    <definedName name="TransGas_Succ">'[1]FR Volumes'!#REF!</definedName>
    <definedName name="TWS_Spaces" localSheetId="3">'[2]FR Detail'!#REF!,'[2]FR Detail'!#REF!</definedName>
    <definedName name="TWS_Spaces" localSheetId="2">'[2]FR Detail'!#REF!,'[2]FR Detail'!#REF!</definedName>
    <definedName name="TWS_Spaces" localSheetId="0">'[4]FR Detail'!#REF!,'[4]FR Detail'!#REF!</definedName>
    <definedName name="TWS_Spaces">'[1]FR Detail'!#REF!,'[1]FR Detail'!#REF!</definedName>
    <definedName name="Welw_EZ" localSheetId="3">'[2]FR Detail'!#REF!</definedName>
    <definedName name="Welw_EZ" localSheetId="2">'[2]FR Detail'!#REF!</definedName>
    <definedName name="Welw_EZ" localSheetId="0">'[4]FR Detail'!#REF!</definedName>
    <definedName name="Welw_EZ">'[1]FR Detail'!#REF!</definedName>
    <definedName name="Welw_MDA" localSheetId="3">'[2]FR Detail'!#REF!</definedName>
    <definedName name="Welw_MDA" localSheetId="2">'[2]FR Detail'!#REF!</definedName>
    <definedName name="Welw_MDA" localSheetId="0">'[4]FR Detail'!#REF!</definedName>
    <definedName name="Welw_MDA">'[1]FR Detail'!#REF!</definedName>
  </definedNames>
  <calcPr fullCalcOnLoad="1"/>
  <pivotCaches>
    <pivotCache cacheId="1" r:id="rId6"/>
  </pivotCaches>
</workbook>
</file>

<file path=xl/sharedStrings.xml><?xml version="1.0" encoding="utf-8"?>
<sst xmlns="http://schemas.openxmlformats.org/spreadsheetml/2006/main" count="3675" uniqueCount="951">
  <si>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</si>
  <si>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</si>
  <si>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</si>
  <si>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</si>
  <si>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</si>
  <si>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</si>
  <si>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</si>
  <si>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</si>
  <si>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</si>
  <si>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</si>
  <si>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</si>
  <si>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</si>
  <si>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</si>
  <si>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</si>
  <si>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</si>
  <si>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</si>
  <si>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</si>
  <si>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</si>
  <si>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</si>
  <si>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</si>
  <si>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</si>
  <si>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</si>
  <si>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</si>
  <si>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</si>
  <si>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</si>
  <si>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</si>
  <si>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</si>
  <si>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</si>
  <si>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</si>
  <si>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</si>
  <si>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</si>
  <si>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</si>
  <si>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</si>
  <si>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</si>
  <si>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</si>
  <si>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</si>
  <si>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</si>
  <si>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</si>
  <si>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</si>
  <si>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</si>
  <si>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</si>
  <si>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</si>
  <si>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</si>
  <si>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</si>
  <si>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</si>
  <si>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</si>
  <si>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</si>
  <si>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</si>
  <si>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</si>
  <si>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</si>
  <si>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</si>
  <si>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</si>
  <si>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</si>
  <si>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</si>
  <si>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</si>
  <si>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</si>
  <si>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</si>
  <si>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</si>
  <si>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This page is maintained by Alan Matheson 267 1014.  For fuel rates questions please call Winston Mavin at 267 8575.</t>
  </si>
  <si>
    <t>Pressure Fuel must be added at these points</t>
  </si>
  <si>
    <t>Effective</t>
  </si>
  <si>
    <t>End</t>
  </si>
  <si>
    <t>MOD BY</t>
  </si>
  <si>
    <t>MOD DATE</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</si>
  <si>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</si>
  <si>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</si>
  <si>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</si>
  <si>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</si>
  <si>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</si>
  <si>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</si>
  <si>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</si>
  <si>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</si>
  <si>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</si>
  <si>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</si>
  <si>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</si>
  <si>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</si>
  <si>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</si>
  <si>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</si>
  <si>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</si>
  <si>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</si>
  <si>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</si>
  <si>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</si>
  <si>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</si>
  <si>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</si>
  <si>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</si>
  <si>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</si>
  <si>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</si>
  <si>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</si>
  <si>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</si>
  <si>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</si>
  <si>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</si>
  <si>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</si>
  <si>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</si>
  <si>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</si>
  <si>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Fuel Ratio (%) Inc Press</t>
  </si>
  <si>
    <t>Bayhurst 1Bayhurst 1</t>
  </si>
  <si>
    <t>Bayhurst 1Bayhurst 2</t>
  </si>
  <si>
    <t>Bayhurst 1Centram MDA</t>
  </si>
  <si>
    <t>Bayhurst 1Centram SSDA</t>
  </si>
  <si>
    <t>Bayhurst 1Centrao CDA</t>
  </si>
  <si>
    <t>Bayhurst 1Centrao EDA</t>
  </si>
  <si>
    <t>Bayhurst 1Centrao NDA</t>
  </si>
  <si>
    <t>Bayhurst 1Centrao SSMDA</t>
  </si>
  <si>
    <t>Bayhurst 1Centrao WDA</t>
  </si>
  <si>
    <t>Bayhurst 1Centrat MDA</t>
  </si>
  <si>
    <t>Bayhurst 1Chippawa</t>
  </si>
  <si>
    <t>Bayhurst 1Consumers CDA</t>
  </si>
  <si>
    <t>Bayhurst 1Consumers EDA</t>
  </si>
  <si>
    <t>Bayhurst 1Consumers SWDA</t>
  </si>
  <si>
    <t>Bayhurst 1Cornwall</t>
  </si>
  <si>
    <t>Bayhurst 1East Hereford</t>
  </si>
  <si>
    <t>Bayhurst 1Emerson 1</t>
  </si>
  <si>
    <t>Bayhurst 1Emerson 2</t>
  </si>
  <si>
    <t>Bayhurst 1Gladstone MDA</t>
  </si>
  <si>
    <t>Bayhurst 1GMIT EDA</t>
  </si>
  <si>
    <t>Bayhurst 1GMIT NDA</t>
  </si>
  <si>
    <t>Bayhurst 1Herbert</t>
  </si>
  <si>
    <t>Bayhurst 1Iroquois</t>
  </si>
  <si>
    <t>Bayhurst 1KPUC EDA</t>
  </si>
  <si>
    <t>Bayhurst 1Napierville</t>
  </si>
  <si>
    <t>Bayhurst 1Niagara Falls</t>
  </si>
  <si>
    <t>Bayhurst 1Philipsburg</t>
  </si>
  <si>
    <t>Bayhurst 1Sabrevois</t>
  </si>
  <si>
    <t>Bayhurst 1Spruce</t>
  </si>
  <si>
    <t>Bayhurst 1St. Clair</t>
  </si>
  <si>
    <t>Bayhurst 1TCPL NDA</t>
  </si>
  <si>
    <t>Bayhurst 1TCPL WDA</t>
  </si>
  <si>
    <t>Bayhurst 1TPLP NDA</t>
  </si>
  <si>
    <t>Bayhurst 1Transgas SSDA</t>
  </si>
  <si>
    <t>Bayhurst 1Union CDA</t>
  </si>
  <si>
    <t>Bayhurst 1Union SWDA</t>
  </si>
  <si>
    <t>Bayhurst 1Welwyn</t>
  </si>
  <si>
    <t>Bayhurst 2Bayhurst 1</t>
  </si>
  <si>
    <t>Bayhurst 2Bayhurst 2</t>
  </si>
  <si>
    <t>Bayhurst 2Centram MDA</t>
  </si>
  <si>
    <t>Bayhurst 2Centram SSDA</t>
  </si>
  <si>
    <t>Bayhurst 2Centrao CDA</t>
  </si>
  <si>
    <t>Bayhurst 2Centrao EDA</t>
  </si>
  <si>
    <t>Bayhurst 2Centrao NDA</t>
  </si>
  <si>
    <t>Bayhurst 2Centrao SSMDA</t>
  </si>
  <si>
    <t>Bayhurst 2Centrao WDA</t>
  </si>
  <si>
    <t>Bayhurst 2Centrat MDA</t>
  </si>
  <si>
    <t>Bayhurst 2Chippawa</t>
  </si>
  <si>
    <t>Bayhurst 2Consumers CDA</t>
  </si>
  <si>
    <t>Bayhurst 2Consumers EDA</t>
  </si>
  <si>
    <t>Bayhurst 2Consumers SWDA</t>
  </si>
  <si>
    <t>Bayhurst 2Cornwall</t>
  </si>
  <si>
    <t>Bayhurst 2East Hereford</t>
  </si>
  <si>
    <t>Bayhurst 2Emerson 1</t>
  </si>
  <si>
    <t>Bayhurst 2Emerson 2</t>
  </si>
  <si>
    <t>Bayhurst 2Gladstone MDA</t>
  </si>
  <si>
    <t>Bayhurst 2GMIT EDA</t>
  </si>
  <si>
    <t>Bayhurst 2GMIT NDA</t>
  </si>
  <si>
    <t>Bayhurst 2Herbert</t>
  </si>
  <si>
    <t>Bayhurst 2Iroquois</t>
  </si>
  <si>
    <t>Bayhurst 2KPUC EDA</t>
  </si>
  <si>
    <t>Bayhurst 2Napierville</t>
  </si>
  <si>
    <t>Bayhurst 2Niagara Falls</t>
  </si>
  <si>
    <t>Bayhurst 2Philipsburg</t>
  </si>
  <si>
    <t>Bayhurst 2Sabrevois</t>
  </si>
  <si>
    <t>Bayhurst 2Spruce</t>
  </si>
  <si>
    <t>Bayhurst 2St. Clair</t>
  </si>
  <si>
    <t>Bayhurst 2TCPL NDA</t>
  </si>
  <si>
    <t>Bayhurst 2TCPL WDA</t>
  </si>
  <si>
    <t>Bayhurst 2TPLP NDA</t>
  </si>
  <si>
    <t>Bayhurst 2Transgas SSDA</t>
  </si>
  <si>
    <t>Bayhurst 2Union CDA</t>
  </si>
  <si>
    <t>Bayhurst 2Union SWDA</t>
  </si>
  <si>
    <t>Bayhurst 2Welwyn</t>
  </si>
  <si>
    <t>ChippawaCentrao CDA</t>
  </si>
  <si>
    <t>ChippawaCentrao EDA</t>
  </si>
  <si>
    <t>ChippawaCentrao NDA</t>
  </si>
  <si>
    <t>ChippawaCentrao SSMDA</t>
  </si>
  <si>
    <t>ChippawaCentrao WDA</t>
  </si>
  <si>
    <t>ChippawaChippawa</t>
  </si>
  <si>
    <t>ChippawaConsumers CDA</t>
  </si>
  <si>
    <t>ChippawaConsumers EDA</t>
  </si>
  <si>
    <t>ChippawaCornwall</t>
  </si>
  <si>
    <t>ChippawaEast Hereford</t>
  </si>
  <si>
    <t>ChippawaGMIT EDA</t>
  </si>
  <si>
    <t>ChippawaGMIT NDA</t>
  </si>
  <si>
    <t>ChippawaIroquois</t>
  </si>
  <si>
    <t>ChippawaKPUC EDA</t>
  </si>
  <si>
    <t>ChippawaNapierville</t>
  </si>
  <si>
    <t>ChippawaNiagara Falls</t>
  </si>
  <si>
    <t>ChippawaPhilipsburg</t>
  </si>
  <si>
    <t>ChippawaSabrevois</t>
  </si>
  <si>
    <t>ChippawaSpruce</t>
  </si>
  <si>
    <t>ChippawaTCPL NDA</t>
  </si>
  <si>
    <t>ChippawaTCPL WDA</t>
  </si>
  <si>
    <t>ChippawaTPLP NDA</t>
  </si>
  <si>
    <t>ChippawaUnion CDA</t>
  </si>
  <si>
    <t>CornwallCentrao CDA</t>
  </si>
  <si>
    <t>CornwallCentrao EDA</t>
  </si>
  <si>
    <t>CornwallChippawa</t>
  </si>
  <si>
    <t>CornwallConsumers CDA</t>
  </si>
  <si>
    <t>CornwallConsumers EDA</t>
  </si>
  <si>
    <t>CornwallConsumers SWDA</t>
  </si>
  <si>
    <t>CornwallCornwall</t>
  </si>
  <si>
    <t>CornwallEast Hereford</t>
  </si>
  <si>
    <t>CornwallEmerson 1</t>
  </si>
  <si>
    <t>CornwallEmerson 2</t>
  </si>
  <si>
    <t>CornwallGMIT EDA</t>
  </si>
  <si>
    <t>CornwallGMIT NDA</t>
  </si>
  <si>
    <t>CornwallIroquois</t>
  </si>
  <si>
    <t>CornwallKPUC EDA</t>
  </si>
  <si>
    <t>CornwallNapierville</t>
  </si>
  <si>
    <t>CornwallNiagara Falls</t>
  </si>
  <si>
    <t>CornwallPhilipsburg</t>
  </si>
  <si>
    <t>CornwallSabrevois</t>
  </si>
  <si>
    <t>CornwallSt. Clair</t>
  </si>
  <si>
    <t>CornwallUnion CDA</t>
  </si>
  <si>
    <t>CornwallUnion SWDA</t>
  </si>
  <si>
    <t>East HerefordCentrao CDA</t>
  </si>
  <si>
    <t>East HerefordCentrao EDA</t>
  </si>
  <si>
    <t>East HerefordChippawa</t>
  </si>
  <si>
    <t>East HerefordConsumers CDA</t>
  </si>
  <si>
    <t>East HerefordConsumers EDA</t>
  </si>
  <si>
    <t>East HerefordConsumers SWDA</t>
  </si>
  <si>
    <t>East HerefordCornwall</t>
  </si>
  <si>
    <t>East HerefordEast Hereford</t>
  </si>
  <si>
    <t>East HerefordEmerson 1</t>
  </si>
  <si>
    <t>East HerefordEmerson 2</t>
  </si>
  <si>
    <t>East HerefordGMIT EDA</t>
  </si>
  <si>
    <t>East HerefordGMIT NDA</t>
  </si>
  <si>
    <t>East HerefordIroquois</t>
  </si>
  <si>
    <t>East HerefordKPUC EDA</t>
  </si>
  <si>
    <t>East HerefordNapierville</t>
  </si>
  <si>
    <t>East HerefordNiagara Falls</t>
  </si>
  <si>
    <t>East HerefordPhilipsburg</t>
  </si>
  <si>
    <t>East HerefordSabrevois</t>
  </si>
  <si>
    <t>East HerefordSt. Clair</t>
  </si>
  <si>
    <t>East HerefordUnion CDA</t>
  </si>
  <si>
    <t>East HerefordUnion SWDA</t>
  </si>
  <si>
    <t>Emerson 1Centrao CDA</t>
  </si>
  <si>
    <t>Emerson 1Centrao EDA</t>
  </si>
  <si>
    <t>Emerson 1Centrao NDA</t>
  </si>
  <si>
    <t>Emerson 1Centrao SSMDA</t>
  </si>
  <si>
    <t>Emerson 1Centrao WDA</t>
  </si>
  <si>
    <t>Emerson 1Chippawa</t>
  </si>
  <si>
    <t>Emerson 1Consumers CDA</t>
  </si>
  <si>
    <t>Emerson 1Consumers EDA</t>
  </si>
  <si>
    <t>Emerson 1Consumers SWDA</t>
  </si>
  <si>
    <t>Emerson 1Cornwall</t>
  </si>
  <si>
    <t>Emerson 1East Hereford</t>
  </si>
  <si>
    <t>Emerson 1Emerson 1</t>
  </si>
  <si>
    <t>Emerson 1Emerson 2</t>
  </si>
  <si>
    <t>Emerson 1GMIT EDA</t>
  </si>
  <si>
    <t>Emerson 1GMIT NDA</t>
  </si>
  <si>
    <t>Emerson 1Iroquois</t>
  </si>
  <si>
    <t>Emerson 1KPUC EDA</t>
  </si>
  <si>
    <t>Emerson 1Napierville</t>
  </si>
  <si>
    <t>Emerson 1Niagara Falls</t>
  </si>
  <si>
    <t>Emerson 1Philipsburg</t>
  </si>
  <si>
    <t>Emerson 1Sabrevois</t>
  </si>
  <si>
    <t>Emerson 1Spruce</t>
  </si>
  <si>
    <t>Emerson 1St. Clair</t>
  </si>
  <si>
    <t>Emerson 1TCPL NDA</t>
  </si>
  <si>
    <t>Emerson 1TCPL WDA</t>
  </si>
  <si>
    <t>Emerson 1TPLP NDA</t>
  </si>
  <si>
    <t>Emerson 1Union CDA</t>
  </si>
  <si>
    <t>Emerson 1Union SWDA</t>
  </si>
  <si>
    <t>Emerson 2Centrao CDA</t>
  </si>
  <si>
    <t>Emerson 2Centrao EDA</t>
  </si>
  <si>
    <t>Emerson 2Centrao NDA</t>
  </si>
  <si>
    <t>Emerson 2Centrao SSMDA</t>
  </si>
  <si>
    <t>Emerson 2Centrao WDA</t>
  </si>
  <si>
    <t>Emerson 2Chippawa</t>
  </si>
  <si>
    <t>Emerson 2Consumers CDA</t>
  </si>
  <si>
    <t>Emerson 2Consumers EDA</t>
  </si>
  <si>
    <t>Emerson 2Consumers SWDA</t>
  </si>
  <si>
    <t>Emerson 2Cornwall</t>
  </si>
  <si>
    <t>Emerson 2East Hereford</t>
  </si>
  <si>
    <t>Emerson 2Emerson 1</t>
  </si>
  <si>
    <t>Emerson 2Emerson 2</t>
  </si>
  <si>
    <t>Emerson 2GMIT EDA</t>
  </si>
  <si>
    <t>Emerson 2GMIT NDA</t>
  </si>
  <si>
    <t>Emerson 2Iroquois</t>
  </si>
  <si>
    <t>Emerson 2KPUC EDA</t>
  </si>
  <si>
    <t>Emerson 2Napierville</t>
  </si>
  <si>
    <t>Emerson 2Niagara Falls</t>
  </si>
  <si>
    <t>Emerson 2Philipsburg</t>
  </si>
  <si>
    <t>Emerson 2Sabrevois</t>
  </si>
  <si>
    <t>Emerson 2Spruce</t>
  </si>
  <si>
    <t>Emerson 2St. Clair</t>
  </si>
  <si>
    <t>Emerson 2TCPL NDA</t>
  </si>
  <si>
    <t>Emerson 2TCPL WDA</t>
  </si>
  <si>
    <t>Emerson 2TPLP NDA</t>
  </si>
  <si>
    <t>Emerson 2Union CDA</t>
  </si>
  <si>
    <t>Emerson 2Union SWDA</t>
  </si>
  <si>
    <t>EmpressBayhurst 1</t>
  </si>
  <si>
    <t>EmpressBayhurst 2</t>
  </si>
  <si>
    <t>EmpressCentram MDA</t>
  </si>
  <si>
    <t>EmpressCentram SSDA</t>
  </si>
  <si>
    <t>EmpressCentrao CDA</t>
  </si>
  <si>
    <t>EmpressCentrao EDA</t>
  </si>
  <si>
    <t>EmpressCentrao NDA</t>
  </si>
  <si>
    <t>EmpressCentrao SSMDA</t>
  </si>
  <si>
    <t>EmpressCentrao WDA</t>
  </si>
  <si>
    <t>EmpressCentrat MDA</t>
  </si>
  <si>
    <t>EmpressChippawa</t>
  </si>
  <si>
    <t>EmpressConsumers CDA</t>
  </si>
  <si>
    <t>EmpressConsumers EDA</t>
  </si>
  <si>
    <t>EmpressConsumers SWDA</t>
  </si>
  <si>
    <t>EmpressCornwall</t>
  </si>
  <si>
    <t>EmpressEast Hereford</t>
  </si>
  <si>
    <t>EmpressEmerson 1</t>
  </si>
  <si>
    <t>EmpressEmerson 2</t>
  </si>
  <si>
    <t>EmpressGladstone MDA</t>
  </si>
  <si>
    <t>EmpressGMIT EDA</t>
  </si>
  <si>
    <t>EmpressGMIT NDA</t>
  </si>
  <si>
    <t>EmpressHerbert</t>
  </si>
  <si>
    <t>EmpressIroquois</t>
  </si>
  <si>
    <t>EmpressKPUC EDA</t>
  </si>
  <si>
    <t>EmpressNapierville</t>
  </si>
  <si>
    <t>EmpressNiagara Falls</t>
  </si>
  <si>
    <t>EmpressPhilipsburg</t>
  </si>
  <si>
    <t>EmpressSabrevois</t>
  </si>
  <si>
    <t>EmpressSpruce</t>
  </si>
  <si>
    <t>EmpressSt. Clair</t>
  </si>
  <si>
    <t>EmpressTCPL NDA</t>
  </si>
  <si>
    <t>EmpressTCPL WDA</t>
  </si>
  <si>
    <t>EmpressTPLP NDA</t>
  </si>
  <si>
    <t>EmpressTransgas SSDA</t>
  </si>
  <si>
    <t>EmpressUnion CDA</t>
  </si>
  <si>
    <t>EmpressUnion SWDA</t>
  </si>
  <si>
    <t>EmpressWelwyn</t>
  </si>
  <si>
    <t>HerbertCentram MDA</t>
  </si>
  <si>
    <t>HerbertCentram SSDA</t>
  </si>
  <si>
    <t>HerbertCentrao CDA</t>
  </si>
  <si>
    <t>HerbertCentrao EDA</t>
  </si>
  <si>
    <t>HerbertCentrao NDA</t>
  </si>
  <si>
    <t>HerbertCentrao SSMDA</t>
  </si>
  <si>
    <t>HerbertCentrao WDA</t>
  </si>
  <si>
    <t>HerbertCentrat MDA</t>
  </si>
  <si>
    <t>HerbertChippawa</t>
  </si>
  <si>
    <t>HerbertConsumers CDA</t>
  </si>
  <si>
    <t>HerbertConsumers EDA</t>
  </si>
  <si>
    <t>HerbertConsumers SWDA</t>
  </si>
  <si>
    <t>HerbertCornwall</t>
  </si>
  <si>
    <t>HerbertEast Hereford</t>
  </si>
  <si>
    <t>HerbertEmerson 1</t>
  </si>
  <si>
    <t>HerbertEmerson 2</t>
  </si>
  <si>
    <t>HerbertGladstone MDA</t>
  </si>
  <si>
    <t>HerbertGMIT EDA</t>
  </si>
  <si>
    <t>HerbertGMIT NDA</t>
  </si>
  <si>
    <t>HerbertHerbert</t>
  </si>
  <si>
    <t>HerbertIroquois</t>
  </si>
  <si>
    <t>HerbertKPUC EDA</t>
  </si>
  <si>
    <t>HerbertNapierville</t>
  </si>
  <si>
    <t>HerbertNiagara Falls</t>
  </si>
  <si>
    <t>HerbertPhilipsburg</t>
  </si>
  <si>
    <t>HerbertSabrevois</t>
  </si>
  <si>
    <t>HerbertSpruce</t>
  </si>
  <si>
    <t>HerbertSt. Clair</t>
  </si>
  <si>
    <t>HerbertTCPL NDA</t>
  </si>
  <si>
    <t>HerbertTCPL WDA</t>
  </si>
  <si>
    <t>HerbertTPLP NDA</t>
  </si>
  <si>
    <t>HerbertTransgas SSDA</t>
  </si>
  <si>
    <t>HerbertUnion CDA</t>
  </si>
  <si>
    <t>HerbertUnion SWDA</t>
  </si>
  <si>
    <t>HerbertWelwyn</t>
  </si>
  <si>
    <t>IroquoisCentrao CDA</t>
  </si>
  <si>
    <t>IroquoisCentrao EDA</t>
  </si>
  <si>
    <t>IroquoisChippawa</t>
  </si>
  <si>
    <t>IroquoisConsumers CDA</t>
  </si>
  <si>
    <t>IroquoisConsumers EDA</t>
  </si>
  <si>
    <t>IroquoisConsumers SWDA</t>
  </si>
  <si>
    <t>IroquoisCornwall</t>
  </si>
  <si>
    <t>IroquoisEast Hereford</t>
  </si>
  <si>
    <t>IroquoisEmerson 1</t>
  </si>
  <si>
    <t>IroquoisEmerson 2</t>
  </si>
  <si>
    <t>IroquoisGMIT EDA</t>
  </si>
  <si>
    <t>IroquoisGMIT NDA</t>
  </si>
  <si>
    <t>IroquoisIroquois</t>
  </si>
  <si>
    <t>IroquoisKPUC EDA</t>
  </si>
  <si>
    <t>IroquoisNapierville</t>
  </si>
  <si>
    <t>IroquoisNiagara Falls</t>
  </si>
  <si>
    <t>IroquoisPhilipsburg</t>
  </si>
  <si>
    <t>IroquoisSabrevois</t>
  </si>
  <si>
    <t>IroquoisSt. Clair</t>
  </si>
  <si>
    <t>IroquoisUnion CDA</t>
  </si>
  <si>
    <t>IroquoisUnion SWDA</t>
  </si>
  <si>
    <t>KirkwallCentrao CDA</t>
  </si>
  <si>
    <t>KirkwallCentrao EDA</t>
  </si>
  <si>
    <t>KirkwallCentrao NDA</t>
  </si>
  <si>
    <t>KirkwallCentrao SSMDA</t>
  </si>
  <si>
    <t>KirkwallCentrao WDA</t>
  </si>
  <si>
    <t>KirkwallChippawa</t>
  </si>
  <si>
    <t>KirkwallConsumers CDA</t>
  </si>
  <si>
    <t>KirkwallConsumers EDA</t>
  </si>
  <si>
    <t>KirkwallCornwall</t>
  </si>
  <si>
    <t>KirkwallEast Hereford</t>
  </si>
  <si>
    <t>KirkwallGMIT EDA</t>
  </si>
  <si>
    <t>KirkwallGMIT NDA</t>
  </si>
  <si>
    <t>KirkwallIroquois</t>
  </si>
  <si>
    <t>KirkwallKPUC EDA</t>
  </si>
  <si>
    <t>KirkwallNapierville</t>
  </si>
  <si>
    <t>KirkwallNiagara Falls</t>
  </si>
  <si>
    <t>KirkwallPhilipsburg</t>
  </si>
  <si>
    <t>KirkwallSabrevois</t>
  </si>
  <si>
    <t>KirkwallSpruce</t>
  </si>
  <si>
    <t>KirkwallTCPL NDA</t>
  </si>
  <si>
    <t>KirkwallTCPL WDA</t>
  </si>
  <si>
    <t>KirkwallTPLP NDA</t>
  </si>
  <si>
    <t>KirkwallUnion CDA</t>
  </si>
  <si>
    <t>LiebenthalCentram MDA</t>
  </si>
  <si>
    <t>LiebenthalCentram SSDA</t>
  </si>
  <si>
    <t>LiebenthalCentrao CDA</t>
  </si>
  <si>
    <t>LiebenthalCentrao EDA</t>
  </si>
  <si>
    <t>LiebenthalCentrao NDA</t>
  </si>
  <si>
    <t>LiebenthalCentrao SSMDA</t>
  </si>
  <si>
    <t>LiebenthalCentrao WDA</t>
  </si>
  <si>
    <t>LiebenthalCentrat MDA</t>
  </si>
  <si>
    <t>LiebenthalChippawa</t>
  </si>
  <si>
    <t>LiebenthalConsumers CDA</t>
  </si>
  <si>
    <t>LiebenthalConsumers EDA</t>
  </si>
  <si>
    <t>LiebenthalConsumers SWDA</t>
  </si>
  <si>
    <t>LiebenthalCornwall</t>
  </si>
  <si>
    <t>LiebenthalEast Hereford</t>
  </si>
  <si>
    <t>LiebenthalEmerson 1</t>
  </si>
  <si>
    <t>LiebenthalEmerson 2</t>
  </si>
  <si>
    <t>LiebenthalGladstone MDA</t>
  </si>
  <si>
    <t>LiebenthalGMIT EDA</t>
  </si>
  <si>
    <t>LiebenthalGMIT NDA</t>
  </si>
  <si>
    <t>LiebenthalHerbert</t>
  </si>
  <si>
    <t>LiebenthalIroquois</t>
  </si>
  <si>
    <t>LiebenthalKPUC EDA</t>
  </si>
  <si>
    <t>LiebenthalNapierville</t>
  </si>
  <si>
    <t>LiebenthalNiagara Falls</t>
  </si>
  <si>
    <t>LiebenthalPhilipsburg</t>
  </si>
  <si>
    <t>LiebenthalSabrevois</t>
  </si>
  <si>
    <t>LiebenthalSpruce</t>
  </si>
  <si>
    <t>LiebenthalSt. Clair</t>
  </si>
  <si>
    <t>LiebenthalTCPL NDA</t>
  </si>
  <si>
    <t>LiebenthalTCPL WDA</t>
  </si>
  <si>
    <t>LiebenthalTPLP NDA</t>
  </si>
  <si>
    <t>LiebenthalTransgas SSDA</t>
  </si>
  <si>
    <t>LiebenthalUnion CDA</t>
  </si>
  <si>
    <t>LiebenthalUnion SWDA</t>
  </si>
  <si>
    <t>LiebenthalWelwyn</t>
  </si>
  <si>
    <t>NapiervilleCentrao CDA</t>
  </si>
  <si>
    <t>NapiervilleCentrao EDA</t>
  </si>
  <si>
    <t>NapiervilleChippawa</t>
  </si>
  <si>
    <t>NapiervilleConsumers CDA</t>
  </si>
  <si>
    <t>NapiervilleConsumers EDA</t>
  </si>
  <si>
    <t>NapiervilleConsumers SWDA</t>
  </si>
  <si>
    <t>NapiervilleEast Hereford</t>
  </si>
  <si>
    <t>NapiervilleEmerson 1</t>
  </si>
  <si>
    <t>NapiervilleEmerson 2</t>
  </si>
  <si>
    <t>NapiervilleGMIT EDA</t>
  </si>
  <si>
    <t>NapiervilleGMIT NDA</t>
  </si>
  <si>
    <t>NapiervilleIroquois</t>
  </si>
  <si>
    <t>NapiervilleKPUC EDA</t>
  </si>
  <si>
    <t>NapiervilleNapierville</t>
  </si>
  <si>
    <t>NapiervilleNiagara Falls</t>
  </si>
  <si>
    <t>NapiervillePhilipsburg</t>
  </si>
  <si>
    <t>NapiervilleSabrevois</t>
  </si>
  <si>
    <t>NapiervilleSt. Clair</t>
  </si>
  <si>
    <t>NapiervilleUnion CDA</t>
  </si>
  <si>
    <t>NapiervilleUnion SWDA</t>
  </si>
  <si>
    <t>Niagara FallsCentrao CDA</t>
  </si>
  <si>
    <t>Niagara FallsCentrao EDA</t>
  </si>
  <si>
    <t>Niagara FallsCentrao NDA</t>
  </si>
  <si>
    <t>Niagara FallsCentrao SSMDA</t>
  </si>
  <si>
    <t>Niagara FallsCentrao WDA</t>
  </si>
  <si>
    <t>Niagara FallsChippawa</t>
  </si>
  <si>
    <t>Niagara FallsConsumers CDA</t>
  </si>
  <si>
    <t>Niagara FallsConsumers EDA</t>
  </si>
  <si>
    <t>Niagara FallsCornwall</t>
  </si>
  <si>
    <t>Niagara FallsEast Hereford</t>
  </si>
  <si>
    <t>Niagara FallsGMIT EDA</t>
  </si>
  <si>
    <t>Niagara FallsGMIT NDA</t>
  </si>
  <si>
    <t>Niagara FallsIroquois</t>
  </si>
  <si>
    <t>Niagara FallsKPUC EDA</t>
  </si>
  <si>
    <t>Niagara FallsNapierville</t>
  </si>
  <si>
    <t>Niagara FallsNiagara Falls</t>
  </si>
  <si>
    <t>Niagara FallsPhilipsburg</t>
  </si>
  <si>
    <t>Niagara FallsSabrevois</t>
  </si>
  <si>
    <t>Niagara FallsSpruce</t>
  </si>
  <si>
    <t>Niagara FallsTCPL NDA</t>
  </si>
  <si>
    <t>Niagara FallsTCPL WDA</t>
  </si>
  <si>
    <t>Niagara FallsTPLP NDA</t>
  </si>
  <si>
    <t>Niagara FallsUnion CDA</t>
  </si>
  <si>
    <t>PhilipsburgCentrao CDA</t>
  </si>
  <si>
    <t>PhilipsburgCentrao EDA</t>
  </si>
  <si>
    <t>PhilipsburgChippawa</t>
  </si>
  <si>
    <t>PhilipsburgConsumers CDA</t>
  </si>
  <si>
    <t>PhilipsburgConsumers EDA</t>
  </si>
  <si>
    <t>PhilipsburgConsumers SWDA</t>
  </si>
  <si>
    <t>PhilipsburgEast Hereford</t>
  </si>
  <si>
    <t>PhilipsburgEmerson 1</t>
  </si>
  <si>
    <t>PhilipsburgEmerson 2</t>
  </si>
  <si>
    <t>PhilipsburgGMIT EDA</t>
  </si>
  <si>
    <t>PhilipsburgGMIT NDA</t>
  </si>
  <si>
    <t>PhilipsburgIroquois</t>
  </si>
  <si>
    <t>PhilipsburgKPUC EDA</t>
  </si>
  <si>
    <t>PhilipsburgNapierville</t>
  </si>
  <si>
    <t>PhilipsburgNiagara Falls</t>
  </si>
  <si>
    <t>PhilipsburgPhilipsburg</t>
  </si>
  <si>
    <t>PhilipsburgSabrevois</t>
  </si>
  <si>
    <t>PhilipsburgSt. Clair</t>
  </si>
  <si>
    <t>PhilipsburgUnion CDA</t>
  </si>
  <si>
    <t>PhilipsburgUnion SWDA</t>
  </si>
  <si>
    <t>RichmoundCentram MDA</t>
  </si>
  <si>
    <t>RichmoundCentram SSDA</t>
  </si>
  <si>
    <t>RichmoundCentrao CDA</t>
  </si>
  <si>
    <t>RichmoundCentrao EDA</t>
  </si>
  <si>
    <t>RichmoundCentrao NDA</t>
  </si>
  <si>
    <t>RichmoundCentrao SSMDA</t>
  </si>
  <si>
    <t>RichmoundCentrao WDA</t>
  </si>
  <si>
    <t>RichmoundCentrat MDA</t>
  </si>
  <si>
    <t>RichmoundChippawa</t>
  </si>
  <si>
    <t>RichmoundConsumers CDA</t>
  </si>
  <si>
    <t>RichmoundConsumers EDA</t>
  </si>
  <si>
    <t>RichmoundConsumers SWDA</t>
  </si>
  <si>
    <t>RichmoundCornwall</t>
  </si>
  <si>
    <t>RichmoundEast Hereford</t>
  </si>
  <si>
    <t>RichmoundEmerson 1</t>
  </si>
  <si>
    <t>RichmoundEmerson 2</t>
  </si>
  <si>
    <t>RichmoundGladstone MDA</t>
  </si>
  <si>
    <t>RichmoundGMIT EDA</t>
  </si>
  <si>
    <t>RichmoundGMIT NDA</t>
  </si>
  <si>
    <t>RichmoundHerbert</t>
  </si>
  <si>
    <t>RichmoundIroquois</t>
  </si>
  <si>
    <t>RichmoundKPUC EDA</t>
  </si>
  <si>
    <t>RichmoundNapierville</t>
  </si>
  <si>
    <t>RichmoundNiagara Falls</t>
  </si>
  <si>
    <t>RichmoundPhilipsburg</t>
  </si>
  <si>
    <t>RichmoundSabrevois</t>
  </si>
  <si>
    <t>RichmoundSpruce</t>
  </si>
  <si>
    <t>RichmoundSt. Clair</t>
  </si>
  <si>
    <t>RichmoundTCPL NDA</t>
  </si>
  <si>
    <t>RichmoundTCPL WDA</t>
  </si>
  <si>
    <t>RichmoundTPLP NDA</t>
  </si>
  <si>
    <t>RichmoundTransgas SSDA</t>
  </si>
  <si>
    <t>RichmoundUnion CDA</t>
  </si>
  <si>
    <t>RichmoundUnion SWDA</t>
  </si>
  <si>
    <t>RichmoundWelwyn</t>
  </si>
  <si>
    <t>SabrevoisCentrao CDA</t>
  </si>
  <si>
    <t>SabrevoisCentrao EDA</t>
  </si>
  <si>
    <t>SabrevoisChippawa</t>
  </si>
  <si>
    <t>SabrevoisConsumers CDA</t>
  </si>
  <si>
    <t>SabrevoisConsumers EDA</t>
  </si>
  <si>
    <t>SabrevoisConsumers SWDA</t>
  </si>
  <si>
    <t>SabrevoisEast Hereford</t>
  </si>
  <si>
    <t>SabrevoisEmerson 1</t>
  </si>
  <si>
    <t>SabrevoisEmerson 2</t>
  </si>
  <si>
    <t>SabrevoisGMIT EDA</t>
  </si>
  <si>
    <t>SabrevoisGMIT NDA</t>
  </si>
  <si>
    <t>SabrevoisIroquois</t>
  </si>
  <si>
    <t>SabrevoisKPUC EDA</t>
  </si>
  <si>
    <t>SabrevoisNapierville</t>
  </si>
  <si>
    <t>SabrevoisNiagara Falls</t>
  </si>
  <si>
    <t>SabrevoisPhilipsburg</t>
  </si>
  <si>
    <t>SabrevoisSabrevois</t>
  </si>
  <si>
    <t>SabrevoisSt. Clair</t>
  </si>
  <si>
    <t>SabrevoisUnion CDA</t>
  </si>
  <si>
    <t>SabrevoisUnion SWDA</t>
  </si>
  <si>
    <t>SS. MarieCentrao CDA</t>
  </si>
  <si>
    <t>SS. MarieCentrao EDA</t>
  </si>
  <si>
    <t>SS. MarieCentrao NDA</t>
  </si>
  <si>
    <t>SS. MarieCentrao SSMDA</t>
  </si>
  <si>
    <t>SS. MarieCentrao WDA</t>
  </si>
  <si>
    <t>SS. MarieChippawa</t>
  </si>
  <si>
    <t>SS. MarieConsumers CDA</t>
  </si>
  <si>
    <t>SS. MarieConsumers EDA</t>
  </si>
  <si>
    <t>SS. MarieConsumers SWDA</t>
  </si>
  <si>
    <t>SS. MarieCornwall</t>
  </si>
  <si>
    <t>SS. MarieEast Hereford</t>
  </si>
  <si>
    <t>SS. MarieGMIT EDA</t>
  </si>
  <si>
    <t>SS. MarieGMIT NDA</t>
  </si>
  <si>
    <t>SS. MarieIroquois</t>
  </si>
  <si>
    <t>SS. MarieKPUC EDA</t>
  </si>
  <si>
    <t>SS. MarieNapierville</t>
  </si>
  <si>
    <t>SS. MarieNiagara Falls</t>
  </si>
  <si>
    <t>SS. MariePhilipsburg</t>
  </si>
  <si>
    <t>SS. MarieSabrevois</t>
  </si>
  <si>
    <t>SS. MarieSpruce</t>
  </si>
  <si>
    <t>SS. MarieSt. Clair</t>
  </si>
  <si>
    <t>SS. MarieTCPL NDA</t>
  </si>
  <si>
    <t>SS. MarieTCPL WDA</t>
  </si>
  <si>
    <t>SS. MarieTPLP NDA</t>
  </si>
  <si>
    <t>SS. MarieUnion CDA</t>
  </si>
  <si>
    <t>SS. MarieUnion SWDA</t>
  </si>
  <si>
    <t>St. ClairCentrao CDA</t>
  </si>
  <si>
    <t>St. ClairCentrao EDA</t>
  </si>
  <si>
    <t>St. ClairCentrao NDA</t>
  </si>
  <si>
    <t>St. ClairCentrao SSMDA</t>
  </si>
  <si>
    <t>St. ClairCentrao WDA</t>
  </si>
  <si>
    <t>St. ClairChippawa</t>
  </si>
  <si>
    <t>St. ClairConsumers CDA</t>
  </si>
  <si>
    <t>St. ClairConsumers EDA</t>
  </si>
  <si>
    <t>St. ClairConsumers SWDA</t>
  </si>
  <si>
    <t>St. ClairCornwall</t>
  </si>
  <si>
    <t>St. ClairEast Hereford</t>
  </si>
  <si>
    <t>St. ClairGMIT EDA</t>
  </si>
  <si>
    <t>St. ClairGMIT NDA</t>
  </si>
  <si>
    <t>St. ClairIroquois</t>
  </si>
  <si>
    <t>St. ClairKPUC EDA</t>
  </si>
  <si>
    <t>St. ClairNapierville</t>
  </si>
  <si>
    <t>St. ClairNiagara Falls</t>
  </si>
  <si>
    <t>St. ClairPhilipsburg</t>
  </si>
  <si>
    <t>St. ClairSabrevois</t>
  </si>
  <si>
    <t>St. ClairSpruce</t>
  </si>
  <si>
    <t>St. ClairSt. Clair</t>
  </si>
  <si>
    <t>St. ClairTCPL NDA</t>
  </si>
  <si>
    <t>St. ClairTCPL WDA</t>
  </si>
  <si>
    <t>St. ClairTPLP NDA</t>
  </si>
  <si>
    <t>St. ClairUnion CDA</t>
  </si>
  <si>
    <t>St. ClairUnion SWDA</t>
  </si>
  <si>
    <t>SteelmanCentram MDA</t>
  </si>
  <si>
    <t>SteelmanCentram SSDA</t>
  </si>
  <si>
    <t>SteelmanCentrao CDA</t>
  </si>
  <si>
    <t>SteelmanCentrao EDA</t>
  </si>
  <si>
    <t>SteelmanCentrao NDA</t>
  </si>
  <si>
    <t>SteelmanCentrao SSMDA</t>
  </si>
  <si>
    <t>SteelmanCentrao WDA</t>
  </si>
  <si>
    <t>SteelmanCentrat MDA</t>
  </si>
  <si>
    <t>SteelmanChippawa</t>
  </si>
  <si>
    <t>SteelmanConsumers CDA</t>
  </si>
  <si>
    <t>SteelmanConsumers EDA</t>
  </si>
  <si>
    <t>SteelmanConsumers SWDA</t>
  </si>
  <si>
    <t>SteelmanCornwall</t>
  </si>
  <si>
    <t>SteelmanEast Hereford</t>
  </si>
  <si>
    <t>SteelmanEmerson 1</t>
  </si>
  <si>
    <t>SteelmanEmerson 2</t>
  </si>
  <si>
    <t>SteelmanGladstone MDA</t>
  </si>
  <si>
    <t>SteelmanGMIT EDA</t>
  </si>
  <si>
    <t>SteelmanGMIT NDA</t>
  </si>
  <si>
    <t>SteelmanIroquois</t>
  </si>
  <si>
    <t>SteelmanKPUC EDA</t>
  </si>
  <si>
    <t>SteelmanNapierville</t>
  </si>
  <si>
    <t>SteelmanNiagara Falls</t>
  </si>
  <si>
    <t>SteelmanPhilipsburg</t>
  </si>
  <si>
    <t>SteelmanSabrevois</t>
  </si>
  <si>
    <t>SteelmanSpruce</t>
  </si>
  <si>
    <t>SteelmanSt. Clair</t>
  </si>
  <si>
    <t>SteelmanTCPL NDA</t>
  </si>
  <si>
    <t>SteelmanTCPL WDA</t>
  </si>
  <si>
    <t>SteelmanTPLP NDA</t>
  </si>
  <si>
    <t>SteelmanTransgas SSDA</t>
  </si>
  <si>
    <t>SteelmanUnion CDA</t>
  </si>
  <si>
    <t>SteelmanUnion SWDA</t>
  </si>
  <si>
    <t>SteelmanWelwyn</t>
  </si>
  <si>
    <t>STS DawnBayhurst 1</t>
  </si>
  <si>
    <t>STS DawnBayhurst 2</t>
  </si>
  <si>
    <t>STS DawnCentram MDA</t>
  </si>
  <si>
    <t>STS DawnCentram SSDA</t>
  </si>
  <si>
    <t>STS DawnCentrao CDA</t>
  </si>
  <si>
    <t>STS DawnCentrao EDA</t>
  </si>
  <si>
    <t>STS DawnCentrao NDA</t>
  </si>
  <si>
    <t>STS DawnCentrao SSMDA</t>
  </si>
  <si>
    <t>STS DawnCentrao WDA</t>
  </si>
  <si>
    <t>STS DawnCentrat MDA</t>
  </si>
  <si>
    <t>STS DawnChippawa</t>
  </si>
  <si>
    <t>STS DawnConsumers CDA</t>
  </si>
  <si>
    <t>STS DawnConsumers EDA</t>
  </si>
  <si>
    <t>STS DawnConsumers SWDA</t>
  </si>
  <si>
    <t>STS DawnCornwall</t>
  </si>
  <si>
    <t>STS DawnEast Hereford</t>
  </si>
  <si>
    <t>STS DawnEmerson 1</t>
  </si>
  <si>
    <t>STS DawnEmerson 2</t>
  </si>
  <si>
    <t>STS DawnGladstone MDA</t>
  </si>
  <si>
    <t>STS DawnGMIT EDA</t>
  </si>
  <si>
    <t>STS DawnGMIT NDA</t>
  </si>
  <si>
    <t>STS DawnHerbert</t>
  </si>
  <si>
    <t>STS DawnIroquois</t>
  </si>
  <si>
    <t>STS DawnKPUC EDA</t>
  </si>
  <si>
    <t>STS DawnNapierville</t>
  </si>
  <si>
    <t>STS DawnNiagara Falls</t>
  </si>
  <si>
    <t>STS DawnPhilipsburg</t>
  </si>
  <si>
    <t>STS DawnSabrevois</t>
  </si>
  <si>
    <t>STS DawnSpruce</t>
  </si>
  <si>
    <t>STS DawnSt. Clair</t>
  </si>
  <si>
    <t>STS DawnTCPL NDA</t>
  </si>
  <si>
    <t>STS DawnTCPL WDA</t>
  </si>
  <si>
    <t>STS DawnTPLP NDA</t>
  </si>
  <si>
    <t>STS DawnTransgas SSDA</t>
  </si>
  <si>
    <t>STS DawnUnion CDA</t>
  </si>
  <si>
    <t>STS DawnUnion SWDA</t>
  </si>
  <si>
    <t>STS DawnWelwyn</t>
  </si>
  <si>
    <t>STS Emerson Bayhurst 1</t>
  </si>
  <si>
    <t>STS Emerson Bayhurst 2</t>
  </si>
  <si>
    <t>STS Emerson Centram MDA</t>
  </si>
  <si>
    <t>STS Emerson Centram SSDA</t>
  </si>
  <si>
    <t>STS Emerson Centrao CDA</t>
  </si>
  <si>
    <t>STS Emerson Centrao EDA</t>
  </si>
  <si>
    <t>STS Emerson Centrao NDA</t>
  </si>
  <si>
    <t>STS Emerson Centrao SSMDA</t>
  </si>
  <si>
    <t>STS Emerson Centrao WDA</t>
  </si>
  <si>
    <t>STS Emerson Centrat MDA</t>
  </si>
  <si>
    <t>STS Emerson Chippawa</t>
  </si>
  <si>
    <t>STS Emerson Consumers CDA</t>
  </si>
  <si>
    <t>STS Emerson Consumers EDA</t>
  </si>
  <si>
    <t>STS Emerson Consumers SWDA</t>
  </si>
  <si>
    <t>STS Emerson Cornwall</t>
  </si>
  <si>
    <t>STS Emerson East Hereford</t>
  </si>
  <si>
    <t>STS Emerson Emerson 1</t>
  </si>
  <si>
    <t>STS Emerson Emerson 2</t>
  </si>
  <si>
    <t>STS Emerson Gladstone MDA</t>
  </si>
  <si>
    <t>STS Emerson GMIT EDA</t>
  </si>
  <si>
    <t>STS Emerson GMIT NDA</t>
  </si>
  <si>
    <t>STS Emerson Herbert</t>
  </si>
  <si>
    <t>STS Emerson Iroquois</t>
  </si>
  <si>
    <t>STS Emerson KPUC EDA</t>
  </si>
  <si>
    <t>STS Emerson Napierville</t>
  </si>
  <si>
    <t>STS Emerson Niagara Falls</t>
  </si>
  <si>
    <t>STS Emerson Philipsburg</t>
  </si>
  <si>
    <t>STS Emerson Sabrevois</t>
  </si>
  <si>
    <t>STS Emerson Spruce</t>
  </si>
  <si>
    <t>STS Emerson St. Clair</t>
  </si>
  <si>
    <t>STS Emerson TCPL NDA</t>
  </si>
  <si>
    <t>STS Emerson TCPL WDA</t>
  </si>
  <si>
    <t>STS Emerson TPLP NDA</t>
  </si>
  <si>
    <t>STS Emerson Transgas SSDA</t>
  </si>
  <si>
    <t>STS Emerson Union CDA</t>
  </si>
  <si>
    <t>STS Emerson Union SWDA</t>
  </si>
  <si>
    <t>STS Emerson Welwyn</t>
  </si>
  <si>
    <t>STS KirkwallBayhurst 1</t>
  </si>
  <si>
    <t>STS KirkwallBayhurst 2</t>
  </si>
  <si>
    <t>STS KirkwallCentram MDA</t>
  </si>
  <si>
    <t>STS KirkwallCentram SSDA</t>
  </si>
  <si>
    <t>STS KirkwallCentrao CDA</t>
  </si>
  <si>
    <t>STS KirkwallCentrao EDA</t>
  </si>
  <si>
    <t>STS KirkwallCentrao NDA</t>
  </si>
  <si>
    <t>STS KirkwallCentrao SSMDA</t>
  </si>
  <si>
    <t>STS KirkwallCentrao WDA</t>
  </si>
  <si>
    <t>STS KirkwallCentrat MDA</t>
  </si>
  <si>
    <t>STS KirkwallChippawa</t>
  </si>
  <si>
    <t>STS KirkwallConsumers CDA</t>
  </si>
  <si>
    <t>STS KirkwallConsumers EDA</t>
  </si>
  <si>
    <t>STS KirkwallConsumers SWDA</t>
  </si>
  <si>
    <t>STS KirkwallCornwall</t>
  </si>
  <si>
    <t>STS KirkwallEast Hereford</t>
  </si>
  <si>
    <t>STS KirkwallEmerson 1</t>
  </si>
  <si>
    <t>STS KirkwallEmerson 2</t>
  </si>
  <si>
    <t>STS KirkwallGladstone MDA</t>
  </si>
  <si>
    <t>STS KirkwallGMIT EDA</t>
  </si>
  <si>
    <t>STS KirkwallGMIT NDA</t>
  </si>
  <si>
    <t>STS KirkwallHerbert</t>
  </si>
  <si>
    <t>STS KirkwallIroquois</t>
  </si>
  <si>
    <t>STS KirkwallKPUC EDA</t>
  </si>
  <si>
    <t>STS KirkwallNapierville</t>
  </si>
  <si>
    <t>STS KirkwallNiagara Falls</t>
  </si>
  <si>
    <t>STS KirkwallPhilipsburg</t>
  </si>
  <si>
    <t>STS KirkwallSabrevois</t>
  </si>
  <si>
    <t>STS KirkwallSpruce</t>
  </si>
  <si>
    <t>STS KirkwallSt. Clair</t>
  </si>
  <si>
    <t>STS KirkwallTCPL NDA</t>
  </si>
  <si>
    <t>STS KirkwallTCPL WDA</t>
  </si>
  <si>
    <t>STS KirkwallTPLP NDA</t>
  </si>
  <si>
    <t>STS KirkwallTransgas SSDA</t>
  </si>
  <si>
    <t>STS KirkwallUnion CDA</t>
  </si>
  <si>
    <t>STS KirkwallUnion SWDA</t>
  </si>
  <si>
    <t>STS KirkwallWelwyn</t>
  </si>
  <si>
    <t>STS ParkwayBayhurst 1</t>
  </si>
  <si>
    <t>STS ParkwayBayhurst 2</t>
  </si>
  <si>
    <t>STS ParkwayCentram MDA</t>
  </si>
  <si>
    <t>STS ParkwayCentram SSDA</t>
  </si>
  <si>
    <t>STS ParkwayCentrao CDA</t>
  </si>
  <si>
    <t>STS ParkwayCentrao EDA</t>
  </si>
  <si>
    <t>STS ParkwayCentrao NDA</t>
  </si>
  <si>
    <t>STS ParkwayCentrao SSMDA</t>
  </si>
  <si>
    <t>STS ParkwayCentrao WDA</t>
  </si>
  <si>
    <t>STS ParkwayCentrat MDA</t>
  </si>
  <si>
    <t>STS ParkwayChippawa</t>
  </si>
  <si>
    <t>STS ParkwayConsumers CDA</t>
  </si>
  <si>
    <t>STS ParkwayConsumers EDA</t>
  </si>
  <si>
    <t>STS ParkwayConsumers SWDA</t>
  </si>
  <si>
    <t>STS ParkwayCornwall</t>
  </si>
  <si>
    <t>STS ParkwayEast Hereford</t>
  </si>
  <si>
    <t>STS ParkwayEmerson 1</t>
  </si>
  <si>
    <t>STS ParkwayEmerson 2</t>
  </si>
  <si>
    <t>STS ParkwayGladstone MDA</t>
  </si>
  <si>
    <t>STS ParkwayGMIT EDA</t>
  </si>
  <si>
    <t>STS ParkwayGMIT NDA</t>
  </si>
  <si>
    <t>STS ParkwayHerbert</t>
  </si>
  <si>
    <t>STS ParkwayIroquois</t>
  </si>
  <si>
    <t>STS ParkwayKPUC EDA</t>
  </si>
  <si>
    <t>STS ParkwayNapierville</t>
  </si>
  <si>
    <t>STS ParkwayNiagara Falls</t>
  </si>
  <si>
    <t>STS ParkwayPhilipsburg</t>
  </si>
  <si>
    <t>STS ParkwaySabrevois</t>
  </si>
  <si>
    <t>STS ParkwaySpruce</t>
  </si>
  <si>
    <t>STS ParkwaySt. Clair</t>
  </si>
  <si>
    <t>STS ParkwayTCPL NDA</t>
  </si>
  <si>
    <t>STS ParkwayTCPL WDA</t>
  </si>
  <si>
    <t>STS ParkwayTPLP NDA</t>
  </si>
  <si>
    <t>STS ParkwayTransgas SSDA</t>
  </si>
  <si>
    <t>STS ParkwayUnion CDA</t>
  </si>
  <si>
    <t>STS ParkwayUnion SWDA</t>
  </si>
  <si>
    <t>STS ParkwayWelwyn</t>
  </si>
  <si>
    <t>SuccessCentram MDA</t>
  </si>
  <si>
    <t>SuccessCentram SSDA</t>
  </si>
  <si>
    <t>SuccessCentrao CDA</t>
  </si>
  <si>
    <t>SuccessCentrao EDA</t>
  </si>
  <si>
    <t>SuccessCentrao NDA</t>
  </si>
  <si>
    <t>SuccessCentrao SSMDA</t>
  </si>
  <si>
    <t>SuccessCentrao WDA</t>
  </si>
  <si>
    <t>SuccessCentrat MDA</t>
  </si>
  <si>
    <t>SuccessChippawa</t>
  </si>
  <si>
    <t>SuccessConsumers CDA</t>
  </si>
  <si>
    <t>SuccessConsumers EDA</t>
  </si>
  <si>
    <t>SuccessConsumers SWDA</t>
  </si>
  <si>
    <t>SuccessCornwall</t>
  </si>
  <si>
    <t>SuccessEast Hereford</t>
  </si>
  <si>
    <t>SuccessEmerson 1</t>
  </si>
  <si>
    <t>SuccessEmerson 2</t>
  </si>
  <si>
    <t>SuccessGladstone MDA</t>
  </si>
  <si>
    <t>SuccessGMIT EDA</t>
  </si>
  <si>
    <t>SuccessGMIT NDA</t>
  </si>
  <si>
    <t>SuccessHerbert</t>
  </si>
  <si>
    <t>SuccessIroquois</t>
  </si>
  <si>
    <t>SuccessKPUC EDA</t>
  </si>
  <si>
    <t>SuccessNapierville</t>
  </si>
  <si>
    <t>SuccessNiagara Falls</t>
  </si>
  <si>
    <t>SuccessPhilipsburg</t>
  </si>
  <si>
    <t>SuccessSabrevois</t>
  </si>
  <si>
    <t>SuccessSpruce</t>
  </si>
  <si>
    <t>SuccessSt. Clair</t>
  </si>
  <si>
    <t>SuccessTCPL NDA</t>
  </si>
  <si>
    <t>SuccessTCPL WDA</t>
  </si>
  <si>
    <t>SuccessTPLP NDA</t>
  </si>
  <si>
    <t>SuccessTransgas SSDA</t>
  </si>
  <si>
    <t>SuccessUnion CDA</t>
  </si>
  <si>
    <t>SuccessUnion SWDA</t>
  </si>
  <si>
    <t>SuccessWelwyn</t>
  </si>
  <si>
    <t>SuffieldCentram MDA</t>
  </si>
  <si>
    <t>SuffieldCentram SSDA</t>
  </si>
  <si>
    <t>SuffieldCentrao CDA</t>
  </si>
  <si>
    <t>SuffieldCentrao EDA</t>
  </si>
  <si>
    <t>SuffieldCentrao NDA</t>
  </si>
  <si>
    <t>SuffieldCentrao SSMDA</t>
  </si>
  <si>
    <t>SuffieldCentrao WDA</t>
  </si>
  <si>
    <t>SuffieldCentrat MDA</t>
  </si>
  <si>
    <t>SuffieldChippawa</t>
  </si>
  <si>
    <t>SuffieldConsumers CDA</t>
  </si>
  <si>
    <t>SuffieldConsumers EDA</t>
  </si>
  <si>
    <t>SuffieldConsumers SWDA</t>
  </si>
  <si>
    <t>SuffieldCornwall</t>
  </si>
  <si>
    <t>SuffieldEast Hereford</t>
  </si>
  <si>
    <t>SuffieldEmerson 1</t>
  </si>
  <si>
    <t>SuffieldEmerson 2</t>
  </si>
  <si>
    <t>SuffieldGladstone MDA</t>
  </si>
  <si>
    <t>SuffieldGMIT EDA</t>
  </si>
  <si>
    <t>SuffieldGMIT NDA</t>
  </si>
  <si>
    <t>SuffieldHerbert</t>
  </si>
  <si>
    <t>SuffieldIroquois</t>
  </si>
  <si>
    <t>SuffieldKPUC EDA</t>
  </si>
  <si>
    <t>SuffieldNapierville</t>
  </si>
  <si>
    <t>SuffieldNiagara Falls</t>
  </si>
  <si>
    <t>SuffieldPhilipsburg</t>
  </si>
  <si>
    <t>SuffieldSabrevois</t>
  </si>
  <si>
    <t>SuffieldSpruce</t>
  </si>
  <si>
    <t>SuffieldSt. Clair</t>
  </si>
  <si>
    <t>SuffieldTCPL NDA</t>
  </si>
  <si>
    <t>SuffieldTCPL WDA</t>
  </si>
  <si>
    <t>SuffieldTPLP NDA</t>
  </si>
  <si>
    <t>SuffieldTransgas SSDA</t>
  </si>
  <si>
    <t>SuffieldUnion CDA</t>
  </si>
  <si>
    <t>SuffieldUnion SWDA</t>
  </si>
  <si>
    <t>SuffieldWelwyn</t>
  </si>
  <si>
    <t>Union DawnCentrao CDA</t>
  </si>
  <si>
    <t>Union DawnCentrao EDA</t>
  </si>
  <si>
    <t>Union DawnCentrao NDA</t>
  </si>
  <si>
    <t>Union DawnCentrao SSMDA</t>
  </si>
  <si>
    <t>Union DawnCentrao WDA</t>
  </si>
  <si>
    <t>Union DawnChippawa</t>
  </si>
  <si>
    <t>Union DawnConsumers CDA</t>
  </si>
  <si>
    <t>Union DawnConsumers EDA</t>
  </si>
  <si>
    <t>Union DawnCornwall</t>
  </si>
  <si>
    <t>Union DawnEast Hereford</t>
  </si>
  <si>
    <t>Union DawnGMIT EDA</t>
  </si>
  <si>
    <t>Union DawnGMIT NDA</t>
  </si>
  <si>
    <t>Union DawnIroquois</t>
  </si>
  <si>
    <t>Union DawnKPUC EDA</t>
  </si>
  <si>
    <t>Union DawnNapierville</t>
  </si>
  <si>
    <t>Union DawnNiagara Falls</t>
  </si>
  <si>
    <t>Union DawnPhilipsburg</t>
  </si>
  <si>
    <t>Union DawnSabrevois</t>
  </si>
  <si>
    <t>Union DawnSpruce</t>
  </si>
  <si>
    <t>Union DawnTCPL NDA</t>
  </si>
  <si>
    <t>Union DawnTCPL WDA</t>
  </si>
  <si>
    <t>Union DawnTPLP NDA</t>
  </si>
  <si>
    <t>Union DawnUnion CDA</t>
  </si>
  <si>
    <t>Union Parkway BeltCentrao CDA</t>
  </si>
  <si>
    <t>Union Parkway BeltCentrao EDA</t>
  </si>
  <si>
    <t>Union Parkway BeltCentrao NDA</t>
  </si>
  <si>
    <t>Union Parkway BeltCentrao SSMDA</t>
  </si>
  <si>
    <t>Union Parkway BeltCentrao WDA</t>
  </si>
  <si>
    <t>Union Parkway BeltChippawa</t>
  </si>
  <si>
    <t>Union Parkway BeltConsumers CDA</t>
  </si>
  <si>
    <t>Union Parkway BeltConsumers EDA</t>
  </si>
  <si>
    <t>Union Parkway BeltConsumers SWDA</t>
  </si>
  <si>
    <t>Union Parkway BeltCornwall</t>
  </si>
  <si>
    <t>Union Parkway BeltEast Hereford</t>
  </si>
  <si>
    <t>Union Parkway BeltEmerson 1</t>
  </si>
  <si>
    <t>Union Parkway BeltEmerson 2</t>
  </si>
  <si>
    <t>Union Parkway BeltGMIT EDA</t>
  </si>
  <si>
    <t>Union Parkway BeltGMIT NDA</t>
  </si>
  <si>
    <t>Union Parkway BeltIroquois</t>
  </si>
  <si>
    <t>Union Parkway BeltKPUC EDA</t>
  </si>
  <si>
    <t>Union Parkway BeltNapierville</t>
  </si>
  <si>
    <t>Union Parkway BeltNiagara Falls</t>
  </si>
  <si>
    <t>Union Parkway BeltPhilipsburg</t>
  </si>
  <si>
    <t>Union Parkway BeltSabrevois</t>
  </si>
  <si>
    <t>Union Parkway BeltSpruce</t>
  </si>
  <si>
    <t>Union Parkway BeltSt. Clair</t>
  </si>
  <si>
    <t>Union Parkway BeltTCPL NDA</t>
  </si>
  <si>
    <t>Union Parkway BeltTCPL WDA</t>
  </si>
  <si>
    <t>Union Parkway BeltTPLP NDA</t>
  </si>
  <si>
    <t>Union Parkway BeltUnion CDA</t>
  </si>
  <si>
    <t>Union Parkway BeltUnion SWDA</t>
  </si>
  <si>
    <t>WelwynCentram MDA</t>
  </si>
  <si>
    <t>WelwynCentrao CDA</t>
  </si>
  <si>
    <t>WelwynCentrao EDA</t>
  </si>
  <si>
    <t>WelwynCentrao NDA</t>
  </si>
  <si>
    <t>WelwynCentrao SSMDA</t>
  </si>
  <si>
    <t>WelwynCentrao WDA</t>
  </si>
  <si>
    <t>WelwynCentrat MDA</t>
  </si>
  <si>
    <t>WelwynChippawa</t>
  </si>
  <si>
    <t>WelwynConsumers CDA</t>
  </si>
  <si>
    <t>WelwynConsumers EDA</t>
  </si>
  <si>
    <t>WelwynConsumers SWDA</t>
  </si>
  <si>
    <t>WelwynCornwall</t>
  </si>
  <si>
    <t>WelwynEast Hereford</t>
  </si>
  <si>
    <t>WelwynEmerson 1</t>
  </si>
  <si>
    <t>WelwynEmerson 2</t>
  </si>
  <si>
    <t>WelwynGladstone MDA</t>
  </si>
  <si>
    <t>WelwynGMIT EDA</t>
  </si>
  <si>
    <t>WelwynGMIT NDA</t>
  </si>
  <si>
    <t>WelwynIroquois</t>
  </si>
  <si>
    <t>WelwynKPUC EDA</t>
  </si>
  <si>
    <t>WelwynNapierville</t>
  </si>
  <si>
    <t>WelwynNiagara Falls</t>
  </si>
  <si>
    <t>WelwynPhilipsburg</t>
  </si>
  <si>
    <t>WelwynSabrevois</t>
  </si>
  <si>
    <t>WelwynSpruce</t>
  </si>
  <si>
    <t>WelwynSt. Clair</t>
  </si>
  <si>
    <t>WelwynTCPL NDA</t>
  </si>
  <si>
    <t>WelwynTCPL WDA</t>
  </si>
  <si>
    <t>WelwynTPLP NDA</t>
  </si>
  <si>
    <t>WelwynUnion CDA</t>
  </si>
  <si>
    <t>WelwynUnion SWDA</t>
  </si>
  <si>
    <t>WelwynWelwyn</t>
  </si>
  <si>
    <t>Canadian Mainline Fuel Rates April 2001</t>
  </si>
  <si>
    <t>Not Valid</t>
  </si>
  <si>
    <t>This page is maintained by Alan Matheson 267-1014.  For fuel rates questions, please call Winston Mavin at 267 8575</t>
  </si>
  <si>
    <r>
      <t xml:space="preserve">Canadian Mainline Fuel Rates April 2001 </t>
    </r>
    <r>
      <rPr>
        <sz val="24"/>
        <color indexed="10"/>
        <rFont val="Arial"/>
        <family val="2"/>
      </rPr>
      <t>inc Pressure</t>
    </r>
  </si>
  <si>
    <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</si>
</sst>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s>
  <fonts count="21">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Geneva"/>
      <family val="0"/>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Arial"/>
      <family val="2"/>
    </font>
    <font>
      <b/>
      <i/>
      <sz val="10"/>
      <color indexed="16"/>
      <name val="Geneva"/>
      <family val="0"/>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s>
  <borders count="16">
    <border>
      <left/>
      <right/>
      <top/>
      <bottom/>
      <diagonal/>
    </border>
    <border>
      <left style="thin">
        <color indexed="21"/>
      </left>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double"/>
      <bottom>
        <color indexed="63"/>
      </bottom>
    </border>
    <border>
      <left style="thin">
        <color indexed="21"/>
      </left>
      <right>
        <color indexed="63"/>
      </right>
      <top style="thick">
        <color indexed="21"/>
      </top>
      <bottom>
        <color indexed="63"/>
      </bottom>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color indexed="63"/>
      </left>
      <right style="thick">
        <color indexed="21"/>
      </right>
      <top style="thick">
        <color indexed="21"/>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21"/>
      </left>
      <right>
        <color indexed="63"/>
      </right>
      <top>
        <color indexed="63"/>
      </top>
      <bottom style="thick">
        <color indexed="21"/>
      </bottom>
    </border>
    <border>
      <left style="thin"/>
      <right style="thin"/>
      <top>
        <color indexed="63"/>
      </top>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04">
    <xf numFmtId="0" fontId="0" fillId="0" borderId="0" xfId="0" applyAlignment="1">
      <alignment/>
    </xf>
    <xf numFmtId="0" fontId="4" fillId="0" borderId="0" xfId="0" applyFont="1" applyAlignment="1">
      <alignment/>
    </xf>
    <xf numFmtId="0" fontId="9" fillId="2" borderId="1" xfId="0" applyFont="1" applyFill="1" applyBorder="1" applyAlignment="1">
      <alignment horizontal="left"/>
    </xf>
    <xf numFmtId="39" fontId="10" fillId="2" borderId="2" xfId="0" applyNumberFormat="1" applyFont="1" applyFill="1" applyBorder="1" applyAlignment="1">
      <alignment horizontal="right"/>
    </xf>
    <xf numFmtId="0" fontId="11" fillId="0" borderId="0" xfId="0" applyFont="1" applyAlignment="1">
      <alignment/>
    </xf>
    <xf numFmtId="0" fontId="9" fillId="3" borderId="1" xfId="0" applyFont="1" applyFill="1" applyBorder="1" applyAlignment="1">
      <alignment horizontal="left"/>
    </xf>
    <xf numFmtId="39" fontId="10" fillId="3" borderId="2" xfId="0" applyNumberFormat="1" applyFont="1" applyFill="1" applyBorder="1" applyAlignment="1">
      <alignment horizontal="right"/>
    </xf>
    <xf numFmtId="0" fontId="11" fillId="4" borderId="0" xfId="0" applyFont="1" applyFill="1" applyAlignment="1">
      <alignment/>
    </xf>
    <xf numFmtId="0" fontId="11" fillId="4" borderId="0" xfId="0" applyFont="1" applyFill="1" applyAlignment="1">
      <alignment horizontal="right"/>
    </xf>
    <xf numFmtId="0" fontId="12" fillId="5" borderId="0" xfId="0" applyFont="1" applyFill="1" applyAlignment="1">
      <alignment/>
    </xf>
    <xf numFmtId="0" fontId="12" fillId="6" borderId="0" xfId="0" applyFont="1" applyFill="1" applyAlignment="1">
      <alignment/>
    </xf>
    <xf numFmtId="2" fontId="12" fillId="6" borderId="0" xfId="0" applyNumberFormat="1" applyFont="1" applyFill="1" applyAlignment="1">
      <alignment/>
    </xf>
    <xf numFmtId="196" fontId="0" fillId="0" borderId="0" xfId="0" applyNumberFormat="1" applyAlignment="1">
      <alignment/>
    </xf>
    <xf numFmtId="39" fontId="0" fillId="0" borderId="0" xfId="15" applyNumberFormat="1" applyAlignment="1">
      <alignment/>
    </xf>
    <xf numFmtId="39" fontId="0" fillId="0" borderId="0" xfId="0" applyNumberFormat="1" applyAlignment="1">
      <alignment/>
    </xf>
    <xf numFmtId="0" fontId="0" fillId="4" borderId="0" xfId="0" applyFill="1" applyAlignment="1">
      <alignment/>
    </xf>
    <xf numFmtId="2" fontId="0" fillId="4" borderId="0" xfId="0" applyNumberFormat="1" applyFill="1" applyAlignment="1">
      <alignment wrapText="1"/>
    </xf>
    <xf numFmtId="196" fontId="0" fillId="4" borderId="0" xfId="0" applyNumberFormat="1" applyFill="1" applyAlignment="1">
      <alignment/>
    </xf>
    <xf numFmtId="0" fontId="4" fillId="7"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8" borderId="0" xfId="93" applyFill="1">
      <alignment/>
      <protection/>
    </xf>
    <xf numFmtId="0" fontId="16" fillId="5" borderId="0" xfId="93" applyFont="1" applyFill="1" applyProtection="1">
      <alignment/>
      <protection locked="0"/>
    </xf>
    <xf numFmtId="0" fontId="4" fillId="8" borderId="0" xfId="93" applyNumberFormat="1" applyFill="1">
      <alignment/>
      <protection/>
    </xf>
    <xf numFmtId="0" fontId="16" fillId="5" borderId="0" xfId="93" applyFont="1" applyFill="1" applyProtection="1">
      <alignment/>
      <protection/>
    </xf>
    <xf numFmtId="0" fontId="4" fillId="0" borderId="0" xfId="93" applyFill="1" applyAlignment="1">
      <alignment horizontal="center" vertical="center" wrapText="1"/>
      <protection/>
    </xf>
    <xf numFmtId="0" fontId="16" fillId="5" borderId="3" xfId="93" applyFont="1" applyFill="1" applyBorder="1" applyProtection="1">
      <alignment/>
      <protection locked="0"/>
    </xf>
    <xf numFmtId="0" fontId="17" fillId="8" borderId="4" xfId="93" applyFont="1" applyFill="1" applyBorder="1">
      <alignment/>
      <protection/>
    </xf>
    <xf numFmtId="0" fontId="4" fillId="8" borderId="4" xfId="93" applyFill="1" applyBorder="1">
      <alignment/>
      <protection/>
    </xf>
    <xf numFmtId="0" fontId="4" fillId="9" borderId="0" xfId="93" applyFill="1">
      <alignment/>
      <protection/>
    </xf>
    <xf numFmtId="0" fontId="4" fillId="9" borderId="3" xfId="93" applyFill="1" applyBorder="1">
      <alignment/>
      <protection/>
    </xf>
    <xf numFmtId="0" fontId="17" fillId="9" borderId="4" xfId="93" applyFont="1" applyFill="1" applyBorder="1">
      <alignment/>
      <protection/>
    </xf>
    <xf numFmtId="0" fontId="4" fillId="9" borderId="4" xfId="93" applyFill="1" applyBorder="1">
      <alignment/>
      <protection/>
    </xf>
    <xf numFmtId="0" fontId="4" fillId="10" borderId="0" xfId="93" applyFill="1">
      <alignment/>
      <protection/>
    </xf>
    <xf numFmtId="0" fontId="4" fillId="0" borderId="0" xfId="93" applyFill="1">
      <alignment/>
      <protection/>
    </xf>
    <xf numFmtId="0" fontId="4" fillId="10" borderId="3" xfId="93" applyFill="1" applyBorder="1">
      <alignment/>
      <protection/>
    </xf>
    <xf numFmtId="0" fontId="17" fillId="10" borderId="4" xfId="93" applyFont="1" applyFill="1" applyBorder="1">
      <alignment/>
      <protection/>
    </xf>
    <xf numFmtId="0" fontId="4" fillId="10" borderId="4" xfId="93" applyFill="1" applyBorder="1">
      <alignment/>
      <protection/>
    </xf>
    <xf numFmtId="0" fontId="4" fillId="11" borderId="0" xfId="93" applyFill="1">
      <alignment/>
      <protection/>
    </xf>
    <xf numFmtId="1" fontId="16" fillId="5" borderId="0" xfId="93" applyNumberFormat="1" applyFont="1" applyFill="1" applyProtection="1">
      <alignment/>
      <protection locked="0"/>
    </xf>
    <xf numFmtId="0" fontId="4" fillId="11" borderId="3" xfId="93" applyFill="1" applyBorder="1">
      <alignment/>
      <protection/>
    </xf>
    <xf numFmtId="1" fontId="16" fillId="5" borderId="3" xfId="93" applyNumberFormat="1" applyFont="1" applyFill="1" applyBorder="1" applyProtection="1">
      <alignment/>
      <protection locked="0"/>
    </xf>
    <xf numFmtId="0" fontId="17" fillId="11" borderId="5" xfId="93" applyFont="1" applyFill="1" applyBorder="1">
      <alignment/>
      <protection/>
    </xf>
    <xf numFmtId="0" fontId="4" fillId="11" borderId="4" xfId="93" applyFill="1" applyBorder="1">
      <alignment/>
      <protection/>
    </xf>
    <xf numFmtId="0" fontId="4" fillId="11" borderId="5" xfId="93" applyFill="1" applyBorder="1">
      <alignment/>
      <protection/>
    </xf>
    <xf numFmtId="0" fontId="17" fillId="12" borderId="0" xfId="93" applyFont="1" applyFill="1">
      <alignment/>
      <protection/>
    </xf>
    <xf numFmtId="0" fontId="4" fillId="12" borderId="0" xfId="93" applyFill="1">
      <alignment/>
      <protection/>
    </xf>
    <xf numFmtId="0" fontId="4" fillId="4" borderId="0" xfId="93" applyFill="1">
      <alignment/>
      <protection/>
    </xf>
    <xf numFmtId="0" fontId="4" fillId="4" borderId="0" xfId="93" applyFont="1" applyFill="1">
      <alignment/>
      <protection/>
    </xf>
    <xf numFmtId="0" fontId="4" fillId="8" borderId="3" xfId="93" applyFill="1" applyBorder="1">
      <alignment/>
      <protection/>
    </xf>
    <xf numFmtId="0" fontId="4" fillId="9" borderId="0" xfId="93" applyNumberFormat="1" applyFill="1">
      <alignment/>
      <protection/>
    </xf>
    <xf numFmtId="0" fontId="4" fillId="10" borderId="0" xfId="93" applyNumberFormat="1" applyFill="1">
      <alignment/>
      <protection/>
    </xf>
    <xf numFmtId="0" fontId="4" fillId="11" borderId="0" xfId="93" applyNumberFormat="1" applyFill="1">
      <alignment/>
      <protection/>
    </xf>
    <xf numFmtId="0" fontId="4" fillId="11" borderId="3" xfId="93" applyNumberFormat="1" applyFill="1" applyBorder="1">
      <alignment/>
      <protection/>
    </xf>
    <xf numFmtId="0" fontId="4" fillId="0" borderId="0" xfId="93" applyFont="1">
      <alignment/>
      <protection/>
    </xf>
    <xf numFmtId="0" fontId="4" fillId="10" borderId="3" xfId="93" applyNumberFormat="1" applyFill="1" applyBorder="1">
      <alignment/>
      <protection/>
    </xf>
    <xf numFmtId="0" fontId="4" fillId="9" borderId="6" xfId="93" applyNumberFormat="1" applyFill="1" applyBorder="1">
      <alignment/>
      <protection/>
    </xf>
    <xf numFmtId="0" fontId="4" fillId="9" borderId="0" xfId="93" applyNumberFormat="1" applyFill="1" applyBorder="1">
      <alignment/>
      <protection/>
    </xf>
    <xf numFmtId="0" fontId="4" fillId="9" borderId="3" xfId="93" applyNumberFormat="1" applyFill="1" applyBorder="1">
      <alignment/>
      <protection/>
    </xf>
    <xf numFmtId="0" fontId="4" fillId="0" borderId="0" xfId="0" applyFont="1" applyAlignment="1">
      <alignment/>
    </xf>
    <xf numFmtId="0" fontId="18" fillId="2" borderId="7" xfId="0" applyFont="1" applyFill="1" applyBorder="1" applyAlignment="1">
      <alignment horizontal="left"/>
    </xf>
    <xf numFmtId="0" fontId="4" fillId="0" borderId="8" xfId="0" applyFont="1" applyBorder="1" applyAlignment="1">
      <alignment/>
    </xf>
    <xf numFmtId="0" fontId="19" fillId="2" borderId="9" xfId="0" applyFont="1" applyFill="1" applyBorder="1" applyAlignment="1">
      <alignment horizontal="center"/>
    </xf>
    <xf numFmtId="0" fontId="19" fillId="2" borderId="10" xfId="0" applyFont="1" applyFill="1" applyBorder="1" applyAlignment="1">
      <alignment horizontal="center"/>
    </xf>
    <xf numFmtId="0" fontId="4" fillId="7" borderId="11" xfId="0" applyFont="1" applyFill="1" applyBorder="1" applyAlignment="1">
      <alignment/>
    </xf>
    <xf numFmtId="0" fontId="4" fillId="0" borderId="12" xfId="0" applyFont="1" applyBorder="1" applyAlignment="1">
      <alignment/>
    </xf>
    <xf numFmtId="0" fontId="18" fillId="2" borderId="13" xfId="0" applyFont="1" applyFill="1" applyBorder="1" applyAlignment="1">
      <alignment horizontal="center" textRotation="45" wrapText="1"/>
    </xf>
    <xf numFmtId="0" fontId="10" fillId="2" borderId="1" xfId="0" applyFont="1" applyFill="1" applyBorder="1" applyAlignment="1">
      <alignment horizontal="left"/>
    </xf>
    <xf numFmtId="0" fontId="10" fillId="3" borderId="1" xfId="0" applyFont="1" applyFill="1" applyBorder="1" applyAlignment="1">
      <alignment horizontal="left"/>
    </xf>
    <xf numFmtId="0" fontId="10" fillId="2" borderId="14" xfId="0" applyFont="1" applyFill="1" applyBorder="1" applyAlignment="1">
      <alignment horizontal="left"/>
    </xf>
    <xf numFmtId="39" fontId="10" fillId="2" borderId="15" xfId="0" applyNumberFormat="1" applyFont="1" applyFill="1" applyBorder="1" applyAlignment="1">
      <alignment horizontal="right"/>
    </xf>
    <xf numFmtId="0" fontId="10" fillId="13" borderId="0" xfId="0" applyFont="1" applyFill="1" applyBorder="1" applyAlignment="1">
      <alignment horizontal="left"/>
    </xf>
    <xf numFmtId="39" fontId="10" fillId="13" borderId="0" xfId="0" applyNumberFormat="1" applyFont="1" applyFill="1" applyBorder="1" applyAlignment="1">
      <alignment horizontal="right"/>
    </xf>
    <xf numFmtId="39" fontId="10" fillId="3" borderId="0" xfId="0" applyNumberFormat="1" applyFont="1" applyFill="1" applyBorder="1" applyAlignment="1">
      <alignment horizontal="right"/>
    </xf>
    <xf numFmtId="0" fontId="16" fillId="5" borderId="0" xfId="0" applyFont="1" applyFill="1" applyAlignment="1">
      <alignment/>
    </xf>
    <xf numFmtId="0" fontId="16" fillId="5" borderId="0" xfId="0" applyFont="1" applyFill="1" applyAlignment="1">
      <alignment horizontal="right"/>
    </xf>
    <xf numFmtId="0" fontId="4" fillId="0" borderId="0" xfId="0" applyFont="1" applyAlignment="1">
      <alignment horizontal="center"/>
    </xf>
    <xf numFmtId="0" fontId="16" fillId="6" borderId="0" xfId="0" applyFont="1" applyFill="1" applyAlignment="1">
      <alignment/>
    </xf>
    <xf numFmtId="0" fontId="12" fillId="6" borderId="0" xfId="0" applyFont="1" applyFill="1" applyAlignment="1">
      <alignment horizontal="left"/>
    </xf>
    <xf numFmtId="0" fontId="16" fillId="6" borderId="0" xfId="0" applyFont="1" applyFill="1" applyAlignment="1">
      <alignment horizontal="center"/>
    </xf>
    <xf numFmtId="0" fontId="12" fillId="6" borderId="0" xfId="0" applyFont="1" applyFill="1" applyAlignment="1">
      <alignment horizontal="right"/>
    </xf>
    <xf numFmtId="0" fontId="20" fillId="2" borderId="7" xfId="0" applyFont="1" applyFill="1" applyBorder="1" applyAlignment="1">
      <alignment horizontal="left"/>
    </xf>
    <xf numFmtId="0" fontId="9" fillId="2" borderId="14" xfId="0" applyFont="1" applyFill="1" applyBorder="1" applyAlignment="1">
      <alignment horizontal="left"/>
    </xf>
    <xf numFmtId="0" fontId="20" fillId="2" borderId="9" xfId="0" applyFont="1" applyFill="1" applyBorder="1" applyAlignment="1">
      <alignment horizontal="center"/>
    </xf>
    <xf numFmtId="0" fontId="20" fillId="2" borderId="10" xfId="0" applyFont="1" applyFill="1" applyBorder="1" applyAlignment="1">
      <alignment horizontal="center"/>
    </xf>
    <xf numFmtId="0" fontId="0" fillId="0" borderId="12" xfId="0" applyBorder="1" applyAlignment="1">
      <alignment/>
    </xf>
    <xf numFmtId="0" fontId="0" fillId="0" borderId="8" xfId="0" applyBorder="1" applyAlignment="1">
      <alignment/>
    </xf>
    <xf numFmtId="0" fontId="18" fillId="2" borderId="13" xfId="0" applyFont="1" applyFill="1" applyBorder="1" applyAlignment="1">
      <alignment horizontal="right" textRotation="45" wrapText="1"/>
    </xf>
    <xf numFmtId="2" fontId="9" fillId="2" borderId="2" xfId="0" applyNumberFormat="1" applyFont="1" applyFill="1" applyBorder="1" applyAlignment="1">
      <alignment horizontal="right"/>
    </xf>
    <xf numFmtId="2" fontId="9" fillId="3" borderId="2" xfId="0" applyNumberFormat="1" applyFont="1" applyFill="1" applyBorder="1" applyAlignment="1">
      <alignment horizontal="right"/>
    </xf>
    <xf numFmtId="2" fontId="9" fillId="2" borderId="15" xfId="0" applyNumberFormat="1" applyFont="1" applyFill="1" applyBorder="1" applyAlignment="1">
      <alignment horizontal="right"/>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3" fillId="6" borderId="0" xfId="0" applyFont="1" applyFill="1" applyAlignment="1">
      <alignment horizontal="center" vertical="center"/>
    </xf>
    <xf numFmtId="0" fontId="15" fillId="4" borderId="0" xfId="93" applyFont="1" applyFill="1" applyAlignment="1">
      <alignment horizontal="center"/>
      <protection/>
    </xf>
    <xf numFmtId="0" fontId="4" fillId="11" borderId="0" xfId="93" applyFill="1" applyAlignment="1">
      <alignment horizontal="center" vertical="center" textRotation="180"/>
      <protection/>
    </xf>
    <xf numFmtId="0" fontId="17" fillId="0" borderId="0" xfId="93" applyFont="1" applyFill="1" applyAlignment="1">
      <alignment horizontal="center"/>
      <protection/>
    </xf>
    <xf numFmtId="0" fontId="4" fillId="8" borderId="0" xfId="93" applyFill="1" applyAlignment="1">
      <alignment horizontal="center" vertical="center" textRotation="180"/>
      <protection/>
    </xf>
    <xf numFmtId="0" fontId="4" fillId="9" borderId="0" xfId="93" applyFill="1" applyAlignment="1">
      <alignment horizontal="center" vertical="center" textRotation="180"/>
      <protection/>
    </xf>
    <xf numFmtId="0" fontId="4" fillId="10"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dxfs count="6">
    <dxf>
      <alignment textRotation="45" wrapText="1"/>
      <border/>
    </dxf>
    <dxf>
      <alignment horizontal="right"/>
      <border/>
    </dxf>
    <dxf>
      <font>
        <i val="0"/>
      </font>
      <border/>
    </dxf>
    <dxf>
      <font>
        <i/>
      </font>
      <border/>
    </dxf>
    <dxf>
      <numFmt numFmtId="2" formatCode="0.00"/>
      <border/>
    </dxf>
    <dxf>
      <font>
        <name val="Arial"/>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0</xdr:colOff>
      <xdr:row>0</xdr:row>
      <xdr:rowOff>552450</xdr:rowOff>
    </xdr:to>
    <xdr:pic>
      <xdr:nvPicPr>
        <xdr:cNvPr id="1" name="Picture 1"/>
        <xdr:cNvPicPr preferRelativeResize="1">
          <a:picLocks noChangeAspect="1"/>
        </xdr:cNvPicPr>
      </xdr:nvPicPr>
      <xdr:blipFill>
        <a:blip r:embed="rId1"/>
        <a:stretch>
          <a:fillRect/>
        </a:stretch>
      </xdr:blipFill>
      <xdr:spPr>
        <a:xfrm>
          <a:off x="12773025"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304800</xdr:colOff>
      <xdr:row>2</xdr:row>
      <xdr:rowOff>0</xdr:rowOff>
    </xdr:to>
    <xdr:pic>
      <xdr:nvPicPr>
        <xdr:cNvPr id="1" name="Picture 1"/>
        <xdr:cNvPicPr preferRelativeResize="1">
          <a:picLocks noChangeAspect="1"/>
        </xdr:cNvPicPr>
      </xdr:nvPicPr>
      <xdr:blipFill>
        <a:blip r:embed="rId1"/>
        <a:stretch>
          <a:fillRect/>
        </a:stretch>
      </xdr:blipFill>
      <xdr:spPr>
        <a:xfrm>
          <a:off x="11849100" y="0"/>
          <a:ext cx="1295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1"/>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1"/>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1"/>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FR_April_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Nominations New"/>
      <sheetName val="Matrix New"/>
      <sheetName val="Fuel Ratios Posting"/>
      <sheetName val="Under (Over) GJ"/>
      <sheetName val="LUF Balances GJ"/>
      <sheetName val="TCPL Var"/>
      <sheetName val="Sensitivities"/>
      <sheetName val="nominations"/>
      <sheetName val="matrix fuel"/>
    </sheetNames>
    <sheetDataSet>
      <sheetData sheetId="4">
        <row r="8">
          <cell r="E8">
            <v>942300</v>
          </cell>
        </row>
        <row r="9">
          <cell r="E9">
            <v>6418200</v>
          </cell>
        </row>
        <row r="10">
          <cell r="E10">
            <v>3027100</v>
          </cell>
        </row>
        <row r="11">
          <cell r="E11">
            <v>7769200</v>
          </cell>
        </row>
        <row r="12">
          <cell r="E12">
            <v>60934600</v>
          </cell>
        </row>
        <row r="13">
          <cell r="E13">
            <v>1132200</v>
          </cell>
        </row>
        <row r="14">
          <cell r="E14">
            <v>850700</v>
          </cell>
        </row>
        <row r="15">
          <cell r="E15">
            <v>17944900</v>
          </cell>
        </row>
        <row r="16">
          <cell r="E16">
            <v>26591300</v>
          </cell>
        </row>
        <row r="20">
          <cell r="E20">
            <v>566000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H824" sheet="Fuel and Pressure April 2001"/>
  </cacheSource>
  <cacheFields count="8">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04-01T09:00:00.000"/>
      </sharedItems>
    </cacheField>
    <cacheField name="End">
      <sharedItems containsSemiMixedTypes="0" containsNonDate="0" containsDate="1" containsString="0" containsMixedTypes="0" count="1">
        <d v="2001-05-01T09:00:00.000"/>
      </sharedItems>
    </cacheField>
    <cacheField name="MOD BY">
      <sharedItems containsString="0" containsBlank="1" count="1">
        <m/>
      </sharedItems>
    </cacheField>
    <cacheField name="MOD DATE">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errorCaption="***" showError="1" missingCaption="BH" showMissing="1" preserveFormatting="1" useAutoFormatting="1" rowGrandTotals="0" colGrandTotals="0" itemPrintTitles="1" compactData="0" updatedVersion="2" indent="0" showMemberPropertyTips="1">
  <location ref="A2:AD40" firstHeaderRow="1" firstDataRow="2" firstDataCol="1"/>
  <pivotFields count="8">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 compact="0" outline="0" subtotalTop="0" showAll="0"/>
    <pivotField compact="0" outline="0" subtotalTop="0" showAll="0"/>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 Inc Press" fld="3" subtotal="min" baseField="0" baseItem="0" numFmtId="2"/>
  </dataFields>
  <formats count="7">
    <format dxfId="0">
      <pivotArea outline="0" fieldPosition="0" dataOnly="0" labelOnly="1">
        <references count="1">
          <reference field="0" count="0"/>
        </references>
      </pivotArea>
    </format>
    <format dxfId="1">
      <pivotArea outline="0" fieldPosition="0" dataOnly="0">
        <references count="1">
          <reference field="0" count="0"/>
        </references>
      </pivotArea>
    </format>
    <format dxfId="2">
      <pivotArea outline="0" fieldPosition="0" dataOnly="0">
        <references count="1">
          <reference field="0" count="1">
            <x v="0"/>
          </reference>
        </references>
      </pivotArea>
    </format>
    <format dxfId="3">
      <pivotArea outline="0" fieldPosition="0" dataOnly="0">
        <references count="1">
          <reference field="0" count="0"/>
        </references>
      </pivotArea>
    </format>
    <format dxfId="2">
      <pivotArea outline="0" fieldPosition="0" dataOnly="0">
        <references count="1">
          <reference field="0" count="0"/>
        </references>
      </pivotArea>
    </format>
    <format dxfId="4">
      <pivotArea outline="0" fieldPosition="0"/>
    </format>
    <format dxfId="5">
      <pivotArea outline="0" fieldPosition="0" dataOnly="0" labelOnly="1">
        <references count="1">
          <reference field="0"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E48"/>
  <sheetViews>
    <sheetView zoomScale="60" zoomScaleNormal="60" workbookViewId="0" topLeftCell="A1">
      <selection activeCell="A4" sqref="A4"/>
    </sheetView>
  </sheetViews>
  <sheetFormatPr defaultColWidth="9.00390625" defaultRowHeight="12.75"/>
  <cols>
    <col min="1" max="1" width="18.50390625" style="1" customWidth="1"/>
    <col min="2" max="2" width="8.875" style="1" customWidth="1"/>
    <col min="3" max="28" width="5.125" style="1" customWidth="1"/>
    <col min="29" max="29" width="6.50390625" style="1" customWidth="1"/>
    <col min="30" max="30" width="5.125" style="1" customWidth="1"/>
    <col min="31" max="31" width="12.50390625" style="1" customWidth="1"/>
    <col min="32" max="16384" width="8.875" style="1" customWidth="1"/>
  </cols>
  <sheetData>
    <row r="1" spans="1:31" ht="45" customHeight="1" thickBot="1">
      <c r="A1" s="93" t="s">
        <v>946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row>
    <row r="2" spans="1:31" ht="13.5" thickTop="1">
      <c r="A2" s="62" t="s">
        <v>0</v>
      </c>
      <c r="B2" s="63" t="s">
        <v>1</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5"/>
      <c r="AE2" s="66"/>
    </row>
    <row r="3" spans="1:30" ht="83.25" customHeight="1">
      <c r="A3" s="67" t="s">
        <v>2</v>
      </c>
      <c r="B3" s="68" t="s">
        <v>950</v>
      </c>
      <c r="C3" s="68" t="s">
        <v>3</v>
      </c>
      <c r="D3" s="68" t="s">
        <v>4</v>
      </c>
      <c r="E3" s="68" t="s">
        <v>5</v>
      </c>
      <c r="F3" s="68" t="s">
        <v>6</v>
      </c>
      <c r="G3" s="68" t="s">
        <v>7</v>
      </c>
      <c r="H3" s="68" t="s">
        <v>8</v>
      </c>
      <c r="I3" s="68" t="s">
        <v>9</v>
      </c>
      <c r="J3" s="68" t="s">
        <v>11</v>
      </c>
      <c r="K3" s="68" t="s">
        <v>12</v>
      </c>
      <c r="L3" s="68" t="s">
        <v>13</v>
      </c>
      <c r="M3" s="68" t="s">
        <v>14</v>
      </c>
      <c r="N3" s="68" t="s">
        <v>15</v>
      </c>
      <c r="O3" s="68" t="s">
        <v>16</v>
      </c>
      <c r="P3" s="68" t="s">
        <v>17</v>
      </c>
      <c r="Q3" s="68" t="s">
        <v>18</v>
      </c>
      <c r="R3" s="68" t="s">
        <v>19</v>
      </c>
      <c r="S3" s="68" t="s">
        <v>20</v>
      </c>
      <c r="T3" s="68" t="s">
        <v>21</v>
      </c>
      <c r="U3" s="68" t="s">
        <v>22</v>
      </c>
      <c r="V3" s="68" t="s">
        <v>23</v>
      </c>
      <c r="W3" s="68" t="s">
        <v>24</v>
      </c>
      <c r="X3" s="68" t="s">
        <v>25</v>
      </c>
      <c r="Y3" s="68" t="s">
        <v>26</v>
      </c>
      <c r="Z3" s="68" t="s">
        <v>27</v>
      </c>
      <c r="AA3" s="68" t="s">
        <v>28</v>
      </c>
      <c r="AB3" s="68" t="s">
        <v>29</v>
      </c>
      <c r="AC3" s="68" t="s">
        <v>30</v>
      </c>
      <c r="AD3" s="68" t="s">
        <v>31</v>
      </c>
    </row>
    <row r="4" spans="1:30" s="4" customFormat="1" ht="15">
      <c r="A4" s="69" t="s">
        <v>3</v>
      </c>
      <c r="B4" s="3">
        <v>0.81</v>
      </c>
      <c r="C4" s="3" t="s">
        <v>32</v>
      </c>
      <c r="D4" s="3" t="s">
        <v>32</v>
      </c>
      <c r="E4" s="3" t="s">
        <v>33</v>
      </c>
      <c r="F4" s="3" t="s">
        <v>33</v>
      </c>
      <c r="G4" s="3" t="s">
        <v>33</v>
      </c>
      <c r="H4" s="3" t="s">
        <v>33</v>
      </c>
      <c r="I4" s="3" t="s">
        <v>33</v>
      </c>
      <c r="J4" s="3" t="s">
        <v>33</v>
      </c>
      <c r="K4" s="3" t="s">
        <v>33</v>
      </c>
      <c r="L4" s="3" t="s">
        <v>33</v>
      </c>
      <c r="M4" s="3" t="s">
        <v>33</v>
      </c>
      <c r="N4" s="3" t="s">
        <v>33</v>
      </c>
      <c r="O4" s="3" t="s">
        <v>33</v>
      </c>
      <c r="P4" s="3" t="s">
        <v>33</v>
      </c>
      <c r="Q4" s="3" t="s">
        <v>33</v>
      </c>
      <c r="R4" s="3" t="s">
        <v>33</v>
      </c>
      <c r="S4" s="3" t="s">
        <v>33</v>
      </c>
      <c r="T4" s="3" t="s">
        <v>33</v>
      </c>
      <c r="U4" s="3" t="s">
        <v>33</v>
      </c>
      <c r="V4" s="3" t="s">
        <v>32</v>
      </c>
      <c r="W4" s="3" t="s">
        <v>32</v>
      </c>
      <c r="X4" s="3" t="s">
        <v>32</v>
      </c>
      <c r="Y4" s="3" t="s">
        <v>32</v>
      </c>
      <c r="Z4" s="3" t="s">
        <v>33</v>
      </c>
      <c r="AA4" s="3" t="s">
        <v>33</v>
      </c>
      <c r="AB4" s="3" t="s">
        <v>33</v>
      </c>
      <c r="AC4" s="3" t="s">
        <v>33</v>
      </c>
      <c r="AD4" s="3" t="s">
        <v>33</v>
      </c>
    </row>
    <row r="5" spans="1:30" s="4" customFormat="1" ht="15">
      <c r="A5" s="70" t="s">
        <v>4</v>
      </c>
      <c r="B5" s="6">
        <v>0.81</v>
      </c>
      <c r="C5" s="6" t="s">
        <v>32</v>
      </c>
      <c r="D5" s="6" t="s">
        <v>32</v>
      </c>
      <c r="E5" s="6" t="s">
        <v>33</v>
      </c>
      <c r="F5" s="6" t="s">
        <v>33</v>
      </c>
      <c r="G5" s="6" t="s">
        <v>33</v>
      </c>
      <c r="H5" s="6" t="s">
        <v>33</v>
      </c>
      <c r="I5" s="6" t="s">
        <v>33</v>
      </c>
      <c r="J5" s="6" t="s">
        <v>33</v>
      </c>
      <c r="K5" s="6" t="s">
        <v>33</v>
      </c>
      <c r="L5" s="6" t="s">
        <v>33</v>
      </c>
      <c r="M5" s="6" t="s">
        <v>33</v>
      </c>
      <c r="N5" s="6" t="s">
        <v>33</v>
      </c>
      <c r="O5" s="6" t="s">
        <v>33</v>
      </c>
      <c r="P5" s="6" t="s">
        <v>33</v>
      </c>
      <c r="Q5" s="6" t="s">
        <v>33</v>
      </c>
      <c r="R5" s="6" t="s">
        <v>33</v>
      </c>
      <c r="S5" s="6" t="s">
        <v>33</v>
      </c>
      <c r="T5" s="6" t="s">
        <v>33</v>
      </c>
      <c r="U5" s="6" t="s">
        <v>33</v>
      </c>
      <c r="V5" s="6" t="s">
        <v>32</v>
      </c>
      <c r="W5" s="6" t="s">
        <v>32</v>
      </c>
      <c r="X5" s="6" t="s">
        <v>32</v>
      </c>
      <c r="Y5" s="6" t="s">
        <v>32</v>
      </c>
      <c r="Z5" s="6" t="s">
        <v>33</v>
      </c>
      <c r="AA5" s="6" t="s">
        <v>33</v>
      </c>
      <c r="AB5" s="6" t="s">
        <v>33</v>
      </c>
      <c r="AC5" s="6" t="s">
        <v>33</v>
      </c>
      <c r="AD5" s="6" t="s">
        <v>33</v>
      </c>
    </row>
    <row r="6" spans="1:30" s="4" customFormat="1" ht="15">
      <c r="A6" s="69" t="s">
        <v>34</v>
      </c>
      <c r="B6" s="3">
        <v>1.39</v>
      </c>
      <c r="C6" s="3">
        <v>1.35</v>
      </c>
      <c r="D6" s="3">
        <v>1.35</v>
      </c>
      <c r="E6" s="3" t="s">
        <v>33</v>
      </c>
      <c r="F6" s="3" t="s">
        <v>33</v>
      </c>
      <c r="G6" s="3" t="s">
        <v>33</v>
      </c>
      <c r="H6" s="3" t="s">
        <v>33</v>
      </c>
      <c r="I6" s="3" t="s">
        <v>33</v>
      </c>
      <c r="J6" s="3">
        <v>1.1</v>
      </c>
      <c r="K6" s="3" t="s">
        <v>33</v>
      </c>
      <c r="L6" s="3" t="s">
        <v>33</v>
      </c>
      <c r="M6" s="3">
        <v>1.33</v>
      </c>
      <c r="N6" s="3" t="s">
        <v>33</v>
      </c>
      <c r="O6" s="3" t="s">
        <v>33</v>
      </c>
      <c r="P6" s="3" t="s">
        <v>33</v>
      </c>
      <c r="Q6" s="3">
        <v>1.39</v>
      </c>
      <c r="R6" s="3" t="s">
        <v>33</v>
      </c>
      <c r="S6" s="3" t="s">
        <v>33</v>
      </c>
      <c r="T6" s="3" t="s">
        <v>33</v>
      </c>
      <c r="U6" s="3">
        <v>0.82</v>
      </c>
      <c r="V6" s="3" t="s">
        <v>32</v>
      </c>
      <c r="W6" s="3">
        <v>0</v>
      </c>
      <c r="X6" s="3" t="s">
        <v>32</v>
      </c>
      <c r="Y6" s="3" t="s">
        <v>32</v>
      </c>
      <c r="Z6" s="3">
        <v>1.19</v>
      </c>
      <c r="AA6" s="3">
        <v>1.39</v>
      </c>
      <c r="AB6" s="3" t="s">
        <v>33</v>
      </c>
      <c r="AC6" s="3" t="s">
        <v>33</v>
      </c>
      <c r="AD6" s="3">
        <v>0.47</v>
      </c>
    </row>
    <row r="7" spans="1:30" s="4" customFormat="1" ht="15">
      <c r="A7" s="70" t="s">
        <v>35</v>
      </c>
      <c r="B7" s="6">
        <v>0.81</v>
      </c>
      <c r="C7" s="6">
        <v>0.76</v>
      </c>
      <c r="D7" s="6">
        <v>0.76</v>
      </c>
      <c r="E7" s="6" t="s">
        <v>33</v>
      </c>
      <c r="F7" s="6" t="s">
        <v>33</v>
      </c>
      <c r="G7" s="6" t="s">
        <v>33</v>
      </c>
      <c r="H7" s="6" t="s">
        <v>33</v>
      </c>
      <c r="I7" s="6" t="s">
        <v>33</v>
      </c>
      <c r="J7" s="6">
        <v>0.52</v>
      </c>
      <c r="K7" s="6" t="s">
        <v>33</v>
      </c>
      <c r="L7" s="6" t="s">
        <v>33</v>
      </c>
      <c r="M7" s="6">
        <v>0.74</v>
      </c>
      <c r="N7" s="6" t="s">
        <v>33</v>
      </c>
      <c r="O7" s="6" t="s">
        <v>33</v>
      </c>
      <c r="P7" s="6" t="s">
        <v>33</v>
      </c>
      <c r="Q7" s="6">
        <v>0.8</v>
      </c>
      <c r="R7" s="6" t="s">
        <v>33</v>
      </c>
      <c r="S7" s="6" t="s">
        <v>33</v>
      </c>
      <c r="T7" s="6" t="s">
        <v>33</v>
      </c>
      <c r="U7" s="6">
        <v>0.23</v>
      </c>
      <c r="V7" s="6" t="s">
        <v>32</v>
      </c>
      <c r="W7" s="6" t="s">
        <v>32</v>
      </c>
      <c r="X7" s="6" t="s">
        <v>32</v>
      </c>
      <c r="Y7" s="6" t="s">
        <v>32</v>
      </c>
      <c r="Z7" s="6">
        <v>0.6</v>
      </c>
      <c r="AA7" s="6">
        <v>0.8</v>
      </c>
      <c r="AB7" s="6" t="s">
        <v>33</v>
      </c>
      <c r="AC7" s="6" t="s">
        <v>33</v>
      </c>
      <c r="AD7" s="6" t="s">
        <v>33</v>
      </c>
    </row>
    <row r="8" spans="1:30" s="4" customFormat="1" ht="15">
      <c r="A8" s="69" t="s">
        <v>36</v>
      </c>
      <c r="B8" s="3">
        <v>4.51</v>
      </c>
      <c r="C8" s="3">
        <v>4.47</v>
      </c>
      <c r="D8" s="3">
        <v>4.47</v>
      </c>
      <c r="E8" s="3">
        <v>0.54</v>
      </c>
      <c r="F8" s="3">
        <v>0.88</v>
      </c>
      <c r="G8" s="3">
        <v>1.42</v>
      </c>
      <c r="H8" s="3">
        <v>2.9</v>
      </c>
      <c r="I8" s="3">
        <v>2.9</v>
      </c>
      <c r="J8" s="3">
        <v>4.22</v>
      </c>
      <c r="K8" s="3">
        <v>0.82</v>
      </c>
      <c r="L8" s="3">
        <v>0.39</v>
      </c>
      <c r="M8" s="3">
        <v>4.45</v>
      </c>
      <c r="N8" s="3">
        <v>1.11</v>
      </c>
      <c r="O8" s="3">
        <v>0.53</v>
      </c>
      <c r="P8" s="3">
        <v>1.14</v>
      </c>
      <c r="Q8" s="3">
        <v>4.51</v>
      </c>
      <c r="R8" s="3">
        <v>1.09</v>
      </c>
      <c r="S8" s="3">
        <v>1.55</v>
      </c>
      <c r="T8" s="3">
        <v>0.71</v>
      </c>
      <c r="U8" s="3">
        <v>3.94</v>
      </c>
      <c r="V8" s="3" t="s">
        <v>32</v>
      </c>
      <c r="W8" s="3" t="s">
        <v>32</v>
      </c>
      <c r="X8" s="3" t="s">
        <v>32</v>
      </c>
      <c r="Y8" s="3">
        <v>0</v>
      </c>
      <c r="Z8" s="3">
        <v>4.31</v>
      </c>
      <c r="AA8" s="3">
        <v>4.51</v>
      </c>
      <c r="AB8" s="3">
        <v>0.67</v>
      </c>
      <c r="AC8" s="3">
        <v>0.33</v>
      </c>
      <c r="AD8" s="3">
        <v>3.6</v>
      </c>
    </row>
    <row r="9" spans="1:30" s="4" customFormat="1" ht="15">
      <c r="A9" s="70" t="s">
        <v>37</v>
      </c>
      <c r="B9" s="6">
        <v>4.51</v>
      </c>
      <c r="C9" s="6">
        <v>4.47</v>
      </c>
      <c r="D9" s="6">
        <v>4.47</v>
      </c>
      <c r="E9" s="6">
        <v>0.75</v>
      </c>
      <c r="F9" s="6">
        <v>0.27</v>
      </c>
      <c r="G9" s="6">
        <v>0.81</v>
      </c>
      <c r="H9" s="6">
        <v>3.23</v>
      </c>
      <c r="I9" s="6">
        <v>3.23</v>
      </c>
      <c r="J9" s="6">
        <v>4.22</v>
      </c>
      <c r="K9" s="6">
        <v>0.22</v>
      </c>
      <c r="L9" s="6">
        <v>0.6</v>
      </c>
      <c r="M9" s="6">
        <v>4.45</v>
      </c>
      <c r="N9" s="6">
        <v>0.51</v>
      </c>
      <c r="O9" s="6">
        <v>0.75</v>
      </c>
      <c r="P9" s="6">
        <v>0.53</v>
      </c>
      <c r="Q9" s="6">
        <v>4.51</v>
      </c>
      <c r="R9" s="6">
        <v>0.49</v>
      </c>
      <c r="S9" s="6">
        <v>1.78</v>
      </c>
      <c r="T9" s="6">
        <v>0.92</v>
      </c>
      <c r="U9" s="6">
        <v>3.94</v>
      </c>
      <c r="V9" s="6" t="s">
        <v>32</v>
      </c>
      <c r="W9" s="6" t="s">
        <v>32</v>
      </c>
      <c r="X9" s="6" t="s">
        <v>32</v>
      </c>
      <c r="Y9" s="6">
        <v>0.54</v>
      </c>
      <c r="Z9" s="6">
        <v>4.31</v>
      </c>
      <c r="AA9" s="6">
        <v>4.51</v>
      </c>
      <c r="AB9" s="6">
        <v>0.89</v>
      </c>
      <c r="AC9" s="6">
        <v>0.55</v>
      </c>
      <c r="AD9" s="6">
        <v>3.6</v>
      </c>
    </row>
    <row r="10" spans="1:30" s="4" customFormat="1" ht="15">
      <c r="A10" s="69" t="s">
        <v>38</v>
      </c>
      <c r="B10" s="3">
        <v>3.57</v>
      </c>
      <c r="C10" s="3">
        <v>3.53</v>
      </c>
      <c r="D10" s="3">
        <v>3.53</v>
      </c>
      <c r="E10" s="3">
        <v>1.09</v>
      </c>
      <c r="F10" s="3" t="s">
        <v>33</v>
      </c>
      <c r="G10" s="3" t="s">
        <v>33</v>
      </c>
      <c r="H10" s="3">
        <v>2.35</v>
      </c>
      <c r="I10" s="3">
        <v>2.35</v>
      </c>
      <c r="J10" s="3">
        <v>3.29</v>
      </c>
      <c r="K10" s="3" t="s">
        <v>33</v>
      </c>
      <c r="L10" s="3">
        <v>0.95</v>
      </c>
      <c r="M10" s="3">
        <v>3.51</v>
      </c>
      <c r="N10" s="3" t="s">
        <v>33</v>
      </c>
      <c r="O10" s="3">
        <v>1.09</v>
      </c>
      <c r="P10" s="3" t="s">
        <v>33</v>
      </c>
      <c r="Q10" s="3">
        <v>3.57</v>
      </c>
      <c r="R10" s="3" t="s">
        <v>33</v>
      </c>
      <c r="S10" s="3">
        <v>2.12</v>
      </c>
      <c r="T10" s="3">
        <v>1.26</v>
      </c>
      <c r="U10" s="3">
        <v>3</v>
      </c>
      <c r="V10" s="3" t="s">
        <v>32</v>
      </c>
      <c r="W10" s="3" t="s">
        <v>32</v>
      </c>
      <c r="X10" s="3" t="s">
        <v>32</v>
      </c>
      <c r="Y10" s="3">
        <v>0</v>
      </c>
      <c r="Z10" s="3">
        <v>3.37</v>
      </c>
      <c r="AA10" s="3">
        <v>3.57</v>
      </c>
      <c r="AB10" s="3">
        <v>1.23</v>
      </c>
      <c r="AC10" s="3">
        <v>0.89</v>
      </c>
      <c r="AD10" s="3">
        <v>2.66</v>
      </c>
    </row>
    <row r="11" spans="1:30" s="4" customFormat="1" ht="15">
      <c r="A11" s="70" t="s">
        <v>39</v>
      </c>
      <c r="B11" s="6">
        <v>3.57</v>
      </c>
      <c r="C11" s="6">
        <v>3.53</v>
      </c>
      <c r="D11" s="6">
        <v>3.53</v>
      </c>
      <c r="E11" s="6">
        <v>1.43</v>
      </c>
      <c r="F11" s="6" t="s">
        <v>33</v>
      </c>
      <c r="G11" s="6" t="s">
        <v>33</v>
      </c>
      <c r="H11" s="6">
        <v>1.78</v>
      </c>
      <c r="I11" s="6">
        <v>1.78</v>
      </c>
      <c r="J11" s="6">
        <v>3.29</v>
      </c>
      <c r="K11" s="6" t="s">
        <v>33</v>
      </c>
      <c r="L11" s="6">
        <v>1.25</v>
      </c>
      <c r="M11" s="6">
        <v>3.51</v>
      </c>
      <c r="N11" s="6" t="s">
        <v>33</v>
      </c>
      <c r="O11" s="6">
        <v>1.42</v>
      </c>
      <c r="P11" s="6" t="s">
        <v>33</v>
      </c>
      <c r="Q11" s="6">
        <v>3.57</v>
      </c>
      <c r="R11" s="6" t="s">
        <v>33</v>
      </c>
      <c r="S11" s="6">
        <v>0.011666666666666669</v>
      </c>
      <c r="T11" s="6">
        <v>0.94</v>
      </c>
      <c r="U11" s="6">
        <v>3</v>
      </c>
      <c r="V11" s="6">
        <v>0</v>
      </c>
      <c r="W11" s="6" t="s">
        <v>32</v>
      </c>
      <c r="X11" s="6" t="s">
        <v>32</v>
      </c>
      <c r="Y11" s="6">
        <v>0</v>
      </c>
      <c r="Z11" s="6">
        <v>3.37</v>
      </c>
      <c r="AA11" s="6">
        <v>3.57</v>
      </c>
      <c r="AB11" s="6">
        <v>0.97</v>
      </c>
      <c r="AC11" s="6">
        <v>1.31</v>
      </c>
      <c r="AD11" s="6">
        <v>2.66</v>
      </c>
    </row>
    <row r="12" spans="1:30" s="4" customFormat="1" ht="15">
      <c r="A12" s="69" t="s">
        <v>40</v>
      </c>
      <c r="B12" s="3">
        <v>2.32</v>
      </c>
      <c r="C12" s="3">
        <v>2.27</v>
      </c>
      <c r="D12" s="3">
        <v>2.27</v>
      </c>
      <c r="E12" s="3">
        <v>2.49</v>
      </c>
      <c r="F12" s="3" t="s">
        <v>33</v>
      </c>
      <c r="G12" s="3" t="s">
        <v>33</v>
      </c>
      <c r="H12" s="3">
        <v>1.01</v>
      </c>
      <c r="I12" s="3">
        <v>1.01</v>
      </c>
      <c r="J12" s="3">
        <v>2.03</v>
      </c>
      <c r="K12" s="3" t="s">
        <v>33</v>
      </c>
      <c r="L12" s="3">
        <v>2.34</v>
      </c>
      <c r="M12" s="3">
        <v>2.25</v>
      </c>
      <c r="N12" s="3" t="s">
        <v>33</v>
      </c>
      <c r="O12" s="3">
        <v>2.48</v>
      </c>
      <c r="P12" s="3" t="s">
        <v>33</v>
      </c>
      <c r="Q12" s="3">
        <v>2.31</v>
      </c>
      <c r="R12" s="3" t="s">
        <v>33</v>
      </c>
      <c r="S12" s="3">
        <v>2.76</v>
      </c>
      <c r="T12" s="3">
        <v>2.62</v>
      </c>
      <c r="U12" s="3">
        <v>1.74</v>
      </c>
      <c r="V12" s="3" t="s">
        <v>32</v>
      </c>
      <c r="W12" s="3" t="s">
        <v>32</v>
      </c>
      <c r="X12" s="3" t="s">
        <v>32</v>
      </c>
      <c r="Y12" s="3">
        <v>0</v>
      </c>
      <c r="Z12" s="3">
        <v>2.11</v>
      </c>
      <c r="AA12" s="3">
        <v>2.31</v>
      </c>
      <c r="AB12" s="3">
        <v>2.59</v>
      </c>
      <c r="AC12" s="3">
        <v>2.29</v>
      </c>
      <c r="AD12" s="3">
        <v>1.4</v>
      </c>
    </row>
    <row r="13" spans="1:30" s="4" customFormat="1" ht="15">
      <c r="A13" s="70" t="s">
        <v>41</v>
      </c>
      <c r="B13" s="6">
        <v>1.39</v>
      </c>
      <c r="C13" s="6">
        <v>1.35</v>
      </c>
      <c r="D13" s="6">
        <v>1.35</v>
      </c>
      <c r="E13" s="6" t="s">
        <v>33</v>
      </c>
      <c r="F13" s="6" t="s">
        <v>33</v>
      </c>
      <c r="G13" s="6" t="s">
        <v>33</v>
      </c>
      <c r="H13" s="6" t="s">
        <v>33</v>
      </c>
      <c r="I13" s="6" t="s">
        <v>33</v>
      </c>
      <c r="J13" s="6">
        <v>1.1</v>
      </c>
      <c r="K13" s="6" t="s">
        <v>33</v>
      </c>
      <c r="L13" s="6" t="s">
        <v>33</v>
      </c>
      <c r="M13" s="6">
        <v>1.33</v>
      </c>
      <c r="N13" s="6" t="s">
        <v>33</v>
      </c>
      <c r="O13" s="6" t="s">
        <v>33</v>
      </c>
      <c r="P13" s="6" t="s">
        <v>33</v>
      </c>
      <c r="Q13" s="6">
        <v>1.39</v>
      </c>
      <c r="R13" s="6" t="s">
        <v>33</v>
      </c>
      <c r="S13" s="6" t="s">
        <v>33</v>
      </c>
      <c r="T13" s="6" t="s">
        <v>33</v>
      </c>
      <c r="U13" s="6">
        <v>0.82</v>
      </c>
      <c r="V13" s="6" t="s">
        <v>32</v>
      </c>
      <c r="W13" s="6" t="s">
        <v>32</v>
      </c>
      <c r="X13" s="6" t="s">
        <v>32</v>
      </c>
      <c r="Y13" s="6" t="s">
        <v>32</v>
      </c>
      <c r="Z13" s="6">
        <v>1.19</v>
      </c>
      <c r="AA13" s="6">
        <v>1.39</v>
      </c>
      <c r="AB13" s="6" t="s">
        <v>33</v>
      </c>
      <c r="AC13" s="6" t="s">
        <v>33</v>
      </c>
      <c r="AD13" s="6">
        <v>0.47</v>
      </c>
    </row>
    <row r="14" spans="1:30" s="4" customFormat="1" ht="15">
      <c r="A14" s="69" t="s">
        <v>5</v>
      </c>
      <c r="B14" s="3">
        <v>4.58</v>
      </c>
      <c r="C14" s="3">
        <v>4.53</v>
      </c>
      <c r="D14" s="3">
        <v>4.53</v>
      </c>
      <c r="E14" s="3" t="s">
        <v>32</v>
      </c>
      <c r="F14" s="3">
        <v>0.99</v>
      </c>
      <c r="G14" s="3">
        <v>1.5</v>
      </c>
      <c r="H14" s="3">
        <v>2.9</v>
      </c>
      <c r="I14" s="3">
        <v>2.9</v>
      </c>
      <c r="J14" s="3">
        <v>4.29</v>
      </c>
      <c r="K14" s="3">
        <v>0.9</v>
      </c>
      <c r="L14" s="3">
        <v>0.23</v>
      </c>
      <c r="M14" s="3">
        <v>4.51</v>
      </c>
      <c r="N14" s="3">
        <v>1.2</v>
      </c>
      <c r="O14" s="3">
        <v>0.09166666666666666</v>
      </c>
      <c r="P14" s="3">
        <v>1.22</v>
      </c>
      <c r="Q14" s="3">
        <v>4.57</v>
      </c>
      <c r="R14" s="3">
        <v>1.17</v>
      </c>
      <c r="S14" s="3">
        <v>1.41</v>
      </c>
      <c r="T14" s="3">
        <v>0.55</v>
      </c>
      <c r="U14" s="3">
        <v>4</v>
      </c>
      <c r="V14" s="3" t="s">
        <v>32</v>
      </c>
      <c r="W14" s="3" t="s">
        <v>32</v>
      </c>
      <c r="X14" s="3" t="s">
        <v>32</v>
      </c>
      <c r="Y14" s="3" t="s">
        <v>32</v>
      </c>
      <c r="Z14" s="3">
        <v>4.37</v>
      </c>
      <c r="AA14" s="3">
        <v>4.57</v>
      </c>
      <c r="AB14" s="3">
        <v>0.51</v>
      </c>
      <c r="AC14" s="3">
        <v>0.26</v>
      </c>
      <c r="AD14" s="3">
        <v>3.66</v>
      </c>
    </row>
    <row r="15" spans="1:30" s="4" customFormat="1" ht="15">
      <c r="A15" s="70" t="s">
        <v>42</v>
      </c>
      <c r="B15" s="6">
        <v>4.51</v>
      </c>
      <c r="C15" s="6">
        <v>4.47</v>
      </c>
      <c r="D15" s="6">
        <v>4.47</v>
      </c>
      <c r="E15" s="6">
        <v>0.32</v>
      </c>
      <c r="F15" s="6">
        <v>0.72</v>
      </c>
      <c r="G15" s="6">
        <v>1.26</v>
      </c>
      <c r="H15" s="6">
        <v>2.89</v>
      </c>
      <c r="I15" s="6">
        <v>2.89</v>
      </c>
      <c r="J15" s="6">
        <v>4.22</v>
      </c>
      <c r="K15" s="6">
        <v>0.66</v>
      </c>
      <c r="L15" s="6">
        <v>0.23</v>
      </c>
      <c r="M15" s="6">
        <v>4.45</v>
      </c>
      <c r="N15" s="6">
        <v>0.96</v>
      </c>
      <c r="O15" s="6">
        <v>0.31</v>
      </c>
      <c r="P15" s="6">
        <v>0.98</v>
      </c>
      <c r="Q15" s="6">
        <v>4.51</v>
      </c>
      <c r="R15" s="6">
        <v>0.93</v>
      </c>
      <c r="S15" s="6">
        <v>1.41</v>
      </c>
      <c r="T15" s="6">
        <v>0.55</v>
      </c>
      <c r="U15" s="6">
        <v>3.94</v>
      </c>
      <c r="V15" s="6" t="s">
        <v>32</v>
      </c>
      <c r="W15" s="6" t="s">
        <v>32</v>
      </c>
      <c r="X15" s="6">
        <v>0</v>
      </c>
      <c r="Y15" s="6">
        <v>0</v>
      </c>
      <c r="Z15" s="6">
        <v>4.31</v>
      </c>
      <c r="AA15" s="6">
        <v>4.51</v>
      </c>
      <c r="AB15" s="6">
        <v>0.51</v>
      </c>
      <c r="AC15" s="6">
        <v>0.17</v>
      </c>
      <c r="AD15" s="6">
        <v>3.6</v>
      </c>
    </row>
    <row r="16" spans="1:30" s="4" customFormat="1" ht="15">
      <c r="A16" s="69" t="s">
        <v>43</v>
      </c>
      <c r="B16" s="3">
        <v>4.51</v>
      </c>
      <c r="C16" s="3">
        <v>4.47</v>
      </c>
      <c r="D16" s="3">
        <v>4.47</v>
      </c>
      <c r="E16" s="3">
        <v>0.97</v>
      </c>
      <c r="F16" s="3">
        <v>0.24</v>
      </c>
      <c r="G16" s="3">
        <v>0.77</v>
      </c>
      <c r="H16" s="3">
        <v>3.24</v>
      </c>
      <c r="I16" s="3">
        <v>3.24</v>
      </c>
      <c r="J16" s="3">
        <v>4.22</v>
      </c>
      <c r="K16" s="3">
        <v>0.2</v>
      </c>
      <c r="L16" s="3">
        <v>0.83</v>
      </c>
      <c r="M16" s="3">
        <v>4.45</v>
      </c>
      <c r="N16" s="3">
        <v>0.47</v>
      </c>
      <c r="O16" s="3">
        <v>0.97</v>
      </c>
      <c r="P16" s="3">
        <v>0.5</v>
      </c>
      <c r="Q16" s="3">
        <v>4.51</v>
      </c>
      <c r="R16" s="3">
        <v>0.45</v>
      </c>
      <c r="S16" s="3">
        <v>2</v>
      </c>
      <c r="T16" s="3">
        <v>1.15</v>
      </c>
      <c r="U16" s="3">
        <v>3.94</v>
      </c>
      <c r="V16" s="3" t="s">
        <v>32</v>
      </c>
      <c r="W16" s="3" t="s">
        <v>32</v>
      </c>
      <c r="X16" s="3" t="s">
        <v>32</v>
      </c>
      <c r="Y16" s="3">
        <v>0.3</v>
      </c>
      <c r="Z16" s="3">
        <v>4.31</v>
      </c>
      <c r="AA16" s="3">
        <v>4.51</v>
      </c>
      <c r="AB16" s="3">
        <v>1.11</v>
      </c>
      <c r="AC16" s="3">
        <v>0.77</v>
      </c>
      <c r="AD16" s="3">
        <v>3.6</v>
      </c>
    </row>
    <row r="17" spans="1:30" s="4" customFormat="1" ht="15">
      <c r="A17" s="70" t="s">
        <v>44</v>
      </c>
      <c r="B17" s="6">
        <v>4.51</v>
      </c>
      <c r="C17" s="6">
        <v>4.47</v>
      </c>
      <c r="D17" s="6">
        <v>4.47</v>
      </c>
      <c r="E17" s="6" t="s">
        <v>33</v>
      </c>
      <c r="F17" s="6">
        <v>1.1</v>
      </c>
      <c r="G17" s="6">
        <v>1.64</v>
      </c>
      <c r="H17" s="6">
        <v>2.44</v>
      </c>
      <c r="I17" s="6">
        <v>2.44</v>
      </c>
      <c r="J17" s="6">
        <v>4.22</v>
      </c>
      <c r="K17" s="6">
        <v>1.04</v>
      </c>
      <c r="L17" s="6" t="s">
        <v>33</v>
      </c>
      <c r="M17" s="6">
        <v>4.45</v>
      </c>
      <c r="N17" s="6">
        <v>1.33</v>
      </c>
      <c r="O17" s="6" t="s">
        <v>33</v>
      </c>
      <c r="P17" s="6">
        <v>1.36</v>
      </c>
      <c r="Q17" s="6">
        <v>4.51</v>
      </c>
      <c r="R17" s="6">
        <v>1.31</v>
      </c>
      <c r="S17" s="6">
        <v>0.96</v>
      </c>
      <c r="T17" s="6">
        <v>0.1</v>
      </c>
      <c r="U17" s="6">
        <v>3.94</v>
      </c>
      <c r="V17" s="6" t="s">
        <v>32</v>
      </c>
      <c r="W17" s="6" t="s">
        <v>32</v>
      </c>
      <c r="X17" s="6" t="s">
        <v>32</v>
      </c>
      <c r="Y17" s="6" t="s">
        <v>32</v>
      </c>
      <c r="Z17" s="6">
        <v>4.31</v>
      </c>
      <c r="AA17" s="6">
        <v>4.51</v>
      </c>
      <c r="AB17" s="6" t="s">
        <v>33</v>
      </c>
      <c r="AC17" s="6">
        <v>0.4</v>
      </c>
      <c r="AD17" s="6">
        <v>3.6</v>
      </c>
    </row>
    <row r="18" spans="1:30" s="4" customFormat="1" ht="15">
      <c r="A18" s="69" t="s">
        <v>6</v>
      </c>
      <c r="B18" s="3">
        <v>4.7</v>
      </c>
      <c r="C18" s="3">
        <v>4.65</v>
      </c>
      <c r="D18" s="3">
        <v>4.65</v>
      </c>
      <c r="E18" s="3">
        <v>0.96</v>
      </c>
      <c r="F18" s="3" t="s">
        <v>32</v>
      </c>
      <c r="G18" s="3">
        <v>0.6</v>
      </c>
      <c r="H18" s="3">
        <v>3.33</v>
      </c>
      <c r="I18" s="3">
        <v>3.33</v>
      </c>
      <c r="J18" s="3">
        <v>4.41</v>
      </c>
      <c r="K18" s="3">
        <v>0.11166666666666668</v>
      </c>
      <c r="L18" s="3">
        <v>0.82</v>
      </c>
      <c r="M18" s="3">
        <v>4.63</v>
      </c>
      <c r="N18" s="3" t="s">
        <v>33</v>
      </c>
      <c r="O18" s="3">
        <v>0.96</v>
      </c>
      <c r="P18" s="3" t="s">
        <v>33</v>
      </c>
      <c r="Q18" s="3">
        <v>4.7</v>
      </c>
      <c r="R18" s="3" t="s">
        <v>33</v>
      </c>
      <c r="S18" s="3">
        <v>1.99</v>
      </c>
      <c r="T18" s="3">
        <v>1.13</v>
      </c>
      <c r="U18" s="3">
        <v>4.12</v>
      </c>
      <c r="V18" s="3" t="s">
        <v>32</v>
      </c>
      <c r="W18" s="3" t="s">
        <v>32</v>
      </c>
      <c r="X18" s="3" t="s">
        <v>32</v>
      </c>
      <c r="Y18" s="3">
        <v>0.76</v>
      </c>
      <c r="Z18" s="3">
        <v>4.5</v>
      </c>
      <c r="AA18" s="3">
        <v>4.7</v>
      </c>
      <c r="AB18" s="3">
        <v>1.1</v>
      </c>
      <c r="AC18" s="3">
        <v>0.76</v>
      </c>
      <c r="AD18" s="3">
        <v>3.78</v>
      </c>
    </row>
    <row r="19" spans="1:30" s="4" customFormat="1" ht="15">
      <c r="A19" s="70" t="s">
        <v>7</v>
      </c>
      <c r="B19" s="6">
        <v>5.24</v>
      </c>
      <c r="C19" s="6">
        <v>5.19</v>
      </c>
      <c r="D19" s="6">
        <v>5.19</v>
      </c>
      <c r="E19" s="6">
        <v>1.5</v>
      </c>
      <c r="F19" s="6">
        <v>0.6</v>
      </c>
      <c r="G19" s="6" t="s">
        <v>32</v>
      </c>
      <c r="H19" s="6">
        <v>3.87</v>
      </c>
      <c r="I19" s="6">
        <v>3.87</v>
      </c>
      <c r="J19" s="6">
        <v>4.95</v>
      </c>
      <c r="K19" s="6">
        <v>0.67</v>
      </c>
      <c r="L19" s="6">
        <v>1.35</v>
      </c>
      <c r="M19" s="6">
        <v>5.17</v>
      </c>
      <c r="N19" s="6">
        <v>0.64</v>
      </c>
      <c r="O19" s="6">
        <v>1.49</v>
      </c>
      <c r="P19" s="6">
        <v>0.67</v>
      </c>
      <c r="Q19" s="6">
        <v>5.23</v>
      </c>
      <c r="R19" s="6">
        <v>0.62</v>
      </c>
      <c r="S19" s="6">
        <v>2.53</v>
      </c>
      <c r="T19" s="6">
        <v>1.67</v>
      </c>
      <c r="U19" s="6">
        <v>4.66</v>
      </c>
      <c r="V19" s="6" t="s">
        <v>32</v>
      </c>
      <c r="W19" s="6" t="s">
        <v>32</v>
      </c>
      <c r="X19" s="6" t="s">
        <v>32</v>
      </c>
      <c r="Y19" s="6" t="s">
        <v>32</v>
      </c>
      <c r="Z19" s="6">
        <v>5.04</v>
      </c>
      <c r="AA19" s="6">
        <v>5.24</v>
      </c>
      <c r="AB19" s="6">
        <v>1.64</v>
      </c>
      <c r="AC19" s="6">
        <v>1.3</v>
      </c>
      <c r="AD19" s="6">
        <v>4.32</v>
      </c>
    </row>
    <row r="20" spans="1:30" s="4" customFormat="1" ht="15">
      <c r="A20" s="69" t="s">
        <v>8</v>
      </c>
      <c r="B20" s="3">
        <v>1.59</v>
      </c>
      <c r="C20" s="3">
        <v>1.55</v>
      </c>
      <c r="D20" s="3">
        <v>1.55</v>
      </c>
      <c r="E20" s="3" t="s">
        <v>33</v>
      </c>
      <c r="F20" s="3">
        <v>3.33</v>
      </c>
      <c r="G20" s="3">
        <v>3.87</v>
      </c>
      <c r="H20" s="3" t="s">
        <v>32</v>
      </c>
      <c r="I20" s="3">
        <v>0</v>
      </c>
      <c r="J20" s="3">
        <v>1.3</v>
      </c>
      <c r="K20" s="3">
        <v>3.28</v>
      </c>
      <c r="L20" s="3" t="s">
        <v>33</v>
      </c>
      <c r="M20" s="3">
        <v>1.53</v>
      </c>
      <c r="N20" s="3">
        <v>3.56</v>
      </c>
      <c r="O20" s="3" t="s">
        <v>33</v>
      </c>
      <c r="P20" s="3">
        <v>3.59</v>
      </c>
      <c r="Q20" s="3">
        <v>1.59</v>
      </c>
      <c r="R20" s="3">
        <v>3.54</v>
      </c>
      <c r="S20" s="3" t="s">
        <v>33</v>
      </c>
      <c r="T20" s="3" t="s">
        <v>33</v>
      </c>
      <c r="U20" s="3">
        <v>1.02</v>
      </c>
      <c r="V20" s="3" t="s">
        <v>32</v>
      </c>
      <c r="W20" s="3" t="s">
        <v>32</v>
      </c>
      <c r="X20" s="3" t="s">
        <v>32</v>
      </c>
      <c r="Y20" s="3" t="s">
        <v>32</v>
      </c>
      <c r="Z20" s="3">
        <v>1.39</v>
      </c>
      <c r="AA20" s="3">
        <v>1.59</v>
      </c>
      <c r="AB20" s="3" t="s">
        <v>33</v>
      </c>
      <c r="AC20" s="3">
        <v>2.78</v>
      </c>
      <c r="AD20" s="3">
        <v>0.68</v>
      </c>
    </row>
    <row r="21" spans="1:30" s="4" customFormat="1" ht="15">
      <c r="A21" s="70" t="s">
        <v>9</v>
      </c>
      <c r="B21" s="6">
        <v>1.59</v>
      </c>
      <c r="C21" s="6">
        <v>1.55</v>
      </c>
      <c r="D21" s="6">
        <v>1.55</v>
      </c>
      <c r="E21" s="6" t="s">
        <v>33</v>
      </c>
      <c r="F21" s="6">
        <v>3.33</v>
      </c>
      <c r="G21" s="6">
        <v>3.87</v>
      </c>
      <c r="H21" s="6">
        <v>0</v>
      </c>
      <c r="I21" s="6" t="s">
        <v>32</v>
      </c>
      <c r="J21" s="6">
        <v>1.3</v>
      </c>
      <c r="K21" s="6">
        <v>3.28</v>
      </c>
      <c r="L21" s="6" t="s">
        <v>33</v>
      </c>
      <c r="M21" s="6">
        <v>1.53</v>
      </c>
      <c r="N21" s="6">
        <v>3.56</v>
      </c>
      <c r="O21" s="6" t="s">
        <v>33</v>
      </c>
      <c r="P21" s="6">
        <v>3.59</v>
      </c>
      <c r="Q21" s="6">
        <v>1.59</v>
      </c>
      <c r="R21" s="6">
        <v>3.54</v>
      </c>
      <c r="S21" s="6" t="s">
        <v>33</v>
      </c>
      <c r="T21" s="6" t="s">
        <v>33</v>
      </c>
      <c r="U21" s="6">
        <v>1.02</v>
      </c>
      <c r="V21" s="6" t="s">
        <v>32</v>
      </c>
      <c r="W21" s="6" t="s">
        <v>32</v>
      </c>
      <c r="X21" s="6" t="s">
        <v>32</v>
      </c>
      <c r="Y21" s="6" t="s">
        <v>32</v>
      </c>
      <c r="Z21" s="6">
        <v>1.39</v>
      </c>
      <c r="AA21" s="6">
        <v>1.59</v>
      </c>
      <c r="AB21" s="6" t="s">
        <v>33</v>
      </c>
      <c r="AC21" s="6">
        <v>2.78</v>
      </c>
      <c r="AD21" s="6">
        <v>0.68</v>
      </c>
    </row>
    <row r="22" spans="1:30" s="4" customFormat="1" ht="15">
      <c r="A22" s="69" t="s">
        <v>45</v>
      </c>
      <c r="B22" s="3">
        <v>1.39</v>
      </c>
      <c r="C22" s="3">
        <v>1.35</v>
      </c>
      <c r="D22" s="3">
        <v>1.35</v>
      </c>
      <c r="E22" s="3" t="s">
        <v>33</v>
      </c>
      <c r="F22" s="3" t="s">
        <v>33</v>
      </c>
      <c r="G22" s="3" t="s">
        <v>33</v>
      </c>
      <c r="H22" s="3" t="s">
        <v>33</v>
      </c>
      <c r="I22" s="3" t="s">
        <v>33</v>
      </c>
      <c r="J22" s="3">
        <v>1.1</v>
      </c>
      <c r="K22" s="3" t="s">
        <v>33</v>
      </c>
      <c r="L22" s="3" t="s">
        <v>33</v>
      </c>
      <c r="M22" s="3">
        <v>1.33</v>
      </c>
      <c r="N22" s="3" t="s">
        <v>33</v>
      </c>
      <c r="O22" s="3" t="s">
        <v>33</v>
      </c>
      <c r="P22" s="3" t="s">
        <v>33</v>
      </c>
      <c r="Q22" s="3">
        <v>1.39</v>
      </c>
      <c r="R22" s="3" t="s">
        <v>33</v>
      </c>
      <c r="S22" s="3" t="s">
        <v>33</v>
      </c>
      <c r="T22" s="3" t="s">
        <v>33</v>
      </c>
      <c r="U22" s="3">
        <v>0.82</v>
      </c>
      <c r="V22" s="3" t="s">
        <v>32</v>
      </c>
      <c r="W22" s="3" t="s">
        <v>32</v>
      </c>
      <c r="X22" s="3" t="s">
        <v>32</v>
      </c>
      <c r="Y22" s="3" t="s">
        <v>32</v>
      </c>
      <c r="Z22" s="3">
        <v>1.19</v>
      </c>
      <c r="AA22" s="3">
        <v>1.39</v>
      </c>
      <c r="AB22" s="3" t="s">
        <v>33</v>
      </c>
      <c r="AC22" s="3" t="s">
        <v>33</v>
      </c>
      <c r="AD22" s="3">
        <v>0.47</v>
      </c>
    </row>
    <row r="23" spans="1:30" s="4" customFormat="1" ht="15">
      <c r="A23" s="70" t="s">
        <v>46</v>
      </c>
      <c r="B23" s="6">
        <v>4.51</v>
      </c>
      <c r="C23" s="6">
        <v>4.47</v>
      </c>
      <c r="D23" s="6">
        <v>4.47</v>
      </c>
      <c r="E23" s="6">
        <v>1.14</v>
      </c>
      <c r="F23" s="6">
        <v>0.31</v>
      </c>
      <c r="G23" s="6">
        <v>0.53</v>
      </c>
      <c r="H23" s="6">
        <v>3.58</v>
      </c>
      <c r="I23" s="6">
        <v>3.58</v>
      </c>
      <c r="J23" s="6">
        <v>4.22</v>
      </c>
      <c r="K23" s="6">
        <v>0.38</v>
      </c>
      <c r="L23" s="6">
        <v>1.07</v>
      </c>
      <c r="M23" s="6">
        <v>4.45</v>
      </c>
      <c r="N23" s="6">
        <v>0.31</v>
      </c>
      <c r="O23" s="6">
        <v>1.21</v>
      </c>
      <c r="P23" s="6">
        <v>0.33</v>
      </c>
      <c r="Q23" s="6">
        <v>4.51</v>
      </c>
      <c r="R23" s="6">
        <v>0.28</v>
      </c>
      <c r="S23" s="6">
        <v>2.24</v>
      </c>
      <c r="T23" s="6">
        <v>1.38</v>
      </c>
      <c r="U23" s="6">
        <v>3.94</v>
      </c>
      <c r="V23" s="6" t="s">
        <v>32</v>
      </c>
      <c r="W23" s="6" t="s">
        <v>32</v>
      </c>
      <c r="X23" s="6" t="s">
        <v>32</v>
      </c>
      <c r="Y23" s="6">
        <v>1.01</v>
      </c>
      <c r="Z23" s="6">
        <v>4.31</v>
      </c>
      <c r="AA23" s="6">
        <v>4.51</v>
      </c>
      <c r="AB23" s="6">
        <v>1.35</v>
      </c>
      <c r="AC23" s="6">
        <v>1.01</v>
      </c>
      <c r="AD23" s="6">
        <v>3.6</v>
      </c>
    </row>
    <row r="24" spans="1:30" s="4" customFormat="1" ht="15">
      <c r="A24" s="69" t="s">
        <v>47</v>
      </c>
      <c r="B24" s="3">
        <v>3.57</v>
      </c>
      <c r="C24" s="3">
        <v>3.53</v>
      </c>
      <c r="D24" s="3">
        <v>3.53</v>
      </c>
      <c r="E24" s="3">
        <v>0.99</v>
      </c>
      <c r="F24" s="3">
        <v>0.94</v>
      </c>
      <c r="G24" s="3">
        <v>1.48</v>
      </c>
      <c r="H24" s="3">
        <v>2.49</v>
      </c>
      <c r="I24" s="3">
        <v>2.49</v>
      </c>
      <c r="J24" s="3">
        <v>3.29</v>
      </c>
      <c r="K24" s="3">
        <v>0.9</v>
      </c>
      <c r="L24" s="3">
        <v>0.85</v>
      </c>
      <c r="M24" s="3">
        <v>3.51</v>
      </c>
      <c r="N24" s="3">
        <v>1.18</v>
      </c>
      <c r="O24" s="3">
        <v>0.99</v>
      </c>
      <c r="P24" s="3">
        <v>1.21</v>
      </c>
      <c r="Q24" s="3">
        <v>3.57</v>
      </c>
      <c r="R24" s="3">
        <v>1.16</v>
      </c>
      <c r="S24" s="3">
        <v>2.03</v>
      </c>
      <c r="T24" s="3">
        <v>1.17</v>
      </c>
      <c r="U24" s="3">
        <v>3</v>
      </c>
      <c r="V24" s="3" t="s">
        <v>32</v>
      </c>
      <c r="W24" s="3" t="s">
        <v>32</v>
      </c>
      <c r="X24" s="3" t="s">
        <v>32</v>
      </c>
      <c r="Y24" s="3">
        <v>0</v>
      </c>
      <c r="Z24" s="3">
        <v>3.37</v>
      </c>
      <c r="AA24" s="3">
        <v>3.57</v>
      </c>
      <c r="AB24" s="3">
        <v>1.13</v>
      </c>
      <c r="AC24" s="3">
        <v>0.79</v>
      </c>
      <c r="AD24" s="3">
        <v>2.66</v>
      </c>
    </row>
    <row r="25" spans="1:30" s="4" customFormat="1" ht="15">
      <c r="A25" s="70" t="s">
        <v>11</v>
      </c>
      <c r="B25" s="6">
        <v>0.81</v>
      </c>
      <c r="C25" s="6">
        <v>0.76</v>
      </c>
      <c r="D25" s="6">
        <v>0.76</v>
      </c>
      <c r="E25" s="6" t="s">
        <v>33</v>
      </c>
      <c r="F25" s="6" t="s">
        <v>33</v>
      </c>
      <c r="G25" s="6" t="s">
        <v>33</v>
      </c>
      <c r="H25" s="6" t="s">
        <v>33</v>
      </c>
      <c r="I25" s="6" t="s">
        <v>33</v>
      </c>
      <c r="J25" s="6" t="s">
        <v>32</v>
      </c>
      <c r="K25" s="6" t="s">
        <v>33</v>
      </c>
      <c r="L25" s="6" t="s">
        <v>33</v>
      </c>
      <c r="M25" s="6">
        <v>0.74</v>
      </c>
      <c r="N25" s="6" t="s">
        <v>33</v>
      </c>
      <c r="O25" s="6" t="s">
        <v>33</v>
      </c>
      <c r="P25" s="6" t="s">
        <v>33</v>
      </c>
      <c r="Q25" s="6">
        <v>0.8</v>
      </c>
      <c r="R25" s="6" t="s">
        <v>33</v>
      </c>
      <c r="S25" s="6" t="s">
        <v>33</v>
      </c>
      <c r="T25" s="6" t="s">
        <v>33</v>
      </c>
      <c r="U25" s="6" t="s">
        <v>33</v>
      </c>
      <c r="V25" s="6" t="s">
        <v>32</v>
      </c>
      <c r="W25" s="6" t="s">
        <v>32</v>
      </c>
      <c r="X25" s="6" t="s">
        <v>32</v>
      </c>
      <c r="Y25" s="6" t="s">
        <v>32</v>
      </c>
      <c r="Z25" s="6">
        <v>0.6</v>
      </c>
      <c r="AA25" s="6">
        <v>0.8</v>
      </c>
      <c r="AB25" s="6" t="s">
        <v>33</v>
      </c>
      <c r="AC25" s="6" t="s">
        <v>33</v>
      </c>
      <c r="AD25" s="6" t="s">
        <v>33</v>
      </c>
    </row>
    <row r="26" spans="1:30" s="4" customFormat="1" ht="15">
      <c r="A26" s="69" t="s">
        <v>12</v>
      </c>
      <c r="B26" s="3">
        <v>4.58</v>
      </c>
      <c r="C26" s="3">
        <v>4.54</v>
      </c>
      <c r="D26" s="3">
        <v>4.54</v>
      </c>
      <c r="E26" s="3">
        <v>0.9</v>
      </c>
      <c r="F26" s="3">
        <v>0.11166666666666668</v>
      </c>
      <c r="G26" s="3">
        <v>0.67</v>
      </c>
      <c r="H26" s="3">
        <v>3.28</v>
      </c>
      <c r="I26" s="3">
        <v>3.28</v>
      </c>
      <c r="J26" s="3">
        <v>4.3</v>
      </c>
      <c r="K26" s="3" t="s">
        <v>32</v>
      </c>
      <c r="L26" s="3">
        <v>0.76</v>
      </c>
      <c r="M26" s="3">
        <v>4.52</v>
      </c>
      <c r="N26" s="3">
        <v>0.37</v>
      </c>
      <c r="O26" s="3">
        <v>0.9</v>
      </c>
      <c r="P26" s="3">
        <v>0.39</v>
      </c>
      <c r="Q26" s="3">
        <v>4.58</v>
      </c>
      <c r="R26" s="3">
        <v>0.35</v>
      </c>
      <c r="S26" s="3">
        <v>1.93</v>
      </c>
      <c r="T26" s="3">
        <v>1.07</v>
      </c>
      <c r="U26" s="3">
        <v>4.01</v>
      </c>
      <c r="V26" s="3" t="s">
        <v>32</v>
      </c>
      <c r="W26" s="3" t="s">
        <v>32</v>
      </c>
      <c r="X26" s="3" t="s">
        <v>32</v>
      </c>
      <c r="Y26" s="3" t="s">
        <v>32</v>
      </c>
      <c r="Z26" s="3">
        <v>4.38</v>
      </c>
      <c r="AA26" s="3">
        <v>4.58</v>
      </c>
      <c r="AB26" s="3">
        <v>1.04</v>
      </c>
      <c r="AC26" s="3">
        <v>0.7</v>
      </c>
      <c r="AD26" s="3">
        <v>3.67</v>
      </c>
    </row>
    <row r="27" spans="1:30" s="4" customFormat="1" ht="15">
      <c r="A27" s="70" t="s">
        <v>48</v>
      </c>
      <c r="B27" s="6">
        <v>4.51</v>
      </c>
      <c r="C27" s="6">
        <v>4.47</v>
      </c>
      <c r="D27" s="6">
        <v>4.47</v>
      </c>
      <c r="E27" s="6">
        <v>0.72</v>
      </c>
      <c r="F27" s="6">
        <v>0.3</v>
      </c>
      <c r="G27" s="6">
        <v>0.84</v>
      </c>
      <c r="H27" s="6">
        <v>3.24</v>
      </c>
      <c r="I27" s="6">
        <v>3.24</v>
      </c>
      <c r="J27" s="6">
        <v>4.22</v>
      </c>
      <c r="K27" s="6">
        <v>0.24</v>
      </c>
      <c r="L27" s="6">
        <v>0.57</v>
      </c>
      <c r="M27" s="6">
        <v>4.45</v>
      </c>
      <c r="N27" s="6">
        <v>0.54</v>
      </c>
      <c r="O27" s="6">
        <v>0.71</v>
      </c>
      <c r="P27" s="6">
        <v>0.56</v>
      </c>
      <c r="Q27" s="6">
        <v>4.51</v>
      </c>
      <c r="R27" s="6">
        <v>0.52</v>
      </c>
      <c r="S27" s="6">
        <v>1.75</v>
      </c>
      <c r="T27" s="6">
        <v>0.89</v>
      </c>
      <c r="U27" s="6">
        <v>3.94</v>
      </c>
      <c r="V27" s="6" t="s">
        <v>32</v>
      </c>
      <c r="W27" s="6" t="s">
        <v>32</v>
      </c>
      <c r="X27" s="6" t="s">
        <v>32</v>
      </c>
      <c r="Y27" s="6">
        <v>0.52</v>
      </c>
      <c r="Z27" s="6">
        <v>4.31</v>
      </c>
      <c r="AA27" s="6">
        <v>4.51</v>
      </c>
      <c r="AB27" s="6">
        <v>0.85</v>
      </c>
      <c r="AC27" s="6">
        <v>0.52</v>
      </c>
      <c r="AD27" s="6">
        <v>3.6</v>
      </c>
    </row>
    <row r="28" spans="1:30" s="4" customFormat="1" ht="15">
      <c r="A28" s="69" t="s">
        <v>15</v>
      </c>
      <c r="B28" s="3">
        <v>4.93</v>
      </c>
      <c r="C28" s="3">
        <v>4.89</v>
      </c>
      <c r="D28" s="3">
        <v>4.89</v>
      </c>
      <c r="E28" s="3">
        <v>1.2</v>
      </c>
      <c r="F28" s="3">
        <v>0.29</v>
      </c>
      <c r="G28" s="3">
        <v>0.64</v>
      </c>
      <c r="H28" s="3">
        <v>3.56</v>
      </c>
      <c r="I28" s="3">
        <v>3.56</v>
      </c>
      <c r="J28" s="3">
        <v>4.65</v>
      </c>
      <c r="K28" s="3">
        <v>0.37</v>
      </c>
      <c r="L28" s="3">
        <v>1.05</v>
      </c>
      <c r="M28" s="3">
        <v>4.87</v>
      </c>
      <c r="N28" s="3" t="s">
        <v>32</v>
      </c>
      <c r="O28" s="3">
        <v>1.19</v>
      </c>
      <c r="P28" s="3">
        <v>0.2</v>
      </c>
      <c r="Q28" s="3">
        <v>4.93</v>
      </c>
      <c r="R28" s="3">
        <v>0.15</v>
      </c>
      <c r="S28" s="3">
        <v>2.23</v>
      </c>
      <c r="T28" s="3">
        <v>1.37</v>
      </c>
      <c r="U28" s="3">
        <v>4.36</v>
      </c>
      <c r="V28" s="3" t="s">
        <v>32</v>
      </c>
      <c r="W28" s="3" t="s">
        <v>32</v>
      </c>
      <c r="X28" s="3" t="s">
        <v>32</v>
      </c>
      <c r="Y28" s="3" t="s">
        <v>32</v>
      </c>
      <c r="Z28" s="3">
        <v>4.73</v>
      </c>
      <c r="AA28" s="3">
        <v>4.93</v>
      </c>
      <c r="AB28" s="3">
        <v>1.33</v>
      </c>
      <c r="AC28" s="3">
        <v>0.99</v>
      </c>
      <c r="AD28" s="3">
        <v>4.02</v>
      </c>
    </row>
    <row r="29" spans="1:30" s="4" customFormat="1" ht="15">
      <c r="A29" s="70" t="s">
        <v>16</v>
      </c>
      <c r="B29" s="6">
        <v>4.57</v>
      </c>
      <c r="C29" s="6">
        <v>4.53</v>
      </c>
      <c r="D29" s="6">
        <v>4.53</v>
      </c>
      <c r="E29" s="6">
        <v>0.09166666666666666</v>
      </c>
      <c r="F29" s="6">
        <v>0.98</v>
      </c>
      <c r="G29" s="6">
        <v>1.49</v>
      </c>
      <c r="H29" s="6">
        <v>2.89</v>
      </c>
      <c r="I29" s="6">
        <v>2.89</v>
      </c>
      <c r="J29" s="6">
        <v>4.29</v>
      </c>
      <c r="K29" s="6">
        <v>0.9</v>
      </c>
      <c r="L29" s="6">
        <v>0.23</v>
      </c>
      <c r="M29" s="6">
        <v>4.51</v>
      </c>
      <c r="N29" s="6">
        <v>1.19</v>
      </c>
      <c r="O29" s="6" t="s">
        <v>32</v>
      </c>
      <c r="P29" s="6">
        <v>1.22</v>
      </c>
      <c r="Q29" s="6">
        <v>4.57</v>
      </c>
      <c r="R29" s="6">
        <v>1.17</v>
      </c>
      <c r="S29" s="6">
        <v>1.41</v>
      </c>
      <c r="T29" s="6">
        <v>0.55</v>
      </c>
      <c r="U29" s="6">
        <v>4</v>
      </c>
      <c r="V29" s="6" t="s">
        <v>32</v>
      </c>
      <c r="W29" s="6" t="s">
        <v>32</v>
      </c>
      <c r="X29" s="6" t="s">
        <v>32</v>
      </c>
      <c r="Y29" s="6" t="s">
        <v>32</v>
      </c>
      <c r="Z29" s="6">
        <v>4.37</v>
      </c>
      <c r="AA29" s="6">
        <v>4.57</v>
      </c>
      <c r="AB29" s="6">
        <v>0.51</v>
      </c>
      <c r="AC29" s="6">
        <v>0.26</v>
      </c>
      <c r="AD29" s="6">
        <v>3.66</v>
      </c>
    </row>
    <row r="30" spans="1:30" s="4" customFormat="1" ht="15">
      <c r="A30" s="69" t="s">
        <v>17</v>
      </c>
      <c r="B30" s="3">
        <v>4.96</v>
      </c>
      <c r="C30" s="3">
        <v>4.92</v>
      </c>
      <c r="D30" s="3">
        <v>4.92</v>
      </c>
      <c r="E30" s="3">
        <v>1.22</v>
      </c>
      <c r="F30" s="3">
        <v>0.32</v>
      </c>
      <c r="G30" s="3">
        <v>0.67</v>
      </c>
      <c r="H30" s="3">
        <v>3.59</v>
      </c>
      <c r="I30" s="3">
        <v>3.59</v>
      </c>
      <c r="J30" s="3">
        <v>4.67</v>
      </c>
      <c r="K30" s="3">
        <v>0.39</v>
      </c>
      <c r="L30" s="3">
        <v>1.08</v>
      </c>
      <c r="M30" s="3">
        <v>4.9</v>
      </c>
      <c r="N30" s="3">
        <v>0.2</v>
      </c>
      <c r="O30" s="3">
        <v>1.22</v>
      </c>
      <c r="P30" s="3" t="s">
        <v>32</v>
      </c>
      <c r="Q30" s="3">
        <v>4.96</v>
      </c>
      <c r="R30" s="3">
        <v>0.07166666666666667</v>
      </c>
      <c r="S30" s="3">
        <v>2.25</v>
      </c>
      <c r="T30" s="3">
        <v>1.39</v>
      </c>
      <c r="U30" s="3">
        <v>4.39</v>
      </c>
      <c r="V30" s="3" t="s">
        <v>32</v>
      </c>
      <c r="W30" s="3" t="s">
        <v>32</v>
      </c>
      <c r="X30" s="3" t="s">
        <v>32</v>
      </c>
      <c r="Y30" s="3">
        <v>1.02</v>
      </c>
      <c r="Z30" s="3">
        <v>4.76</v>
      </c>
      <c r="AA30" s="3">
        <v>4.96</v>
      </c>
      <c r="AB30" s="3">
        <v>1.36</v>
      </c>
      <c r="AC30" s="3">
        <v>1.02</v>
      </c>
      <c r="AD30" s="3">
        <v>4.04</v>
      </c>
    </row>
    <row r="31" spans="1:30" s="4" customFormat="1" ht="15">
      <c r="A31" s="70" t="s">
        <v>19</v>
      </c>
      <c r="B31" s="6">
        <v>4.91</v>
      </c>
      <c r="C31" s="6">
        <v>4.87</v>
      </c>
      <c r="D31" s="6">
        <v>4.87</v>
      </c>
      <c r="E31" s="6">
        <v>1.17</v>
      </c>
      <c r="F31" s="6">
        <v>0.27</v>
      </c>
      <c r="G31" s="6">
        <v>0.62</v>
      </c>
      <c r="H31" s="6">
        <v>3.54</v>
      </c>
      <c r="I31" s="6">
        <v>3.54</v>
      </c>
      <c r="J31" s="6">
        <v>4.63</v>
      </c>
      <c r="K31" s="6">
        <v>0.35</v>
      </c>
      <c r="L31" s="6">
        <v>1.03</v>
      </c>
      <c r="M31" s="6">
        <v>4.85</v>
      </c>
      <c r="N31" s="6">
        <v>0.15</v>
      </c>
      <c r="O31" s="6">
        <v>1.17</v>
      </c>
      <c r="P31" s="6">
        <v>0.07166666666666667</v>
      </c>
      <c r="Q31" s="6">
        <v>4.91</v>
      </c>
      <c r="R31" s="6" t="s">
        <v>32</v>
      </c>
      <c r="S31" s="6">
        <v>2.21</v>
      </c>
      <c r="T31" s="6">
        <v>1.35</v>
      </c>
      <c r="U31" s="6">
        <v>4.34</v>
      </c>
      <c r="V31" s="6" t="s">
        <v>32</v>
      </c>
      <c r="W31" s="6" t="s">
        <v>32</v>
      </c>
      <c r="X31" s="6" t="s">
        <v>32</v>
      </c>
      <c r="Y31" s="6" t="s">
        <v>32</v>
      </c>
      <c r="Z31" s="6">
        <v>4.71</v>
      </c>
      <c r="AA31" s="6">
        <v>4.91</v>
      </c>
      <c r="AB31" s="6">
        <v>1.31</v>
      </c>
      <c r="AC31" s="6">
        <v>0.97</v>
      </c>
      <c r="AD31" s="6">
        <v>4</v>
      </c>
    </row>
    <row r="32" spans="1:30" s="4" customFormat="1" ht="15">
      <c r="A32" s="69" t="s">
        <v>49</v>
      </c>
      <c r="B32" s="3">
        <v>1.56</v>
      </c>
      <c r="C32" s="3">
        <v>1.52</v>
      </c>
      <c r="D32" s="3">
        <v>1.52</v>
      </c>
      <c r="E32" s="3">
        <v>3.11</v>
      </c>
      <c r="F32" s="3" t="s">
        <v>33</v>
      </c>
      <c r="G32" s="3" t="s">
        <v>33</v>
      </c>
      <c r="H32" s="3">
        <v>0.27</v>
      </c>
      <c r="I32" s="3">
        <v>0.27</v>
      </c>
      <c r="J32" s="3">
        <v>1.27</v>
      </c>
      <c r="K32" s="3" t="s">
        <v>33</v>
      </c>
      <c r="L32" s="3">
        <v>2.94</v>
      </c>
      <c r="M32" s="3">
        <v>1.5</v>
      </c>
      <c r="N32" s="3" t="s">
        <v>33</v>
      </c>
      <c r="O32" s="3">
        <v>3.1</v>
      </c>
      <c r="P32" s="3" t="s">
        <v>33</v>
      </c>
      <c r="Q32" s="3">
        <v>4.85</v>
      </c>
      <c r="R32" s="3" t="s">
        <v>33</v>
      </c>
      <c r="S32" s="3">
        <v>1.97</v>
      </c>
      <c r="T32" s="3">
        <v>2.62</v>
      </c>
      <c r="U32" s="3">
        <v>0.99</v>
      </c>
      <c r="V32" s="3" t="s">
        <v>32</v>
      </c>
      <c r="W32" s="3" t="s">
        <v>32</v>
      </c>
      <c r="X32" s="3" t="s">
        <v>32</v>
      </c>
      <c r="Y32" s="3" t="s">
        <v>32</v>
      </c>
      <c r="Z32" s="3">
        <v>1.36</v>
      </c>
      <c r="AA32" s="3">
        <v>1.56</v>
      </c>
      <c r="AB32" s="3">
        <v>2.65</v>
      </c>
      <c r="AC32" s="3">
        <v>2.99</v>
      </c>
      <c r="AD32" s="3">
        <v>0.65</v>
      </c>
    </row>
    <row r="33" spans="1:30" s="4" customFormat="1" ht="15">
      <c r="A33" s="70" t="s">
        <v>21</v>
      </c>
      <c r="B33" s="6">
        <v>3.94</v>
      </c>
      <c r="C33" s="6">
        <v>3.89</v>
      </c>
      <c r="D33" s="6">
        <v>3.89</v>
      </c>
      <c r="E33" s="6" t="s">
        <v>33</v>
      </c>
      <c r="F33" s="6">
        <v>1.13</v>
      </c>
      <c r="G33" s="6">
        <v>1.67</v>
      </c>
      <c r="H33" s="6">
        <v>2.41</v>
      </c>
      <c r="I33" s="6">
        <v>2.41</v>
      </c>
      <c r="J33" s="6">
        <v>3.65</v>
      </c>
      <c r="K33" s="6">
        <v>1.07</v>
      </c>
      <c r="L33" s="6" t="s">
        <v>33</v>
      </c>
      <c r="M33" s="6">
        <v>3.87</v>
      </c>
      <c r="N33" s="6">
        <v>1.37</v>
      </c>
      <c r="O33" s="6" t="s">
        <v>33</v>
      </c>
      <c r="P33" s="6">
        <v>1.39</v>
      </c>
      <c r="Q33" s="6">
        <v>3.94</v>
      </c>
      <c r="R33" s="6">
        <v>1.35</v>
      </c>
      <c r="S33" s="6">
        <v>0.94</v>
      </c>
      <c r="T33" s="6" t="s">
        <v>32</v>
      </c>
      <c r="U33" s="6">
        <v>3.36</v>
      </c>
      <c r="V33" s="6" t="s">
        <v>32</v>
      </c>
      <c r="W33" s="6" t="s">
        <v>32</v>
      </c>
      <c r="X33" s="6" t="s">
        <v>32</v>
      </c>
      <c r="Y33" s="6" t="s">
        <v>32</v>
      </c>
      <c r="Z33" s="6">
        <v>3.74</v>
      </c>
      <c r="AA33" s="6">
        <v>3.94</v>
      </c>
      <c r="AB33" s="6" t="s">
        <v>33</v>
      </c>
      <c r="AC33" s="6">
        <v>0.44</v>
      </c>
      <c r="AD33" s="6">
        <v>3.02</v>
      </c>
    </row>
    <row r="34" spans="1:30" s="4" customFormat="1" ht="15">
      <c r="A34" s="69" t="s">
        <v>50</v>
      </c>
      <c r="B34" s="3">
        <v>3.57</v>
      </c>
      <c r="C34" s="3">
        <v>3.53</v>
      </c>
      <c r="D34" s="3">
        <v>3.53</v>
      </c>
      <c r="E34" s="3">
        <v>1.3</v>
      </c>
      <c r="F34" s="3" t="s">
        <v>33</v>
      </c>
      <c r="G34" s="3" t="s">
        <v>33</v>
      </c>
      <c r="H34" s="3">
        <v>2.14</v>
      </c>
      <c r="I34" s="3">
        <v>2.14</v>
      </c>
      <c r="J34" s="3">
        <v>3.29</v>
      </c>
      <c r="K34" s="3" t="s">
        <v>33</v>
      </c>
      <c r="L34" s="3">
        <v>1.16</v>
      </c>
      <c r="M34" s="3">
        <v>3.51</v>
      </c>
      <c r="N34" s="3" t="s">
        <v>33</v>
      </c>
      <c r="O34" s="3">
        <v>1.3</v>
      </c>
      <c r="P34" s="3" t="s">
        <v>33</v>
      </c>
      <c r="Q34" s="3">
        <v>3.57</v>
      </c>
      <c r="R34" s="3" t="s">
        <v>33</v>
      </c>
      <c r="S34" s="3">
        <v>2.33</v>
      </c>
      <c r="T34" s="3">
        <v>1.48</v>
      </c>
      <c r="U34" s="3">
        <v>3</v>
      </c>
      <c r="V34" s="3" t="s">
        <v>32</v>
      </c>
      <c r="W34" s="3" t="s">
        <v>32</v>
      </c>
      <c r="X34" s="3" t="s">
        <v>32</v>
      </c>
      <c r="Y34" s="3" t="s">
        <v>32</v>
      </c>
      <c r="Z34" s="3">
        <v>3.37</v>
      </c>
      <c r="AA34" s="3">
        <v>3.57</v>
      </c>
      <c r="AB34" s="3">
        <v>1.44</v>
      </c>
      <c r="AC34" s="3">
        <v>1.1</v>
      </c>
      <c r="AD34" s="3">
        <v>2.66</v>
      </c>
    </row>
    <row r="35" spans="1:30" s="4" customFormat="1" ht="15">
      <c r="A35" s="70" t="s">
        <v>51</v>
      </c>
      <c r="B35" s="6">
        <v>2.32</v>
      </c>
      <c r="C35" s="6">
        <v>2.27</v>
      </c>
      <c r="D35" s="6">
        <v>2.27</v>
      </c>
      <c r="E35" s="6">
        <v>2.19</v>
      </c>
      <c r="F35" s="6" t="s">
        <v>33</v>
      </c>
      <c r="G35" s="6" t="s">
        <v>33</v>
      </c>
      <c r="H35" s="6">
        <v>1.25</v>
      </c>
      <c r="I35" s="6">
        <v>1.25</v>
      </c>
      <c r="J35" s="6">
        <v>2.03</v>
      </c>
      <c r="K35" s="6" t="s">
        <v>33</v>
      </c>
      <c r="L35" s="6">
        <v>2.04</v>
      </c>
      <c r="M35" s="6">
        <v>2.25</v>
      </c>
      <c r="N35" s="6" t="s">
        <v>33</v>
      </c>
      <c r="O35" s="6">
        <v>2.18</v>
      </c>
      <c r="P35" s="6" t="s">
        <v>33</v>
      </c>
      <c r="Q35" s="6">
        <v>2.31</v>
      </c>
      <c r="R35" s="6" t="s">
        <v>33</v>
      </c>
      <c r="S35" s="6">
        <v>2.95</v>
      </c>
      <c r="T35" s="6">
        <v>2.36</v>
      </c>
      <c r="U35" s="6">
        <v>1.74</v>
      </c>
      <c r="V35" s="6" t="s">
        <v>32</v>
      </c>
      <c r="W35" s="6" t="s">
        <v>32</v>
      </c>
      <c r="X35" s="6" t="s">
        <v>32</v>
      </c>
      <c r="Y35" s="6" t="s">
        <v>32</v>
      </c>
      <c r="Z35" s="6">
        <v>2.11</v>
      </c>
      <c r="AA35" s="6">
        <v>2.31</v>
      </c>
      <c r="AB35" s="6">
        <v>2.33</v>
      </c>
      <c r="AC35" s="6">
        <v>1.99</v>
      </c>
      <c r="AD35" s="6">
        <v>1.4</v>
      </c>
    </row>
    <row r="36" spans="1:30" s="4" customFormat="1" ht="15">
      <c r="A36" s="69" t="s">
        <v>52</v>
      </c>
      <c r="B36" s="3">
        <v>3.57</v>
      </c>
      <c r="C36" s="3">
        <v>3.53</v>
      </c>
      <c r="D36" s="3">
        <v>3.53</v>
      </c>
      <c r="E36" s="3">
        <v>1.69</v>
      </c>
      <c r="F36" s="3" t="s">
        <v>33</v>
      </c>
      <c r="G36" s="3" t="s">
        <v>33</v>
      </c>
      <c r="H36" s="3">
        <v>1.75</v>
      </c>
      <c r="I36" s="3">
        <v>1.75</v>
      </c>
      <c r="J36" s="3">
        <v>3.29</v>
      </c>
      <c r="K36" s="3" t="s">
        <v>33</v>
      </c>
      <c r="L36" s="3">
        <v>1.55</v>
      </c>
      <c r="M36" s="3">
        <v>3.51</v>
      </c>
      <c r="N36" s="3" t="s">
        <v>33</v>
      </c>
      <c r="O36" s="3">
        <v>1.69</v>
      </c>
      <c r="P36" s="3" t="s">
        <v>33</v>
      </c>
      <c r="Q36" s="3">
        <v>3.57</v>
      </c>
      <c r="R36" s="3" t="s">
        <v>33</v>
      </c>
      <c r="S36" s="3">
        <v>2.72</v>
      </c>
      <c r="T36" s="3">
        <v>1.87</v>
      </c>
      <c r="U36" s="3">
        <v>3</v>
      </c>
      <c r="V36" s="3" t="s">
        <v>32</v>
      </c>
      <c r="W36" s="3" t="s">
        <v>32</v>
      </c>
      <c r="X36" s="3" t="s">
        <v>32</v>
      </c>
      <c r="Y36" s="3" t="s">
        <v>32</v>
      </c>
      <c r="Z36" s="3">
        <v>3.37</v>
      </c>
      <c r="AA36" s="3">
        <v>3.57</v>
      </c>
      <c r="AB36" s="3">
        <v>1.83</v>
      </c>
      <c r="AC36" s="3">
        <v>1.49</v>
      </c>
      <c r="AD36" s="3">
        <v>2.66</v>
      </c>
    </row>
    <row r="37" spans="1:30" s="4" customFormat="1" ht="15">
      <c r="A37" s="70" t="s">
        <v>53</v>
      </c>
      <c r="B37" s="6">
        <v>0.81</v>
      </c>
      <c r="C37" s="6">
        <v>0.76</v>
      </c>
      <c r="D37" s="6">
        <v>0.76</v>
      </c>
      <c r="E37" s="6" t="s">
        <v>33</v>
      </c>
      <c r="F37" s="6" t="s">
        <v>33</v>
      </c>
      <c r="G37" s="6" t="s">
        <v>33</v>
      </c>
      <c r="H37" s="6" t="s">
        <v>33</v>
      </c>
      <c r="I37" s="6" t="s">
        <v>33</v>
      </c>
      <c r="J37" s="6">
        <v>0.52</v>
      </c>
      <c r="K37" s="6" t="s">
        <v>33</v>
      </c>
      <c r="L37" s="6" t="s">
        <v>33</v>
      </c>
      <c r="M37" s="6">
        <v>0.74</v>
      </c>
      <c r="N37" s="6" t="s">
        <v>33</v>
      </c>
      <c r="O37" s="6" t="s">
        <v>33</v>
      </c>
      <c r="P37" s="6" t="s">
        <v>33</v>
      </c>
      <c r="Q37" s="6">
        <v>0.8</v>
      </c>
      <c r="R37" s="6" t="s">
        <v>33</v>
      </c>
      <c r="S37" s="6" t="s">
        <v>33</v>
      </c>
      <c r="T37" s="6" t="s">
        <v>33</v>
      </c>
      <c r="U37" s="6">
        <v>0.23</v>
      </c>
      <c r="V37" s="6" t="s">
        <v>32</v>
      </c>
      <c r="W37" s="6" t="s">
        <v>32</v>
      </c>
      <c r="X37" s="6" t="s">
        <v>32</v>
      </c>
      <c r="Y37" s="6" t="s">
        <v>32</v>
      </c>
      <c r="Z37" s="6">
        <v>0.6</v>
      </c>
      <c r="AA37" s="6">
        <v>0.8</v>
      </c>
      <c r="AB37" s="6" t="s">
        <v>33</v>
      </c>
      <c r="AC37" s="6" t="s">
        <v>33</v>
      </c>
      <c r="AD37" s="6" t="s">
        <v>33</v>
      </c>
    </row>
    <row r="38" spans="1:30" s="4" customFormat="1" ht="15">
      <c r="A38" s="69" t="s">
        <v>54</v>
      </c>
      <c r="B38" s="3">
        <v>4.51</v>
      </c>
      <c r="C38" s="3">
        <v>4.47</v>
      </c>
      <c r="D38" s="3">
        <v>4.47</v>
      </c>
      <c r="E38" s="3">
        <v>0.26</v>
      </c>
      <c r="F38" s="3">
        <v>0.76</v>
      </c>
      <c r="G38" s="3">
        <v>1.31</v>
      </c>
      <c r="H38" s="3">
        <v>2.78</v>
      </c>
      <c r="I38" s="3">
        <v>2.78</v>
      </c>
      <c r="J38" s="3">
        <v>4.22</v>
      </c>
      <c r="K38" s="3">
        <v>0.71</v>
      </c>
      <c r="L38" s="3">
        <v>0.09166666666666666</v>
      </c>
      <c r="M38" s="3">
        <v>4.45</v>
      </c>
      <c r="N38" s="3">
        <v>1</v>
      </c>
      <c r="O38" s="3">
        <v>0.25</v>
      </c>
      <c r="P38" s="3">
        <v>1.03</v>
      </c>
      <c r="Q38" s="3">
        <v>4.51</v>
      </c>
      <c r="R38" s="3">
        <v>0.98</v>
      </c>
      <c r="S38" s="3">
        <v>1.3</v>
      </c>
      <c r="T38" s="3">
        <v>0.44</v>
      </c>
      <c r="U38" s="3">
        <v>3.94</v>
      </c>
      <c r="V38" s="3" t="s">
        <v>32</v>
      </c>
      <c r="W38" s="3" t="s">
        <v>32</v>
      </c>
      <c r="X38" s="3" t="s">
        <v>32</v>
      </c>
      <c r="Y38" s="3" t="s">
        <v>32</v>
      </c>
      <c r="Z38" s="3">
        <v>4.31</v>
      </c>
      <c r="AA38" s="3">
        <v>4.51</v>
      </c>
      <c r="AB38" s="3">
        <v>0.4</v>
      </c>
      <c r="AC38" s="3">
        <v>0</v>
      </c>
      <c r="AD38" s="3">
        <v>3.6</v>
      </c>
    </row>
    <row r="39" spans="1:30" s="4" customFormat="1" ht="15">
      <c r="A39" s="70" t="s">
        <v>55</v>
      </c>
      <c r="B39" s="6">
        <v>4.51</v>
      </c>
      <c r="C39" s="6">
        <v>4.47</v>
      </c>
      <c r="D39" s="6">
        <v>4.47</v>
      </c>
      <c r="E39" s="6" t="s">
        <v>33</v>
      </c>
      <c r="F39" s="6">
        <v>1.12</v>
      </c>
      <c r="G39" s="6">
        <v>1.66</v>
      </c>
      <c r="H39" s="6">
        <v>2.42</v>
      </c>
      <c r="I39" s="6">
        <v>2.42</v>
      </c>
      <c r="J39" s="6">
        <v>4.22</v>
      </c>
      <c r="K39" s="6">
        <v>1.06</v>
      </c>
      <c r="L39" s="6" t="s">
        <v>33</v>
      </c>
      <c r="M39" s="6">
        <v>4.45</v>
      </c>
      <c r="N39" s="6">
        <v>1.33</v>
      </c>
      <c r="O39" s="6" t="s">
        <v>33</v>
      </c>
      <c r="P39" s="6">
        <v>1.38</v>
      </c>
      <c r="Q39" s="6">
        <v>4.51</v>
      </c>
      <c r="R39" s="6">
        <v>1.33</v>
      </c>
      <c r="S39" s="6">
        <v>0.93</v>
      </c>
      <c r="T39" s="6">
        <v>0.011666666666666669</v>
      </c>
      <c r="U39" s="6">
        <v>3.94</v>
      </c>
      <c r="V39" s="6" t="s">
        <v>32</v>
      </c>
      <c r="W39" s="6" t="s">
        <v>32</v>
      </c>
      <c r="X39" s="6" t="s">
        <v>32</v>
      </c>
      <c r="Y39" s="6" t="s">
        <v>32</v>
      </c>
      <c r="Z39" s="6">
        <v>4.31</v>
      </c>
      <c r="AA39" s="6">
        <v>4.51</v>
      </c>
      <c r="AB39" s="6" t="s">
        <v>33</v>
      </c>
      <c r="AC39" s="6">
        <v>0.42</v>
      </c>
      <c r="AD39" s="6">
        <v>3.6</v>
      </c>
    </row>
    <row r="40" spans="1:30" s="4" customFormat="1" ht="15.75" thickBot="1">
      <c r="A40" s="71" t="s">
        <v>31</v>
      </c>
      <c r="B40" s="72">
        <v>0.81</v>
      </c>
      <c r="C40" s="72">
        <v>0.76</v>
      </c>
      <c r="D40" s="72">
        <v>0.76</v>
      </c>
      <c r="E40" s="72" t="s">
        <v>33</v>
      </c>
      <c r="F40" s="72" t="s">
        <v>33</v>
      </c>
      <c r="G40" s="72" t="s">
        <v>33</v>
      </c>
      <c r="H40" s="72" t="s">
        <v>33</v>
      </c>
      <c r="I40" s="72" t="s">
        <v>33</v>
      </c>
      <c r="J40" s="72">
        <v>0.52</v>
      </c>
      <c r="K40" s="72" t="s">
        <v>33</v>
      </c>
      <c r="L40" s="72" t="s">
        <v>33</v>
      </c>
      <c r="M40" s="72">
        <v>0.74</v>
      </c>
      <c r="N40" s="72" t="s">
        <v>33</v>
      </c>
      <c r="O40" s="72" t="s">
        <v>33</v>
      </c>
      <c r="P40" s="72" t="s">
        <v>33</v>
      </c>
      <c r="Q40" s="72">
        <v>0.8</v>
      </c>
      <c r="R40" s="72" t="s">
        <v>33</v>
      </c>
      <c r="S40" s="72" t="s">
        <v>33</v>
      </c>
      <c r="T40" s="72" t="s">
        <v>33</v>
      </c>
      <c r="U40" s="72">
        <v>0.23</v>
      </c>
      <c r="V40" s="72" t="s">
        <v>32</v>
      </c>
      <c r="W40" s="72" t="s">
        <v>32</v>
      </c>
      <c r="X40" s="72" t="s">
        <v>32</v>
      </c>
      <c r="Y40" s="72" t="s">
        <v>32</v>
      </c>
      <c r="Z40" s="72">
        <v>0.6</v>
      </c>
      <c r="AA40" s="72">
        <v>0.8</v>
      </c>
      <c r="AB40" s="72" t="s">
        <v>33</v>
      </c>
      <c r="AC40" s="72" t="s">
        <v>33</v>
      </c>
      <c r="AD40" s="72" t="s">
        <v>32</v>
      </c>
    </row>
    <row r="41" spans="1:30" s="4"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4" customFormat="1" ht="15">
      <c r="A42" s="73" t="s">
        <v>947</v>
      </c>
      <c r="B42" s="74" t="s">
        <v>32</v>
      </c>
      <c r="C42" s="75"/>
      <c r="D42" s="75"/>
      <c r="E42" s="75"/>
      <c r="F42" s="75"/>
      <c r="G42" s="75"/>
      <c r="H42" s="75"/>
      <c r="I42" s="75"/>
      <c r="J42" s="75"/>
      <c r="K42" s="75"/>
      <c r="L42" s="75"/>
      <c r="M42" s="75"/>
      <c r="N42" s="75"/>
      <c r="O42" s="75"/>
      <c r="P42" s="75"/>
      <c r="Q42" s="75"/>
      <c r="R42" s="75"/>
      <c r="S42" s="75"/>
      <c r="T42" s="1"/>
      <c r="U42" s="1"/>
      <c r="V42" s="1"/>
      <c r="W42" s="1"/>
      <c r="X42" s="1"/>
      <c r="Y42" s="1"/>
      <c r="Z42" s="1"/>
      <c r="AA42" s="1"/>
      <c r="AB42" s="1"/>
      <c r="AC42" s="1"/>
      <c r="AD42" s="1"/>
    </row>
    <row r="43" spans="1:19" s="4" customFormat="1" ht="13.5" customHeight="1">
      <c r="A43" s="76" t="s">
        <v>57</v>
      </c>
      <c r="B43" s="77" t="s">
        <v>33</v>
      </c>
      <c r="C43" s="95" t="s">
        <v>948</v>
      </c>
      <c r="D43" s="95"/>
      <c r="E43" s="95"/>
      <c r="F43" s="95"/>
      <c r="G43" s="95"/>
      <c r="H43" s="95"/>
      <c r="I43" s="95"/>
      <c r="J43" s="95"/>
      <c r="K43" s="95"/>
      <c r="L43" s="95"/>
      <c r="M43" s="95"/>
      <c r="N43" s="95"/>
      <c r="O43" s="95"/>
      <c r="P43" s="95"/>
      <c r="Q43" s="95"/>
      <c r="R43" s="95"/>
      <c r="S43" s="95"/>
    </row>
    <row r="44" spans="1:19" s="4" customFormat="1" ht="13.5" customHeight="1">
      <c r="A44" s="79"/>
      <c r="B44" s="80" t="s">
        <v>5</v>
      </c>
      <c r="C44" s="81"/>
      <c r="D44" s="82">
        <v>0.48</v>
      </c>
      <c r="E44" s="96" t="s">
        <v>59</v>
      </c>
      <c r="F44" s="96"/>
      <c r="G44" s="96"/>
      <c r="H44" s="96"/>
      <c r="I44" s="96"/>
      <c r="J44" s="96"/>
      <c r="K44" s="96"/>
      <c r="L44" s="96"/>
      <c r="M44" s="96"/>
      <c r="N44" s="96"/>
      <c r="O44" s="96"/>
      <c r="P44" s="96"/>
      <c r="Q44" s="96"/>
      <c r="R44" s="96"/>
      <c r="S44" s="78"/>
    </row>
    <row r="45" spans="1:19" s="4" customFormat="1" ht="12" customHeight="1">
      <c r="A45" s="10"/>
      <c r="B45" s="10" t="s">
        <v>8</v>
      </c>
      <c r="C45" s="10"/>
      <c r="D45" s="11">
        <v>0.09</v>
      </c>
      <c r="E45" s="96"/>
      <c r="F45" s="96"/>
      <c r="G45" s="96"/>
      <c r="H45" s="96"/>
      <c r="I45" s="96"/>
      <c r="J45" s="96"/>
      <c r="K45" s="96"/>
      <c r="L45" s="96"/>
      <c r="M45" s="96"/>
      <c r="N45" s="96"/>
      <c r="O45" s="96"/>
      <c r="P45" s="96"/>
      <c r="Q45" s="96"/>
      <c r="R45" s="96"/>
      <c r="S45" s="61"/>
    </row>
    <row r="46" spans="1:19" s="4" customFormat="1" ht="13.5" customHeight="1">
      <c r="A46" s="10"/>
      <c r="B46" s="10" t="s">
        <v>9</v>
      </c>
      <c r="C46" s="10"/>
      <c r="D46" s="11">
        <v>0.09</v>
      </c>
      <c r="E46" s="96"/>
      <c r="F46" s="96"/>
      <c r="G46" s="96"/>
      <c r="H46" s="96"/>
      <c r="I46" s="96"/>
      <c r="J46" s="96"/>
      <c r="K46" s="96"/>
      <c r="L46" s="96"/>
      <c r="M46" s="96"/>
      <c r="N46" s="96"/>
      <c r="O46" s="96"/>
      <c r="P46" s="96"/>
      <c r="Q46" s="96"/>
      <c r="R46" s="96"/>
      <c r="S46" s="61"/>
    </row>
    <row r="47" spans="1:19" ht="12" customHeight="1">
      <c r="A47" s="10"/>
      <c r="B47" s="10" t="s">
        <v>12</v>
      </c>
      <c r="C47" s="10"/>
      <c r="D47" s="11">
        <v>0.5</v>
      </c>
      <c r="E47" s="96"/>
      <c r="F47" s="96"/>
      <c r="G47" s="96"/>
      <c r="H47" s="96"/>
      <c r="I47" s="96"/>
      <c r="J47" s="96"/>
      <c r="K47" s="96"/>
      <c r="L47" s="96"/>
      <c r="M47" s="96"/>
      <c r="N47" s="96"/>
      <c r="O47" s="96"/>
      <c r="P47" s="96"/>
      <c r="Q47" s="96"/>
      <c r="R47" s="96"/>
      <c r="S47" s="61"/>
    </row>
    <row r="48" spans="1:19" ht="11.25" customHeight="1">
      <c r="A48" s="10"/>
      <c r="B48" s="10" t="s">
        <v>16</v>
      </c>
      <c r="C48" s="10"/>
      <c r="D48" s="11">
        <v>0.1</v>
      </c>
      <c r="E48" s="96"/>
      <c r="F48" s="96"/>
      <c r="G48" s="96"/>
      <c r="H48" s="96"/>
      <c r="I48" s="96"/>
      <c r="J48" s="96"/>
      <c r="K48" s="96"/>
      <c r="L48" s="96"/>
      <c r="M48" s="96"/>
      <c r="N48" s="96"/>
      <c r="O48" s="96"/>
      <c r="P48" s="96"/>
      <c r="Q48" s="96"/>
      <c r="R48" s="96"/>
      <c r="S48" s="61"/>
    </row>
  </sheetData>
  <mergeCells count="3">
    <mergeCell ref="A1:AE1"/>
    <mergeCell ref="C43:S43"/>
    <mergeCell ref="E44:R48"/>
  </mergeCells>
  <printOptions/>
  <pageMargins left="0.59" right="0.17" top="0.26" bottom="0.2" header="0.2" footer="0.18"/>
  <pageSetup fitToHeight="1" fitToWidth="1" horizontalDpi="600" verticalDpi="600" orientation="landscape" paperSize="5" scale="68" r:id="rId2"/>
  <drawing r:id="rId1"/>
</worksheet>
</file>

<file path=xl/worksheets/sheet2.xml><?xml version="1.0" encoding="utf-8"?>
<worksheet xmlns="http://schemas.openxmlformats.org/spreadsheetml/2006/main" xmlns:r="http://schemas.openxmlformats.org/officeDocument/2006/relationships">
  <sheetPr codeName="Sheet3"/>
  <dimension ref="A1:AE42"/>
  <sheetViews>
    <sheetView tabSelected="1" zoomScale="70" zoomScaleNormal="70" workbookViewId="0" topLeftCell="A1">
      <selection activeCell="AD3" sqref="AD3:AD40"/>
    </sheetView>
  </sheetViews>
  <sheetFormatPr defaultColWidth="9.00390625" defaultRowHeight="12.75"/>
  <cols>
    <col min="1" max="1" width="22.50390625" style="1" customWidth="1"/>
    <col min="2" max="2" width="8.875" style="1" customWidth="1"/>
    <col min="3" max="28" width="4.50390625" style="1" customWidth="1"/>
    <col min="29" max="29" width="6.625" style="1" customWidth="1"/>
    <col min="30" max="30" width="4.50390625" style="1" customWidth="1"/>
    <col min="31" max="31" width="9.00390625" style="1" customWidth="1"/>
    <col min="32" max="16384" width="8.875" style="1" customWidth="1"/>
  </cols>
  <sheetData>
    <row r="1" spans="1:31" ht="30.75" thickBot="1">
      <c r="A1" s="93" t="s">
        <v>949</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row>
    <row r="2" spans="1:31" ht="13.5" thickTop="1">
      <c r="A2" s="83" t="s">
        <v>94</v>
      </c>
      <c r="B2" s="88" t="s">
        <v>1</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6"/>
      <c r="AE2" s="18"/>
    </row>
    <row r="3" spans="1:30" ht="71.25" customHeight="1">
      <c r="A3" s="87" t="s">
        <v>2</v>
      </c>
      <c r="B3" s="89" t="s">
        <v>10</v>
      </c>
      <c r="C3" s="89" t="s">
        <v>3</v>
      </c>
      <c r="D3" s="89" t="s">
        <v>4</v>
      </c>
      <c r="E3" s="89" t="s">
        <v>5</v>
      </c>
      <c r="F3" s="89" t="s">
        <v>6</v>
      </c>
      <c r="G3" s="89" t="s">
        <v>7</v>
      </c>
      <c r="H3" s="89" t="s">
        <v>8</v>
      </c>
      <c r="I3" s="89" t="s">
        <v>9</v>
      </c>
      <c r="J3" s="89" t="s">
        <v>11</v>
      </c>
      <c r="K3" s="89" t="s">
        <v>12</v>
      </c>
      <c r="L3" s="89" t="s">
        <v>13</v>
      </c>
      <c r="M3" s="89" t="s">
        <v>14</v>
      </c>
      <c r="N3" s="89" t="s">
        <v>15</v>
      </c>
      <c r="O3" s="89" t="s">
        <v>16</v>
      </c>
      <c r="P3" s="89" t="s">
        <v>17</v>
      </c>
      <c r="Q3" s="89" t="s">
        <v>18</v>
      </c>
      <c r="R3" s="89" t="s">
        <v>19</v>
      </c>
      <c r="S3" s="89" t="s">
        <v>20</v>
      </c>
      <c r="T3" s="89" t="s">
        <v>21</v>
      </c>
      <c r="U3" s="89" t="s">
        <v>22</v>
      </c>
      <c r="V3" s="89" t="s">
        <v>23</v>
      </c>
      <c r="W3" s="89" t="s">
        <v>24</v>
      </c>
      <c r="X3" s="89" t="s">
        <v>25</v>
      </c>
      <c r="Y3" s="89" t="s">
        <v>26</v>
      </c>
      <c r="Z3" s="89" t="s">
        <v>27</v>
      </c>
      <c r="AA3" s="89" t="s">
        <v>28</v>
      </c>
      <c r="AB3" s="89" t="s">
        <v>29</v>
      </c>
      <c r="AC3" s="89" t="s">
        <v>30</v>
      </c>
      <c r="AD3" s="89" t="s">
        <v>31</v>
      </c>
    </row>
    <row r="4" spans="1:30" ht="12.75">
      <c r="A4" s="2" t="s">
        <v>3</v>
      </c>
      <c r="B4" s="90">
        <v>0.81</v>
      </c>
      <c r="C4" s="90" t="s">
        <v>32</v>
      </c>
      <c r="D4" s="90" t="s">
        <v>32</v>
      </c>
      <c r="E4" s="90" t="s">
        <v>33</v>
      </c>
      <c r="F4" s="90" t="s">
        <v>33</v>
      </c>
      <c r="G4" s="90" t="s">
        <v>33</v>
      </c>
      <c r="H4" s="90" t="s">
        <v>33</v>
      </c>
      <c r="I4" s="90" t="s">
        <v>33</v>
      </c>
      <c r="J4" s="90" t="s">
        <v>33</v>
      </c>
      <c r="K4" s="90" t="s">
        <v>33</v>
      </c>
      <c r="L4" s="90" t="s">
        <v>33</v>
      </c>
      <c r="M4" s="90" t="s">
        <v>33</v>
      </c>
      <c r="N4" s="90" t="s">
        <v>33</v>
      </c>
      <c r="O4" s="90" t="s">
        <v>33</v>
      </c>
      <c r="P4" s="90" t="s">
        <v>33</v>
      </c>
      <c r="Q4" s="90" t="s">
        <v>33</v>
      </c>
      <c r="R4" s="90" t="s">
        <v>33</v>
      </c>
      <c r="S4" s="90" t="s">
        <v>33</v>
      </c>
      <c r="T4" s="90" t="s">
        <v>33</v>
      </c>
      <c r="U4" s="90" t="s">
        <v>33</v>
      </c>
      <c r="V4" s="90" t="s">
        <v>32</v>
      </c>
      <c r="W4" s="90" t="s">
        <v>32</v>
      </c>
      <c r="X4" s="90" t="s">
        <v>32</v>
      </c>
      <c r="Y4" s="90" t="s">
        <v>32</v>
      </c>
      <c r="Z4" s="90" t="s">
        <v>33</v>
      </c>
      <c r="AA4" s="90" t="s">
        <v>33</v>
      </c>
      <c r="AB4" s="90" t="s">
        <v>33</v>
      </c>
      <c r="AC4" s="90" t="s">
        <v>33</v>
      </c>
      <c r="AD4" s="90" t="s">
        <v>33</v>
      </c>
    </row>
    <row r="5" spans="1:30" ht="12.75">
      <c r="A5" s="5" t="s">
        <v>4</v>
      </c>
      <c r="B5" s="91">
        <v>0.81</v>
      </c>
      <c r="C5" s="91" t="s">
        <v>32</v>
      </c>
      <c r="D5" s="91" t="s">
        <v>32</v>
      </c>
      <c r="E5" s="91" t="s">
        <v>33</v>
      </c>
      <c r="F5" s="91" t="s">
        <v>33</v>
      </c>
      <c r="G5" s="91" t="s">
        <v>33</v>
      </c>
      <c r="H5" s="91" t="s">
        <v>33</v>
      </c>
      <c r="I5" s="91" t="s">
        <v>33</v>
      </c>
      <c r="J5" s="91" t="s">
        <v>33</v>
      </c>
      <c r="K5" s="91" t="s">
        <v>33</v>
      </c>
      <c r="L5" s="91" t="s">
        <v>33</v>
      </c>
      <c r="M5" s="91" t="s">
        <v>33</v>
      </c>
      <c r="N5" s="91" t="s">
        <v>33</v>
      </c>
      <c r="O5" s="91" t="s">
        <v>33</v>
      </c>
      <c r="P5" s="91" t="s">
        <v>33</v>
      </c>
      <c r="Q5" s="91" t="s">
        <v>33</v>
      </c>
      <c r="R5" s="91" t="s">
        <v>33</v>
      </c>
      <c r="S5" s="91" t="s">
        <v>33</v>
      </c>
      <c r="T5" s="91" t="s">
        <v>33</v>
      </c>
      <c r="U5" s="91" t="s">
        <v>33</v>
      </c>
      <c r="V5" s="91" t="s">
        <v>32</v>
      </c>
      <c r="W5" s="91" t="s">
        <v>32</v>
      </c>
      <c r="X5" s="91" t="s">
        <v>32</v>
      </c>
      <c r="Y5" s="91" t="s">
        <v>32</v>
      </c>
      <c r="Z5" s="91" t="s">
        <v>33</v>
      </c>
      <c r="AA5" s="91" t="s">
        <v>33</v>
      </c>
      <c r="AB5" s="91" t="s">
        <v>33</v>
      </c>
      <c r="AC5" s="91" t="s">
        <v>33</v>
      </c>
      <c r="AD5" s="91" t="s">
        <v>33</v>
      </c>
    </row>
    <row r="6" spans="1:30" ht="12.75">
      <c r="A6" s="2" t="s">
        <v>34</v>
      </c>
      <c r="B6" s="90">
        <v>1.39</v>
      </c>
      <c r="C6" s="90">
        <v>1.35</v>
      </c>
      <c r="D6" s="90">
        <v>1.35</v>
      </c>
      <c r="E6" s="90" t="s">
        <v>33</v>
      </c>
      <c r="F6" s="90" t="s">
        <v>33</v>
      </c>
      <c r="G6" s="90" t="s">
        <v>33</v>
      </c>
      <c r="H6" s="90" t="s">
        <v>33</v>
      </c>
      <c r="I6" s="90" t="s">
        <v>33</v>
      </c>
      <c r="J6" s="90">
        <v>1.1</v>
      </c>
      <c r="K6" s="90" t="s">
        <v>33</v>
      </c>
      <c r="L6" s="90" t="s">
        <v>33</v>
      </c>
      <c r="M6" s="90">
        <v>1.33</v>
      </c>
      <c r="N6" s="90" t="s">
        <v>33</v>
      </c>
      <c r="O6" s="90" t="s">
        <v>33</v>
      </c>
      <c r="P6" s="90" t="s">
        <v>33</v>
      </c>
      <c r="Q6" s="90">
        <v>1.39</v>
      </c>
      <c r="R6" s="90" t="s">
        <v>33</v>
      </c>
      <c r="S6" s="90" t="s">
        <v>33</v>
      </c>
      <c r="T6" s="90" t="s">
        <v>33</v>
      </c>
      <c r="U6" s="90">
        <v>0.82</v>
      </c>
      <c r="V6" s="90" t="s">
        <v>32</v>
      </c>
      <c r="W6" s="90">
        <v>0</v>
      </c>
      <c r="X6" s="90" t="s">
        <v>32</v>
      </c>
      <c r="Y6" s="90" t="s">
        <v>32</v>
      </c>
      <c r="Z6" s="90">
        <v>1.19</v>
      </c>
      <c r="AA6" s="90">
        <v>1.39</v>
      </c>
      <c r="AB6" s="90" t="s">
        <v>33</v>
      </c>
      <c r="AC6" s="90" t="s">
        <v>33</v>
      </c>
      <c r="AD6" s="90">
        <v>0.47</v>
      </c>
    </row>
    <row r="7" spans="1:30" ht="12.75">
      <c r="A7" s="5" t="s">
        <v>35</v>
      </c>
      <c r="B7" s="91">
        <v>0.81</v>
      </c>
      <c r="C7" s="91">
        <v>0.76</v>
      </c>
      <c r="D7" s="91">
        <v>0.76</v>
      </c>
      <c r="E7" s="91" t="s">
        <v>33</v>
      </c>
      <c r="F7" s="91" t="s">
        <v>33</v>
      </c>
      <c r="G7" s="91" t="s">
        <v>33</v>
      </c>
      <c r="H7" s="91" t="s">
        <v>33</v>
      </c>
      <c r="I7" s="91" t="s">
        <v>33</v>
      </c>
      <c r="J7" s="91">
        <v>0.52</v>
      </c>
      <c r="K7" s="91" t="s">
        <v>33</v>
      </c>
      <c r="L7" s="91" t="s">
        <v>33</v>
      </c>
      <c r="M7" s="91">
        <v>0.74</v>
      </c>
      <c r="N7" s="91" t="s">
        <v>33</v>
      </c>
      <c r="O7" s="91" t="s">
        <v>33</v>
      </c>
      <c r="P7" s="91" t="s">
        <v>33</v>
      </c>
      <c r="Q7" s="91">
        <v>0.8</v>
      </c>
      <c r="R7" s="91" t="s">
        <v>33</v>
      </c>
      <c r="S7" s="91" t="s">
        <v>33</v>
      </c>
      <c r="T7" s="91" t="s">
        <v>33</v>
      </c>
      <c r="U7" s="91">
        <v>0.23</v>
      </c>
      <c r="V7" s="91" t="s">
        <v>32</v>
      </c>
      <c r="W7" s="91" t="s">
        <v>32</v>
      </c>
      <c r="X7" s="91" t="s">
        <v>32</v>
      </c>
      <c r="Y7" s="91" t="s">
        <v>32</v>
      </c>
      <c r="Z7" s="91">
        <v>0.6</v>
      </c>
      <c r="AA7" s="91">
        <v>0.8</v>
      </c>
      <c r="AB7" s="91" t="s">
        <v>33</v>
      </c>
      <c r="AC7" s="91" t="s">
        <v>33</v>
      </c>
      <c r="AD7" s="91" t="s">
        <v>33</v>
      </c>
    </row>
    <row r="8" spans="1:30" ht="12.75">
      <c r="A8" s="2" t="s">
        <v>36</v>
      </c>
      <c r="B8" s="90">
        <v>4.51</v>
      </c>
      <c r="C8" s="90">
        <v>4.47</v>
      </c>
      <c r="D8" s="90">
        <v>4.47</v>
      </c>
      <c r="E8" s="90">
        <v>0.54</v>
      </c>
      <c r="F8" s="90">
        <v>0.88</v>
      </c>
      <c r="G8" s="90">
        <v>1.42</v>
      </c>
      <c r="H8" s="90">
        <v>2.9</v>
      </c>
      <c r="I8" s="90">
        <v>2.9</v>
      </c>
      <c r="J8" s="90">
        <v>4.22</v>
      </c>
      <c r="K8" s="90">
        <v>0.82</v>
      </c>
      <c r="L8" s="90">
        <v>0.39</v>
      </c>
      <c r="M8" s="90">
        <v>4.45</v>
      </c>
      <c r="N8" s="90">
        <v>1.11</v>
      </c>
      <c r="O8" s="90">
        <v>0.53</v>
      </c>
      <c r="P8" s="90">
        <v>1.14</v>
      </c>
      <c r="Q8" s="90">
        <v>4.51</v>
      </c>
      <c r="R8" s="90">
        <v>1.09</v>
      </c>
      <c r="S8" s="90">
        <v>1.55</v>
      </c>
      <c r="T8" s="90">
        <v>0.71</v>
      </c>
      <c r="U8" s="90">
        <v>3.94</v>
      </c>
      <c r="V8" s="90" t="s">
        <v>32</v>
      </c>
      <c r="W8" s="90" t="s">
        <v>32</v>
      </c>
      <c r="X8" s="90" t="s">
        <v>32</v>
      </c>
      <c r="Y8" s="90">
        <v>0</v>
      </c>
      <c r="Z8" s="90">
        <v>4.31</v>
      </c>
      <c r="AA8" s="90">
        <v>4.51</v>
      </c>
      <c r="AB8" s="90">
        <v>0.67</v>
      </c>
      <c r="AC8" s="90">
        <v>0.33</v>
      </c>
      <c r="AD8" s="90">
        <v>3.6</v>
      </c>
    </row>
    <row r="9" spans="1:30" ht="12.75">
      <c r="A9" s="5" t="s">
        <v>37</v>
      </c>
      <c r="B9" s="91">
        <v>4.51</v>
      </c>
      <c r="C9" s="91">
        <v>4.47</v>
      </c>
      <c r="D9" s="91">
        <v>4.47</v>
      </c>
      <c r="E9" s="91">
        <v>0.75</v>
      </c>
      <c r="F9" s="91">
        <v>0.27</v>
      </c>
      <c r="G9" s="91">
        <v>0.81</v>
      </c>
      <c r="H9" s="91">
        <v>3.23</v>
      </c>
      <c r="I9" s="91">
        <v>3.23</v>
      </c>
      <c r="J9" s="91">
        <v>4.22</v>
      </c>
      <c r="K9" s="91">
        <v>0.22</v>
      </c>
      <c r="L9" s="91">
        <v>0.6</v>
      </c>
      <c r="M9" s="91">
        <v>4.45</v>
      </c>
      <c r="N9" s="91">
        <v>0.51</v>
      </c>
      <c r="O9" s="91">
        <v>0.75</v>
      </c>
      <c r="P9" s="91">
        <v>0.53</v>
      </c>
      <c r="Q9" s="91">
        <v>4.51</v>
      </c>
      <c r="R9" s="91">
        <v>0.49</v>
      </c>
      <c r="S9" s="91">
        <v>1.78</v>
      </c>
      <c r="T9" s="91">
        <v>0.92</v>
      </c>
      <c r="U9" s="91">
        <v>3.94</v>
      </c>
      <c r="V9" s="91" t="s">
        <v>32</v>
      </c>
      <c r="W9" s="91" t="s">
        <v>32</v>
      </c>
      <c r="X9" s="91" t="s">
        <v>32</v>
      </c>
      <c r="Y9" s="91">
        <v>0.54</v>
      </c>
      <c r="Z9" s="91">
        <v>4.31</v>
      </c>
      <c r="AA9" s="91">
        <v>4.51</v>
      </c>
      <c r="AB9" s="91">
        <v>0.89</v>
      </c>
      <c r="AC9" s="91">
        <v>0.55</v>
      </c>
      <c r="AD9" s="91">
        <v>3.6</v>
      </c>
    </row>
    <row r="10" spans="1:30" ht="12.75">
      <c r="A10" s="2" t="s">
        <v>38</v>
      </c>
      <c r="B10" s="90">
        <v>3.57</v>
      </c>
      <c r="C10" s="90">
        <v>3.53</v>
      </c>
      <c r="D10" s="90">
        <v>3.53</v>
      </c>
      <c r="E10" s="90">
        <v>1.09</v>
      </c>
      <c r="F10" s="90" t="s">
        <v>33</v>
      </c>
      <c r="G10" s="90" t="s">
        <v>33</v>
      </c>
      <c r="H10" s="90">
        <v>2.35</v>
      </c>
      <c r="I10" s="90">
        <v>2.35</v>
      </c>
      <c r="J10" s="90">
        <v>3.29</v>
      </c>
      <c r="K10" s="90" t="s">
        <v>33</v>
      </c>
      <c r="L10" s="90">
        <v>0.95</v>
      </c>
      <c r="M10" s="90">
        <v>3.51</v>
      </c>
      <c r="N10" s="90" t="s">
        <v>33</v>
      </c>
      <c r="O10" s="90">
        <v>1.09</v>
      </c>
      <c r="P10" s="90" t="s">
        <v>33</v>
      </c>
      <c r="Q10" s="90">
        <v>3.57</v>
      </c>
      <c r="R10" s="90" t="s">
        <v>33</v>
      </c>
      <c r="S10" s="90">
        <v>2.12</v>
      </c>
      <c r="T10" s="90">
        <v>1.26</v>
      </c>
      <c r="U10" s="90">
        <v>3</v>
      </c>
      <c r="V10" s="90" t="s">
        <v>32</v>
      </c>
      <c r="W10" s="90" t="s">
        <v>32</v>
      </c>
      <c r="X10" s="90" t="s">
        <v>32</v>
      </c>
      <c r="Y10" s="90">
        <v>0</v>
      </c>
      <c r="Z10" s="90">
        <v>3.37</v>
      </c>
      <c r="AA10" s="90">
        <v>3.57</v>
      </c>
      <c r="AB10" s="90">
        <v>1.23</v>
      </c>
      <c r="AC10" s="90">
        <v>0.89</v>
      </c>
      <c r="AD10" s="90">
        <v>2.66</v>
      </c>
    </row>
    <row r="11" spans="1:30" ht="12.75">
      <c r="A11" s="5" t="s">
        <v>39</v>
      </c>
      <c r="B11" s="91">
        <v>3.57</v>
      </c>
      <c r="C11" s="91">
        <v>3.53</v>
      </c>
      <c r="D11" s="91">
        <v>3.53</v>
      </c>
      <c r="E11" s="91">
        <v>1.43</v>
      </c>
      <c r="F11" s="91" t="s">
        <v>33</v>
      </c>
      <c r="G11" s="91" t="s">
        <v>33</v>
      </c>
      <c r="H11" s="91">
        <v>1.78</v>
      </c>
      <c r="I11" s="91">
        <v>1.78</v>
      </c>
      <c r="J11" s="91">
        <v>3.29</v>
      </c>
      <c r="K11" s="91" t="s">
        <v>33</v>
      </c>
      <c r="L11" s="91">
        <v>1.25</v>
      </c>
      <c r="M11" s="91">
        <v>3.51</v>
      </c>
      <c r="N11" s="91" t="s">
        <v>33</v>
      </c>
      <c r="O11" s="91">
        <v>1.42</v>
      </c>
      <c r="P11" s="91" t="s">
        <v>33</v>
      </c>
      <c r="Q11" s="91">
        <v>3.57</v>
      </c>
      <c r="R11" s="91" t="s">
        <v>33</v>
      </c>
      <c r="S11" s="91">
        <v>0.011666666666666669</v>
      </c>
      <c r="T11" s="91">
        <v>0.94</v>
      </c>
      <c r="U11" s="91">
        <v>3</v>
      </c>
      <c r="V11" s="91">
        <v>0</v>
      </c>
      <c r="W11" s="91" t="s">
        <v>32</v>
      </c>
      <c r="X11" s="91" t="s">
        <v>32</v>
      </c>
      <c r="Y11" s="91">
        <v>0</v>
      </c>
      <c r="Z11" s="91">
        <v>3.37</v>
      </c>
      <c r="AA11" s="91">
        <v>3.57</v>
      </c>
      <c r="AB11" s="91">
        <v>0.97</v>
      </c>
      <c r="AC11" s="91">
        <v>1.31</v>
      </c>
      <c r="AD11" s="91" t="s">
        <v>33</v>
      </c>
    </row>
    <row r="12" spans="1:30" ht="12.75">
      <c r="A12" s="2" t="s">
        <v>40</v>
      </c>
      <c r="B12" s="90">
        <v>2.32</v>
      </c>
      <c r="C12" s="90">
        <v>2.27</v>
      </c>
      <c r="D12" s="90">
        <v>2.27</v>
      </c>
      <c r="E12" s="90">
        <v>2.49</v>
      </c>
      <c r="F12" s="90" t="s">
        <v>33</v>
      </c>
      <c r="G12" s="90" t="s">
        <v>33</v>
      </c>
      <c r="H12" s="90">
        <v>1.01</v>
      </c>
      <c r="I12" s="90">
        <v>1.01</v>
      </c>
      <c r="J12" s="90">
        <v>2.03</v>
      </c>
      <c r="K12" s="90" t="s">
        <v>33</v>
      </c>
      <c r="L12" s="90">
        <v>2.34</v>
      </c>
      <c r="M12" s="90">
        <v>2.25</v>
      </c>
      <c r="N12" s="90" t="s">
        <v>33</v>
      </c>
      <c r="O12" s="90">
        <v>2.48</v>
      </c>
      <c r="P12" s="90" t="s">
        <v>33</v>
      </c>
      <c r="Q12" s="90">
        <v>2.31</v>
      </c>
      <c r="R12" s="90" t="s">
        <v>33</v>
      </c>
      <c r="S12" s="90">
        <v>2.76</v>
      </c>
      <c r="T12" s="90">
        <v>2.62</v>
      </c>
      <c r="U12" s="90">
        <v>1.74</v>
      </c>
      <c r="V12" s="90" t="s">
        <v>32</v>
      </c>
      <c r="W12" s="90" t="s">
        <v>32</v>
      </c>
      <c r="X12" s="90" t="s">
        <v>32</v>
      </c>
      <c r="Y12" s="90">
        <v>0</v>
      </c>
      <c r="Z12" s="90">
        <v>2.11</v>
      </c>
      <c r="AA12" s="90">
        <v>2.31</v>
      </c>
      <c r="AB12" s="90">
        <v>2.59</v>
      </c>
      <c r="AC12" s="90">
        <v>2.29</v>
      </c>
      <c r="AD12" s="90" t="s">
        <v>33</v>
      </c>
    </row>
    <row r="13" spans="1:30" ht="12.75">
      <c r="A13" s="5" t="s">
        <v>41</v>
      </c>
      <c r="B13" s="91">
        <v>1.39</v>
      </c>
      <c r="C13" s="91">
        <v>1.35</v>
      </c>
      <c r="D13" s="91">
        <v>1.35</v>
      </c>
      <c r="E13" s="91" t="s">
        <v>33</v>
      </c>
      <c r="F13" s="91" t="s">
        <v>33</v>
      </c>
      <c r="G13" s="91" t="s">
        <v>33</v>
      </c>
      <c r="H13" s="91" t="s">
        <v>33</v>
      </c>
      <c r="I13" s="91" t="s">
        <v>33</v>
      </c>
      <c r="J13" s="91">
        <v>1.1</v>
      </c>
      <c r="K13" s="91" t="s">
        <v>33</v>
      </c>
      <c r="L13" s="91" t="s">
        <v>33</v>
      </c>
      <c r="M13" s="91">
        <v>1.33</v>
      </c>
      <c r="N13" s="91" t="s">
        <v>33</v>
      </c>
      <c r="O13" s="91" t="s">
        <v>33</v>
      </c>
      <c r="P13" s="91" t="s">
        <v>33</v>
      </c>
      <c r="Q13" s="91">
        <v>1.39</v>
      </c>
      <c r="R13" s="91" t="s">
        <v>33</v>
      </c>
      <c r="S13" s="91" t="s">
        <v>33</v>
      </c>
      <c r="T13" s="91" t="s">
        <v>33</v>
      </c>
      <c r="U13" s="91">
        <v>0.82</v>
      </c>
      <c r="V13" s="91" t="s">
        <v>32</v>
      </c>
      <c r="W13" s="91" t="s">
        <v>32</v>
      </c>
      <c r="X13" s="91" t="s">
        <v>32</v>
      </c>
      <c r="Y13" s="91" t="s">
        <v>32</v>
      </c>
      <c r="Z13" s="91">
        <v>1.19</v>
      </c>
      <c r="AA13" s="91">
        <v>1.39</v>
      </c>
      <c r="AB13" s="91" t="s">
        <v>33</v>
      </c>
      <c r="AC13" s="91" t="s">
        <v>33</v>
      </c>
      <c r="AD13" s="91" t="s">
        <v>33</v>
      </c>
    </row>
    <row r="14" spans="1:30" ht="12.75">
      <c r="A14" s="2" t="s">
        <v>5</v>
      </c>
      <c r="B14" s="90">
        <v>5.06</v>
      </c>
      <c r="C14" s="90">
        <v>5.01</v>
      </c>
      <c r="D14" s="90">
        <v>5.01</v>
      </c>
      <c r="E14" s="90" t="s">
        <v>32</v>
      </c>
      <c r="F14" s="90">
        <v>1.47</v>
      </c>
      <c r="G14" s="90">
        <v>1.98</v>
      </c>
      <c r="H14" s="90">
        <v>3.38</v>
      </c>
      <c r="I14" s="90">
        <v>3.38</v>
      </c>
      <c r="J14" s="90">
        <v>4.77</v>
      </c>
      <c r="K14" s="90">
        <v>1.38</v>
      </c>
      <c r="L14" s="90">
        <v>0.71</v>
      </c>
      <c r="M14" s="90">
        <v>4.99</v>
      </c>
      <c r="N14" s="90">
        <v>1.68</v>
      </c>
      <c r="O14" s="90">
        <v>0.5716666666666667</v>
      </c>
      <c r="P14" s="90">
        <v>1.7</v>
      </c>
      <c r="Q14" s="90">
        <v>5.05</v>
      </c>
      <c r="R14" s="90">
        <v>1.65</v>
      </c>
      <c r="S14" s="90">
        <v>1.89</v>
      </c>
      <c r="T14" s="90">
        <v>1.03</v>
      </c>
      <c r="U14" s="90">
        <v>4.48</v>
      </c>
      <c r="V14" s="90" t="s">
        <v>32</v>
      </c>
      <c r="W14" s="90" t="s">
        <v>32</v>
      </c>
      <c r="X14" s="90" t="s">
        <v>32</v>
      </c>
      <c r="Y14" s="90" t="s">
        <v>32</v>
      </c>
      <c r="Z14" s="90">
        <v>4.85</v>
      </c>
      <c r="AA14" s="90">
        <v>5.05</v>
      </c>
      <c r="AB14" s="90">
        <v>0.99</v>
      </c>
      <c r="AC14" s="90">
        <v>0.74</v>
      </c>
      <c r="AD14" s="90" t="s">
        <v>33</v>
      </c>
    </row>
    <row r="15" spans="1:30" ht="12.75">
      <c r="A15" s="5" t="s">
        <v>42</v>
      </c>
      <c r="B15" s="91">
        <v>4.51</v>
      </c>
      <c r="C15" s="91">
        <v>4.47</v>
      </c>
      <c r="D15" s="91">
        <v>4.47</v>
      </c>
      <c r="E15" s="91">
        <v>0.32</v>
      </c>
      <c r="F15" s="91">
        <v>0.72</v>
      </c>
      <c r="G15" s="91">
        <v>1.26</v>
      </c>
      <c r="H15" s="91">
        <v>2.89</v>
      </c>
      <c r="I15" s="91">
        <v>2.89</v>
      </c>
      <c r="J15" s="91">
        <v>4.22</v>
      </c>
      <c r="K15" s="91">
        <v>0.66</v>
      </c>
      <c r="L15" s="91">
        <v>0.23</v>
      </c>
      <c r="M15" s="91">
        <v>4.45</v>
      </c>
      <c r="N15" s="91">
        <v>0.96</v>
      </c>
      <c r="O15" s="91">
        <v>0.31</v>
      </c>
      <c r="P15" s="91">
        <v>0.98</v>
      </c>
      <c r="Q15" s="91">
        <v>4.51</v>
      </c>
      <c r="R15" s="91">
        <v>0.93</v>
      </c>
      <c r="S15" s="91">
        <v>1.41</v>
      </c>
      <c r="T15" s="91">
        <v>0.55</v>
      </c>
      <c r="U15" s="91">
        <v>3.94</v>
      </c>
      <c r="V15" s="91" t="s">
        <v>32</v>
      </c>
      <c r="W15" s="91" t="s">
        <v>32</v>
      </c>
      <c r="X15" s="91">
        <v>0</v>
      </c>
      <c r="Y15" s="91">
        <v>0</v>
      </c>
      <c r="Z15" s="91">
        <v>4.31</v>
      </c>
      <c r="AA15" s="91">
        <v>4.51</v>
      </c>
      <c r="AB15" s="91">
        <v>0.51</v>
      </c>
      <c r="AC15" s="91">
        <v>0.17</v>
      </c>
      <c r="AD15" s="91" t="s">
        <v>33</v>
      </c>
    </row>
    <row r="16" spans="1:30" ht="12.75">
      <c r="A16" s="2" t="s">
        <v>43</v>
      </c>
      <c r="B16" s="90">
        <v>4.51</v>
      </c>
      <c r="C16" s="90">
        <v>4.47</v>
      </c>
      <c r="D16" s="90">
        <v>4.47</v>
      </c>
      <c r="E16" s="90">
        <v>0.97</v>
      </c>
      <c r="F16" s="90">
        <v>0.24</v>
      </c>
      <c r="G16" s="90">
        <v>0.77</v>
      </c>
      <c r="H16" s="90">
        <v>3.24</v>
      </c>
      <c r="I16" s="90">
        <v>3.24</v>
      </c>
      <c r="J16" s="90">
        <v>4.22</v>
      </c>
      <c r="K16" s="90">
        <v>0.2</v>
      </c>
      <c r="L16" s="90">
        <v>0.83</v>
      </c>
      <c r="M16" s="90">
        <v>4.45</v>
      </c>
      <c r="N16" s="90">
        <v>0.47</v>
      </c>
      <c r="O16" s="90">
        <v>0.97</v>
      </c>
      <c r="P16" s="90">
        <v>0.5</v>
      </c>
      <c r="Q16" s="90">
        <v>4.51</v>
      </c>
      <c r="R16" s="90">
        <v>0.45</v>
      </c>
      <c r="S16" s="90">
        <v>2</v>
      </c>
      <c r="T16" s="90">
        <v>1.15</v>
      </c>
      <c r="U16" s="90">
        <v>3.94</v>
      </c>
      <c r="V16" s="90" t="s">
        <v>32</v>
      </c>
      <c r="W16" s="90" t="s">
        <v>32</v>
      </c>
      <c r="X16" s="90" t="s">
        <v>32</v>
      </c>
      <c r="Y16" s="90">
        <v>0.3</v>
      </c>
      <c r="Z16" s="90">
        <v>4.31</v>
      </c>
      <c r="AA16" s="90">
        <v>4.51</v>
      </c>
      <c r="AB16" s="90">
        <v>1.11</v>
      </c>
      <c r="AC16" s="90">
        <v>0.77</v>
      </c>
      <c r="AD16" s="90" t="s">
        <v>33</v>
      </c>
    </row>
    <row r="17" spans="1:30" ht="12.75">
      <c r="A17" s="5" t="s">
        <v>44</v>
      </c>
      <c r="B17" s="91">
        <v>4.51</v>
      </c>
      <c r="C17" s="91">
        <v>4.47</v>
      </c>
      <c r="D17" s="91">
        <v>4.47</v>
      </c>
      <c r="E17" s="91" t="s">
        <v>33</v>
      </c>
      <c r="F17" s="91">
        <v>1.1</v>
      </c>
      <c r="G17" s="91">
        <v>1.64</v>
      </c>
      <c r="H17" s="91">
        <v>2.44</v>
      </c>
      <c r="I17" s="91">
        <v>2.44</v>
      </c>
      <c r="J17" s="91">
        <v>4.22</v>
      </c>
      <c r="K17" s="91">
        <v>1.04</v>
      </c>
      <c r="L17" s="91" t="s">
        <v>33</v>
      </c>
      <c r="M17" s="91">
        <v>4.45</v>
      </c>
      <c r="N17" s="91">
        <v>1.33</v>
      </c>
      <c r="O17" s="91" t="s">
        <v>33</v>
      </c>
      <c r="P17" s="91">
        <v>1.36</v>
      </c>
      <c r="Q17" s="91">
        <v>4.51</v>
      </c>
      <c r="R17" s="91">
        <v>1.31</v>
      </c>
      <c r="S17" s="91">
        <v>0.96</v>
      </c>
      <c r="T17" s="91">
        <v>0.1</v>
      </c>
      <c r="U17" s="91">
        <v>3.94</v>
      </c>
      <c r="V17" s="91" t="s">
        <v>32</v>
      </c>
      <c r="W17" s="91" t="s">
        <v>32</v>
      </c>
      <c r="X17" s="91" t="s">
        <v>32</v>
      </c>
      <c r="Y17" s="91" t="s">
        <v>32</v>
      </c>
      <c r="Z17" s="91">
        <v>4.31</v>
      </c>
      <c r="AA17" s="91">
        <v>4.51</v>
      </c>
      <c r="AB17" s="91" t="s">
        <v>33</v>
      </c>
      <c r="AC17" s="91">
        <v>0.4</v>
      </c>
      <c r="AD17" s="91" t="s">
        <v>33</v>
      </c>
    </row>
    <row r="18" spans="1:30" ht="12.75">
      <c r="A18" s="2" t="s">
        <v>6</v>
      </c>
      <c r="B18" s="90">
        <v>4.7</v>
      </c>
      <c r="C18" s="90">
        <v>4.65</v>
      </c>
      <c r="D18" s="90">
        <v>4.65</v>
      </c>
      <c r="E18" s="90">
        <v>0.96</v>
      </c>
      <c r="F18" s="90" t="s">
        <v>32</v>
      </c>
      <c r="G18" s="90">
        <v>0.6</v>
      </c>
      <c r="H18" s="90">
        <v>3.33</v>
      </c>
      <c r="I18" s="90">
        <v>3.33</v>
      </c>
      <c r="J18" s="90">
        <v>4.41</v>
      </c>
      <c r="K18" s="90">
        <v>0.11166666666666668</v>
      </c>
      <c r="L18" s="90">
        <v>0.82</v>
      </c>
      <c r="M18" s="90">
        <v>4.63</v>
      </c>
      <c r="N18" s="90" t="s">
        <v>33</v>
      </c>
      <c r="O18" s="90">
        <v>0.96</v>
      </c>
      <c r="P18" s="90" t="s">
        <v>33</v>
      </c>
      <c r="Q18" s="90">
        <v>4.7</v>
      </c>
      <c r="R18" s="90" t="s">
        <v>33</v>
      </c>
      <c r="S18" s="90">
        <v>1.99</v>
      </c>
      <c r="T18" s="90">
        <v>1.13</v>
      </c>
      <c r="U18" s="90">
        <v>4.12</v>
      </c>
      <c r="V18" s="90" t="s">
        <v>32</v>
      </c>
      <c r="W18" s="90" t="s">
        <v>32</v>
      </c>
      <c r="X18" s="90" t="s">
        <v>32</v>
      </c>
      <c r="Y18" s="90">
        <v>0.76</v>
      </c>
      <c r="Z18" s="90">
        <v>4.5</v>
      </c>
      <c r="AA18" s="90">
        <v>4.7</v>
      </c>
      <c r="AB18" s="90">
        <v>1.1</v>
      </c>
      <c r="AC18" s="90">
        <v>0.76</v>
      </c>
      <c r="AD18" s="90" t="s">
        <v>33</v>
      </c>
    </row>
    <row r="19" spans="1:30" ht="12.75">
      <c r="A19" s="5" t="s">
        <v>7</v>
      </c>
      <c r="B19" s="91">
        <v>5.24</v>
      </c>
      <c r="C19" s="91">
        <v>5.19</v>
      </c>
      <c r="D19" s="91">
        <v>5.19</v>
      </c>
      <c r="E19" s="91">
        <v>1.5</v>
      </c>
      <c r="F19" s="91">
        <v>0.6</v>
      </c>
      <c r="G19" s="91" t="s">
        <v>32</v>
      </c>
      <c r="H19" s="91">
        <v>3.87</v>
      </c>
      <c r="I19" s="91">
        <v>3.87</v>
      </c>
      <c r="J19" s="91">
        <v>4.95</v>
      </c>
      <c r="K19" s="91">
        <v>0.67</v>
      </c>
      <c r="L19" s="91">
        <v>1.35</v>
      </c>
      <c r="M19" s="91">
        <v>5.17</v>
      </c>
      <c r="N19" s="91">
        <v>0.64</v>
      </c>
      <c r="O19" s="91">
        <v>1.49</v>
      </c>
      <c r="P19" s="91">
        <v>0.67</v>
      </c>
      <c r="Q19" s="91">
        <v>5.23</v>
      </c>
      <c r="R19" s="91">
        <v>0.62</v>
      </c>
      <c r="S19" s="91">
        <v>2.53</v>
      </c>
      <c r="T19" s="91">
        <v>1.67</v>
      </c>
      <c r="U19" s="91">
        <v>4.66</v>
      </c>
      <c r="V19" s="91" t="s">
        <v>32</v>
      </c>
      <c r="W19" s="91" t="s">
        <v>32</v>
      </c>
      <c r="X19" s="91" t="s">
        <v>32</v>
      </c>
      <c r="Y19" s="91" t="s">
        <v>32</v>
      </c>
      <c r="Z19" s="91">
        <v>5.04</v>
      </c>
      <c r="AA19" s="91">
        <v>5.24</v>
      </c>
      <c r="AB19" s="91">
        <v>1.64</v>
      </c>
      <c r="AC19" s="91">
        <v>1.3</v>
      </c>
      <c r="AD19" s="91" t="s">
        <v>33</v>
      </c>
    </row>
    <row r="20" spans="1:30" ht="12.75">
      <c r="A20" s="2" t="s">
        <v>8</v>
      </c>
      <c r="B20" s="90">
        <v>1.68</v>
      </c>
      <c r="C20" s="90">
        <v>1.64</v>
      </c>
      <c r="D20" s="90">
        <v>1.64</v>
      </c>
      <c r="E20" s="90" t="s">
        <v>33</v>
      </c>
      <c r="F20" s="90">
        <v>3.42</v>
      </c>
      <c r="G20" s="90">
        <v>3.96</v>
      </c>
      <c r="H20" s="90" t="s">
        <v>32</v>
      </c>
      <c r="I20" s="90">
        <v>0.09</v>
      </c>
      <c r="J20" s="90">
        <v>1.39</v>
      </c>
      <c r="K20" s="90">
        <v>3.37</v>
      </c>
      <c r="L20" s="90" t="s">
        <v>33</v>
      </c>
      <c r="M20" s="90">
        <v>1.62</v>
      </c>
      <c r="N20" s="90">
        <v>3.65</v>
      </c>
      <c r="O20" s="90" t="s">
        <v>33</v>
      </c>
      <c r="P20" s="90">
        <v>3.68</v>
      </c>
      <c r="Q20" s="90">
        <v>1.68</v>
      </c>
      <c r="R20" s="90">
        <v>3.63</v>
      </c>
      <c r="S20" s="90" t="s">
        <v>33</v>
      </c>
      <c r="T20" s="90" t="s">
        <v>33</v>
      </c>
      <c r="U20" s="90">
        <v>1.11</v>
      </c>
      <c r="V20" s="90" t="s">
        <v>32</v>
      </c>
      <c r="W20" s="90" t="s">
        <v>32</v>
      </c>
      <c r="X20" s="90" t="s">
        <v>32</v>
      </c>
      <c r="Y20" s="90" t="s">
        <v>32</v>
      </c>
      <c r="Z20" s="90">
        <v>1.48</v>
      </c>
      <c r="AA20" s="90">
        <v>1.68</v>
      </c>
      <c r="AB20" s="90" t="s">
        <v>33</v>
      </c>
      <c r="AC20" s="90">
        <v>2.87</v>
      </c>
      <c r="AD20" s="90" t="s">
        <v>33</v>
      </c>
    </row>
    <row r="21" spans="1:30" ht="12.75">
      <c r="A21" s="5" t="s">
        <v>9</v>
      </c>
      <c r="B21" s="91">
        <v>1.68</v>
      </c>
      <c r="C21" s="91">
        <v>1.64</v>
      </c>
      <c r="D21" s="91">
        <v>1.64</v>
      </c>
      <c r="E21" s="91" t="s">
        <v>33</v>
      </c>
      <c r="F21" s="91">
        <v>3.42</v>
      </c>
      <c r="G21" s="91">
        <v>3.96</v>
      </c>
      <c r="H21" s="91">
        <v>0.09</v>
      </c>
      <c r="I21" s="91" t="s">
        <v>32</v>
      </c>
      <c r="J21" s="91">
        <v>1.39</v>
      </c>
      <c r="K21" s="91">
        <v>3.37</v>
      </c>
      <c r="L21" s="91" t="s">
        <v>33</v>
      </c>
      <c r="M21" s="91">
        <v>1.62</v>
      </c>
      <c r="N21" s="91">
        <v>3.65</v>
      </c>
      <c r="O21" s="91" t="s">
        <v>33</v>
      </c>
      <c r="P21" s="91">
        <v>3.68</v>
      </c>
      <c r="Q21" s="91">
        <v>1.68</v>
      </c>
      <c r="R21" s="91">
        <v>3.63</v>
      </c>
      <c r="S21" s="91" t="s">
        <v>33</v>
      </c>
      <c r="T21" s="91" t="s">
        <v>33</v>
      </c>
      <c r="U21" s="91">
        <v>1.11</v>
      </c>
      <c r="V21" s="91" t="s">
        <v>32</v>
      </c>
      <c r="W21" s="91" t="s">
        <v>32</v>
      </c>
      <c r="X21" s="91" t="s">
        <v>32</v>
      </c>
      <c r="Y21" s="91" t="s">
        <v>32</v>
      </c>
      <c r="Z21" s="91">
        <v>1.48</v>
      </c>
      <c r="AA21" s="91">
        <v>1.68</v>
      </c>
      <c r="AB21" s="91" t="s">
        <v>33</v>
      </c>
      <c r="AC21" s="91">
        <v>2.87</v>
      </c>
      <c r="AD21" s="91" t="s">
        <v>33</v>
      </c>
    </row>
    <row r="22" spans="1:30" ht="12.75">
      <c r="A22" s="2" t="s">
        <v>45</v>
      </c>
      <c r="B22" s="90">
        <v>1.39</v>
      </c>
      <c r="C22" s="90">
        <v>1.35</v>
      </c>
      <c r="D22" s="90">
        <v>1.35</v>
      </c>
      <c r="E22" s="90" t="s">
        <v>33</v>
      </c>
      <c r="F22" s="90" t="s">
        <v>33</v>
      </c>
      <c r="G22" s="90" t="s">
        <v>33</v>
      </c>
      <c r="H22" s="90" t="s">
        <v>33</v>
      </c>
      <c r="I22" s="90" t="s">
        <v>33</v>
      </c>
      <c r="J22" s="90">
        <v>1.1</v>
      </c>
      <c r="K22" s="90" t="s">
        <v>33</v>
      </c>
      <c r="L22" s="90" t="s">
        <v>33</v>
      </c>
      <c r="M22" s="90">
        <v>1.33</v>
      </c>
      <c r="N22" s="90" t="s">
        <v>33</v>
      </c>
      <c r="O22" s="90" t="s">
        <v>33</v>
      </c>
      <c r="P22" s="90" t="s">
        <v>33</v>
      </c>
      <c r="Q22" s="90">
        <v>1.39</v>
      </c>
      <c r="R22" s="90" t="s">
        <v>33</v>
      </c>
      <c r="S22" s="90" t="s">
        <v>33</v>
      </c>
      <c r="T22" s="90" t="s">
        <v>33</v>
      </c>
      <c r="U22" s="90">
        <v>0.82</v>
      </c>
      <c r="V22" s="90" t="s">
        <v>32</v>
      </c>
      <c r="W22" s="90" t="s">
        <v>32</v>
      </c>
      <c r="X22" s="90" t="s">
        <v>32</v>
      </c>
      <c r="Y22" s="90" t="s">
        <v>32</v>
      </c>
      <c r="Z22" s="90">
        <v>1.19</v>
      </c>
      <c r="AA22" s="90">
        <v>1.39</v>
      </c>
      <c r="AB22" s="90" t="s">
        <v>33</v>
      </c>
      <c r="AC22" s="90" t="s">
        <v>33</v>
      </c>
      <c r="AD22" s="90" t="s">
        <v>33</v>
      </c>
    </row>
    <row r="23" spans="1:30" ht="12.75">
      <c r="A23" s="5" t="s">
        <v>46</v>
      </c>
      <c r="B23" s="91">
        <v>4.51</v>
      </c>
      <c r="C23" s="91">
        <v>4.47</v>
      </c>
      <c r="D23" s="91">
        <v>4.47</v>
      </c>
      <c r="E23" s="91">
        <v>1.14</v>
      </c>
      <c r="F23" s="91">
        <v>0.31</v>
      </c>
      <c r="G23" s="91">
        <v>0.53</v>
      </c>
      <c r="H23" s="91">
        <v>3.58</v>
      </c>
      <c r="I23" s="91">
        <v>3.58</v>
      </c>
      <c r="J23" s="91">
        <v>4.22</v>
      </c>
      <c r="K23" s="91">
        <v>0.38</v>
      </c>
      <c r="L23" s="91">
        <v>1.07</v>
      </c>
      <c r="M23" s="91">
        <v>4.45</v>
      </c>
      <c r="N23" s="91">
        <v>0.31</v>
      </c>
      <c r="O23" s="91">
        <v>1.21</v>
      </c>
      <c r="P23" s="91">
        <v>0.33</v>
      </c>
      <c r="Q23" s="91">
        <v>4.51</v>
      </c>
      <c r="R23" s="91">
        <v>0.28</v>
      </c>
      <c r="S23" s="91">
        <v>2.24</v>
      </c>
      <c r="T23" s="91">
        <v>1.38</v>
      </c>
      <c r="U23" s="91">
        <v>3.94</v>
      </c>
      <c r="V23" s="91" t="s">
        <v>32</v>
      </c>
      <c r="W23" s="91" t="s">
        <v>32</v>
      </c>
      <c r="X23" s="91" t="s">
        <v>32</v>
      </c>
      <c r="Y23" s="91">
        <v>1.01</v>
      </c>
      <c r="Z23" s="91">
        <v>4.31</v>
      </c>
      <c r="AA23" s="91">
        <v>4.51</v>
      </c>
      <c r="AB23" s="91">
        <v>1.35</v>
      </c>
      <c r="AC23" s="91">
        <v>1.01</v>
      </c>
      <c r="AD23" s="91" t="s">
        <v>33</v>
      </c>
    </row>
    <row r="24" spans="1:30" ht="12.75">
      <c r="A24" s="2" t="s">
        <v>47</v>
      </c>
      <c r="B24" s="90">
        <v>3.57</v>
      </c>
      <c r="C24" s="90">
        <v>3.53</v>
      </c>
      <c r="D24" s="90">
        <v>3.53</v>
      </c>
      <c r="E24" s="90">
        <v>0.99</v>
      </c>
      <c r="F24" s="90">
        <v>0.94</v>
      </c>
      <c r="G24" s="90">
        <v>1.48</v>
      </c>
      <c r="H24" s="90">
        <v>2.49</v>
      </c>
      <c r="I24" s="90">
        <v>2.49</v>
      </c>
      <c r="J24" s="90">
        <v>3.29</v>
      </c>
      <c r="K24" s="90">
        <v>0.9</v>
      </c>
      <c r="L24" s="90">
        <v>0.85</v>
      </c>
      <c r="M24" s="90">
        <v>3.51</v>
      </c>
      <c r="N24" s="90">
        <v>1.18</v>
      </c>
      <c r="O24" s="90">
        <v>0.99</v>
      </c>
      <c r="P24" s="90">
        <v>1.21</v>
      </c>
      <c r="Q24" s="90">
        <v>3.57</v>
      </c>
      <c r="R24" s="90">
        <v>1.16</v>
      </c>
      <c r="S24" s="90">
        <v>2.03</v>
      </c>
      <c r="T24" s="90">
        <v>1.17</v>
      </c>
      <c r="U24" s="90">
        <v>3</v>
      </c>
      <c r="V24" s="90" t="s">
        <v>32</v>
      </c>
      <c r="W24" s="90" t="s">
        <v>32</v>
      </c>
      <c r="X24" s="90" t="s">
        <v>32</v>
      </c>
      <c r="Y24" s="90">
        <v>0</v>
      </c>
      <c r="Z24" s="90">
        <v>3.37</v>
      </c>
      <c r="AA24" s="90">
        <v>3.57</v>
      </c>
      <c r="AB24" s="90">
        <v>1.13</v>
      </c>
      <c r="AC24" s="90">
        <v>0.79</v>
      </c>
      <c r="AD24" s="90" t="s">
        <v>33</v>
      </c>
    </row>
    <row r="25" spans="1:30" ht="12.75">
      <c r="A25" s="5" t="s">
        <v>11</v>
      </c>
      <c r="B25" s="91">
        <v>0.81</v>
      </c>
      <c r="C25" s="91">
        <v>0.76</v>
      </c>
      <c r="D25" s="91">
        <v>0.76</v>
      </c>
      <c r="E25" s="91" t="s">
        <v>33</v>
      </c>
      <c r="F25" s="91" t="s">
        <v>33</v>
      </c>
      <c r="G25" s="91" t="s">
        <v>33</v>
      </c>
      <c r="H25" s="91" t="s">
        <v>33</v>
      </c>
      <c r="I25" s="91" t="s">
        <v>33</v>
      </c>
      <c r="J25" s="91" t="s">
        <v>32</v>
      </c>
      <c r="K25" s="91" t="s">
        <v>33</v>
      </c>
      <c r="L25" s="91" t="s">
        <v>33</v>
      </c>
      <c r="M25" s="91">
        <v>0.74</v>
      </c>
      <c r="N25" s="91" t="s">
        <v>33</v>
      </c>
      <c r="O25" s="91" t="s">
        <v>33</v>
      </c>
      <c r="P25" s="91" t="s">
        <v>33</v>
      </c>
      <c r="Q25" s="91">
        <v>0.8</v>
      </c>
      <c r="R25" s="91" t="s">
        <v>33</v>
      </c>
      <c r="S25" s="91" t="s">
        <v>33</v>
      </c>
      <c r="T25" s="91" t="s">
        <v>33</v>
      </c>
      <c r="U25" s="91" t="s">
        <v>33</v>
      </c>
      <c r="V25" s="91" t="s">
        <v>32</v>
      </c>
      <c r="W25" s="91" t="s">
        <v>32</v>
      </c>
      <c r="X25" s="91" t="s">
        <v>32</v>
      </c>
      <c r="Y25" s="91" t="s">
        <v>32</v>
      </c>
      <c r="Z25" s="91">
        <v>0.6</v>
      </c>
      <c r="AA25" s="91">
        <v>0.8</v>
      </c>
      <c r="AB25" s="91" t="s">
        <v>33</v>
      </c>
      <c r="AC25" s="91" t="s">
        <v>33</v>
      </c>
      <c r="AD25" s="91" t="s">
        <v>33</v>
      </c>
    </row>
    <row r="26" spans="1:30" ht="12.75">
      <c r="A26" s="2" t="s">
        <v>12</v>
      </c>
      <c r="B26" s="90">
        <v>5.08</v>
      </c>
      <c r="C26" s="90">
        <v>5.04</v>
      </c>
      <c r="D26" s="90">
        <v>5.04</v>
      </c>
      <c r="E26" s="90">
        <v>1.4</v>
      </c>
      <c r="F26" s="90">
        <v>0.6116666666666667</v>
      </c>
      <c r="G26" s="90">
        <v>1.17</v>
      </c>
      <c r="H26" s="90">
        <v>3.78</v>
      </c>
      <c r="I26" s="90">
        <v>3.78</v>
      </c>
      <c r="J26" s="90">
        <v>4.8</v>
      </c>
      <c r="K26" s="90" t="s">
        <v>32</v>
      </c>
      <c r="L26" s="90">
        <v>1.26</v>
      </c>
      <c r="M26" s="90">
        <v>5.02</v>
      </c>
      <c r="N26" s="90">
        <v>0.87</v>
      </c>
      <c r="O26" s="90">
        <v>1.4</v>
      </c>
      <c r="P26" s="90">
        <v>0.89</v>
      </c>
      <c r="Q26" s="90">
        <v>5.08</v>
      </c>
      <c r="R26" s="90">
        <v>0.85</v>
      </c>
      <c r="S26" s="90">
        <v>2.43</v>
      </c>
      <c r="T26" s="90">
        <v>1.57</v>
      </c>
      <c r="U26" s="90">
        <v>4.51</v>
      </c>
      <c r="V26" s="90" t="s">
        <v>32</v>
      </c>
      <c r="W26" s="90" t="s">
        <v>32</v>
      </c>
      <c r="X26" s="90" t="s">
        <v>32</v>
      </c>
      <c r="Y26" s="90" t="s">
        <v>32</v>
      </c>
      <c r="Z26" s="90">
        <v>4.88</v>
      </c>
      <c r="AA26" s="90">
        <v>5.08</v>
      </c>
      <c r="AB26" s="90">
        <v>1.54</v>
      </c>
      <c r="AC26" s="90">
        <v>1.2</v>
      </c>
      <c r="AD26" s="90" t="s">
        <v>33</v>
      </c>
    </row>
    <row r="27" spans="1:30" ht="12.75">
      <c r="A27" s="5" t="s">
        <v>48</v>
      </c>
      <c r="B27" s="91">
        <v>4.51</v>
      </c>
      <c r="C27" s="91">
        <v>4.47</v>
      </c>
      <c r="D27" s="91">
        <v>4.47</v>
      </c>
      <c r="E27" s="91">
        <v>0.72</v>
      </c>
      <c r="F27" s="91">
        <v>0.3</v>
      </c>
      <c r="G27" s="91">
        <v>0.84</v>
      </c>
      <c r="H27" s="91">
        <v>3.24</v>
      </c>
      <c r="I27" s="91">
        <v>3.24</v>
      </c>
      <c r="J27" s="91">
        <v>4.22</v>
      </c>
      <c r="K27" s="91">
        <v>0.24</v>
      </c>
      <c r="L27" s="91">
        <v>0.57</v>
      </c>
      <c r="M27" s="91">
        <v>4.45</v>
      </c>
      <c r="N27" s="91">
        <v>0.54</v>
      </c>
      <c r="O27" s="91">
        <v>0.71</v>
      </c>
      <c r="P27" s="91">
        <v>0.56</v>
      </c>
      <c r="Q27" s="91">
        <v>4.51</v>
      </c>
      <c r="R27" s="91">
        <v>0.52</v>
      </c>
      <c r="S27" s="91">
        <v>1.75</v>
      </c>
      <c r="T27" s="91">
        <v>0.89</v>
      </c>
      <c r="U27" s="91">
        <v>3.94</v>
      </c>
      <c r="V27" s="91" t="s">
        <v>32</v>
      </c>
      <c r="W27" s="91" t="s">
        <v>32</v>
      </c>
      <c r="X27" s="91" t="s">
        <v>32</v>
      </c>
      <c r="Y27" s="91">
        <v>0.52</v>
      </c>
      <c r="Z27" s="91">
        <v>4.31</v>
      </c>
      <c r="AA27" s="91">
        <v>4.51</v>
      </c>
      <c r="AB27" s="91">
        <v>0.85</v>
      </c>
      <c r="AC27" s="91">
        <v>0.52</v>
      </c>
      <c r="AD27" s="91" t="s">
        <v>33</v>
      </c>
    </row>
    <row r="28" spans="1:30" ht="12.75">
      <c r="A28" s="2" t="s">
        <v>15</v>
      </c>
      <c r="B28" s="90">
        <v>4.93</v>
      </c>
      <c r="C28" s="90">
        <v>4.89</v>
      </c>
      <c r="D28" s="90">
        <v>4.89</v>
      </c>
      <c r="E28" s="90">
        <v>1.2</v>
      </c>
      <c r="F28" s="90">
        <v>0.29</v>
      </c>
      <c r="G28" s="90">
        <v>0.64</v>
      </c>
      <c r="H28" s="90">
        <v>3.56</v>
      </c>
      <c r="I28" s="90">
        <v>3.56</v>
      </c>
      <c r="J28" s="90">
        <v>4.65</v>
      </c>
      <c r="K28" s="90">
        <v>0.37</v>
      </c>
      <c r="L28" s="90">
        <v>1.05</v>
      </c>
      <c r="M28" s="90">
        <v>4.87</v>
      </c>
      <c r="N28" s="90" t="s">
        <v>32</v>
      </c>
      <c r="O28" s="90">
        <v>1.19</v>
      </c>
      <c r="P28" s="90">
        <v>0.2</v>
      </c>
      <c r="Q28" s="90">
        <v>4.93</v>
      </c>
      <c r="R28" s="90">
        <v>0.15</v>
      </c>
      <c r="S28" s="90">
        <v>2.23</v>
      </c>
      <c r="T28" s="90">
        <v>1.37</v>
      </c>
      <c r="U28" s="90">
        <v>4.36</v>
      </c>
      <c r="V28" s="90" t="s">
        <v>32</v>
      </c>
      <c r="W28" s="90" t="s">
        <v>32</v>
      </c>
      <c r="X28" s="90" t="s">
        <v>32</v>
      </c>
      <c r="Y28" s="90" t="s">
        <v>32</v>
      </c>
      <c r="Z28" s="90">
        <v>4.73</v>
      </c>
      <c r="AA28" s="90">
        <v>4.93</v>
      </c>
      <c r="AB28" s="90">
        <v>1.33</v>
      </c>
      <c r="AC28" s="90">
        <v>0.99</v>
      </c>
      <c r="AD28" s="90" t="s">
        <v>33</v>
      </c>
    </row>
    <row r="29" spans="1:30" ht="12.75">
      <c r="A29" s="5" t="s">
        <v>16</v>
      </c>
      <c r="B29" s="91">
        <v>4.67</v>
      </c>
      <c r="C29" s="91">
        <v>4.63</v>
      </c>
      <c r="D29" s="91">
        <v>4.63</v>
      </c>
      <c r="E29" s="91">
        <v>0.19166666666666665</v>
      </c>
      <c r="F29" s="91">
        <v>1.08</v>
      </c>
      <c r="G29" s="91">
        <v>1.59</v>
      </c>
      <c r="H29" s="91">
        <v>2.99</v>
      </c>
      <c r="I29" s="91">
        <v>2.99</v>
      </c>
      <c r="J29" s="91">
        <v>4.39</v>
      </c>
      <c r="K29" s="91">
        <v>1</v>
      </c>
      <c r="L29" s="91">
        <v>0.33</v>
      </c>
      <c r="M29" s="91">
        <v>4.61</v>
      </c>
      <c r="N29" s="91">
        <v>1.29</v>
      </c>
      <c r="O29" s="91" t="s">
        <v>32</v>
      </c>
      <c r="P29" s="91">
        <v>1.32</v>
      </c>
      <c r="Q29" s="91">
        <v>4.67</v>
      </c>
      <c r="R29" s="91">
        <v>1.27</v>
      </c>
      <c r="S29" s="91">
        <v>1.51</v>
      </c>
      <c r="T29" s="91">
        <v>0.65</v>
      </c>
      <c r="U29" s="91">
        <v>4.1</v>
      </c>
      <c r="V29" s="91" t="s">
        <v>32</v>
      </c>
      <c r="W29" s="91" t="s">
        <v>32</v>
      </c>
      <c r="X29" s="91" t="s">
        <v>32</v>
      </c>
      <c r="Y29" s="91" t="s">
        <v>32</v>
      </c>
      <c r="Z29" s="91">
        <v>4.47</v>
      </c>
      <c r="AA29" s="91">
        <v>4.67</v>
      </c>
      <c r="AB29" s="91">
        <v>0.61</v>
      </c>
      <c r="AC29" s="91">
        <v>0.36</v>
      </c>
      <c r="AD29" s="91" t="s">
        <v>33</v>
      </c>
    </row>
    <row r="30" spans="1:30" ht="12.75">
      <c r="A30" s="2" t="s">
        <v>17</v>
      </c>
      <c r="B30" s="90">
        <v>4.96</v>
      </c>
      <c r="C30" s="90">
        <v>4.92</v>
      </c>
      <c r="D30" s="90">
        <v>4.92</v>
      </c>
      <c r="E30" s="90">
        <v>1.22</v>
      </c>
      <c r="F30" s="90">
        <v>0.32</v>
      </c>
      <c r="G30" s="90">
        <v>0.67</v>
      </c>
      <c r="H30" s="90">
        <v>3.59</v>
      </c>
      <c r="I30" s="90">
        <v>3.59</v>
      </c>
      <c r="J30" s="90">
        <v>4.67</v>
      </c>
      <c r="K30" s="90">
        <v>0.39</v>
      </c>
      <c r="L30" s="90">
        <v>1.08</v>
      </c>
      <c r="M30" s="90">
        <v>4.9</v>
      </c>
      <c r="N30" s="90">
        <v>0.2</v>
      </c>
      <c r="O30" s="90">
        <v>1.22</v>
      </c>
      <c r="P30" s="90" t="s">
        <v>32</v>
      </c>
      <c r="Q30" s="90">
        <v>4.96</v>
      </c>
      <c r="R30" s="90">
        <v>0.07166666666666667</v>
      </c>
      <c r="S30" s="90">
        <v>2.25</v>
      </c>
      <c r="T30" s="90">
        <v>1.39</v>
      </c>
      <c r="U30" s="90">
        <v>4.39</v>
      </c>
      <c r="V30" s="90" t="s">
        <v>32</v>
      </c>
      <c r="W30" s="90" t="s">
        <v>32</v>
      </c>
      <c r="X30" s="90" t="s">
        <v>32</v>
      </c>
      <c r="Y30" s="90">
        <v>1.02</v>
      </c>
      <c r="Z30" s="90">
        <v>4.76</v>
      </c>
      <c r="AA30" s="90">
        <v>4.96</v>
      </c>
      <c r="AB30" s="90">
        <v>1.36</v>
      </c>
      <c r="AC30" s="90">
        <v>1.02</v>
      </c>
      <c r="AD30" s="90" t="s">
        <v>33</v>
      </c>
    </row>
    <row r="31" spans="1:30" ht="12.75">
      <c r="A31" s="5" t="s">
        <v>19</v>
      </c>
      <c r="B31" s="91">
        <v>4.91</v>
      </c>
      <c r="C31" s="91">
        <v>4.87</v>
      </c>
      <c r="D31" s="91">
        <v>4.87</v>
      </c>
      <c r="E31" s="91">
        <v>1.17</v>
      </c>
      <c r="F31" s="91">
        <v>0.27</v>
      </c>
      <c r="G31" s="91">
        <v>0.62</v>
      </c>
      <c r="H31" s="91">
        <v>3.54</v>
      </c>
      <c r="I31" s="91">
        <v>3.54</v>
      </c>
      <c r="J31" s="91">
        <v>4.63</v>
      </c>
      <c r="K31" s="91">
        <v>0.35</v>
      </c>
      <c r="L31" s="91">
        <v>1.03</v>
      </c>
      <c r="M31" s="91">
        <v>4.85</v>
      </c>
      <c r="N31" s="91">
        <v>0.15</v>
      </c>
      <c r="O31" s="91">
        <v>1.17</v>
      </c>
      <c r="P31" s="91">
        <v>0.07166666666666667</v>
      </c>
      <c r="Q31" s="91">
        <v>4.91</v>
      </c>
      <c r="R31" s="91" t="s">
        <v>32</v>
      </c>
      <c r="S31" s="91">
        <v>2.21</v>
      </c>
      <c r="T31" s="91">
        <v>1.35</v>
      </c>
      <c r="U31" s="91">
        <v>4.34</v>
      </c>
      <c r="V31" s="91" t="s">
        <v>32</v>
      </c>
      <c r="W31" s="91" t="s">
        <v>32</v>
      </c>
      <c r="X31" s="91" t="s">
        <v>32</v>
      </c>
      <c r="Y31" s="91" t="s">
        <v>32</v>
      </c>
      <c r="Z31" s="91">
        <v>4.71</v>
      </c>
      <c r="AA31" s="91">
        <v>4.91</v>
      </c>
      <c r="AB31" s="91">
        <v>1.31</v>
      </c>
      <c r="AC31" s="91">
        <v>0.97</v>
      </c>
      <c r="AD31" s="91" t="s">
        <v>33</v>
      </c>
    </row>
    <row r="32" spans="1:30" ht="12.75">
      <c r="A32" s="2" t="s">
        <v>49</v>
      </c>
      <c r="B32" s="90">
        <v>1.56</v>
      </c>
      <c r="C32" s="90">
        <v>1.52</v>
      </c>
      <c r="D32" s="90">
        <v>1.52</v>
      </c>
      <c r="E32" s="90">
        <v>3.11</v>
      </c>
      <c r="F32" s="90" t="s">
        <v>33</v>
      </c>
      <c r="G32" s="90" t="s">
        <v>33</v>
      </c>
      <c r="H32" s="90">
        <v>0.27</v>
      </c>
      <c r="I32" s="90">
        <v>0.27</v>
      </c>
      <c r="J32" s="90">
        <v>1.27</v>
      </c>
      <c r="K32" s="90" t="s">
        <v>33</v>
      </c>
      <c r="L32" s="90">
        <v>2.94</v>
      </c>
      <c r="M32" s="90">
        <v>1.5</v>
      </c>
      <c r="N32" s="90" t="s">
        <v>33</v>
      </c>
      <c r="O32" s="90">
        <v>3.1</v>
      </c>
      <c r="P32" s="90" t="s">
        <v>33</v>
      </c>
      <c r="Q32" s="90">
        <v>4.85</v>
      </c>
      <c r="R32" s="90" t="s">
        <v>33</v>
      </c>
      <c r="S32" s="90">
        <v>1.97</v>
      </c>
      <c r="T32" s="90">
        <v>2.62</v>
      </c>
      <c r="U32" s="90">
        <v>0.99</v>
      </c>
      <c r="V32" s="90" t="s">
        <v>32</v>
      </c>
      <c r="W32" s="90" t="s">
        <v>32</v>
      </c>
      <c r="X32" s="90" t="s">
        <v>32</v>
      </c>
      <c r="Y32" s="90" t="s">
        <v>32</v>
      </c>
      <c r="Z32" s="90">
        <v>1.36</v>
      </c>
      <c r="AA32" s="90">
        <v>1.56</v>
      </c>
      <c r="AB32" s="90">
        <v>2.65</v>
      </c>
      <c r="AC32" s="90">
        <v>2.99</v>
      </c>
      <c r="AD32" s="90" t="s">
        <v>33</v>
      </c>
    </row>
    <row r="33" spans="1:30" ht="12.75">
      <c r="A33" s="5" t="s">
        <v>21</v>
      </c>
      <c r="B33" s="91">
        <v>3.94</v>
      </c>
      <c r="C33" s="91">
        <v>3.89</v>
      </c>
      <c r="D33" s="91">
        <v>3.89</v>
      </c>
      <c r="E33" s="91" t="s">
        <v>33</v>
      </c>
      <c r="F33" s="91">
        <v>1.13</v>
      </c>
      <c r="G33" s="91">
        <v>1.67</v>
      </c>
      <c r="H33" s="91">
        <v>2.41</v>
      </c>
      <c r="I33" s="91">
        <v>2.41</v>
      </c>
      <c r="J33" s="91">
        <v>3.65</v>
      </c>
      <c r="K33" s="91">
        <v>1.07</v>
      </c>
      <c r="L33" s="91" t="s">
        <v>33</v>
      </c>
      <c r="M33" s="91">
        <v>3.87</v>
      </c>
      <c r="N33" s="91">
        <v>1.37</v>
      </c>
      <c r="O33" s="91" t="s">
        <v>33</v>
      </c>
      <c r="P33" s="91">
        <v>1.39</v>
      </c>
      <c r="Q33" s="91">
        <v>3.94</v>
      </c>
      <c r="R33" s="91">
        <v>1.35</v>
      </c>
      <c r="S33" s="91">
        <v>0.94</v>
      </c>
      <c r="T33" s="91" t="s">
        <v>32</v>
      </c>
      <c r="U33" s="91">
        <v>3.36</v>
      </c>
      <c r="V33" s="91" t="s">
        <v>32</v>
      </c>
      <c r="W33" s="91" t="s">
        <v>32</v>
      </c>
      <c r="X33" s="91" t="s">
        <v>32</v>
      </c>
      <c r="Y33" s="91" t="s">
        <v>32</v>
      </c>
      <c r="Z33" s="91">
        <v>3.74</v>
      </c>
      <c r="AA33" s="91">
        <v>3.94</v>
      </c>
      <c r="AB33" s="91" t="s">
        <v>33</v>
      </c>
      <c r="AC33" s="91">
        <v>0.44</v>
      </c>
      <c r="AD33" s="91" t="s">
        <v>33</v>
      </c>
    </row>
    <row r="34" spans="1:30" ht="12.75">
      <c r="A34" s="2" t="s">
        <v>50</v>
      </c>
      <c r="B34" s="90">
        <v>3.57</v>
      </c>
      <c r="C34" s="90">
        <v>3.53</v>
      </c>
      <c r="D34" s="90">
        <v>3.53</v>
      </c>
      <c r="E34" s="90">
        <v>1.3</v>
      </c>
      <c r="F34" s="90" t="s">
        <v>33</v>
      </c>
      <c r="G34" s="90" t="s">
        <v>33</v>
      </c>
      <c r="H34" s="90">
        <v>2.14</v>
      </c>
      <c r="I34" s="90">
        <v>2.14</v>
      </c>
      <c r="J34" s="90">
        <v>3.29</v>
      </c>
      <c r="K34" s="90" t="s">
        <v>33</v>
      </c>
      <c r="L34" s="90">
        <v>1.16</v>
      </c>
      <c r="M34" s="90">
        <v>3.51</v>
      </c>
      <c r="N34" s="90" t="s">
        <v>33</v>
      </c>
      <c r="O34" s="90">
        <v>1.3</v>
      </c>
      <c r="P34" s="90" t="s">
        <v>33</v>
      </c>
      <c r="Q34" s="90">
        <v>3.57</v>
      </c>
      <c r="R34" s="90" t="s">
        <v>33</v>
      </c>
      <c r="S34" s="90">
        <v>2.33</v>
      </c>
      <c r="T34" s="90">
        <v>1.48</v>
      </c>
      <c r="U34" s="90">
        <v>3</v>
      </c>
      <c r="V34" s="90" t="s">
        <v>32</v>
      </c>
      <c r="W34" s="90" t="s">
        <v>32</v>
      </c>
      <c r="X34" s="90" t="s">
        <v>32</v>
      </c>
      <c r="Y34" s="90" t="s">
        <v>32</v>
      </c>
      <c r="Z34" s="90">
        <v>3.37</v>
      </c>
      <c r="AA34" s="90">
        <v>3.57</v>
      </c>
      <c r="AB34" s="90">
        <v>1.44</v>
      </c>
      <c r="AC34" s="90">
        <v>1.1</v>
      </c>
      <c r="AD34" s="90" t="s">
        <v>33</v>
      </c>
    </row>
    <row r="35" spans="1:30" ht="12.75">
      <c r="A35" s="5" t="s">
        <v>51</v>
      </c>
      <c r="B35" s="91">
        <v>2.32</v>
      </c>
      <c r="C35" s="91">
        <v>2.27</v>
      </c>
      <c r="D35" s="91">
        <v>2.27</v>
      </c>
      <c r="E35" s="91">
        <v>2.19</v>
      </c>
      <c r="F35" s="91" t="s">
        <v>33</v>
      </c>
      <c r="G35" s="91" t="s">
        <v>33</v>
      </c>
      <c r="H35" s="91">
        <v>1.25</v>
      </c>
      <c r="I35" s="91">
        <v>1.25</v>
      </c>
      <c r="J35" s="91">
        <v>2.03</v>
      </c>
      <c r="K35" s="91" t="s">
        <v>33</v>
      </c>
      <c r="L35" s="91">
        <v>2.04</v>
      </c>
      <c r="M35" s="91">
        <v>2.25</v>
      </c>
      <c r="N35" s="91" t="s">
        <v>33</v>
      </c>
      <c r="O35" s="91">
        <v>2.18</v>
      </c>
      <c r="P35" s="91" t="s">
        <v>33</v>
      </c>
      <c r="Q35" s="91">
        <v>2.31</v>
      </c>
      <c r="R35" s="91" t="s">
        <v>33</v>
      </c>
      <c r="S35" s="91">
        <v>2.95</v>
      </c>
      <c r="T35" s="91">
        <v>2.36</v>
      </c>
      <c r="U35" s="91">
        <v>1.74</v>
      </c>
      <c r="V35" s="91" t="s">
        <v>32</v>
      </c>
      <c r="W35" s="91" t="s">
        <v>32</v>
      </c>
      <c r="X35" s="91" t="s">
        <v>32</v>
      </c>
      <c r="Y35" s="91" t="s">
        <v>32</v>
      </c>
      <c r="Z35" s="91">
        <v>2.11</v>
      </c>
      <c r="AA35" s="91">
        <v>2.31</v>
      </c>
      <c r="AB35" s="91">
        <v>2.33</v>
      </c>
      <c r="AC35" s="91">
        <v>1.99</v>
      </c>
      <c r="AD35" s="91" t="s">
        <v>33</v>
      </c>
    </row>
    <row r="36" spans="1:30" ht="12.75">
      <c r="A36" s="2" t="s">
        <v>52</v>
      </c>
      <c r="B36" s="90">
        <v>3.57</v>
      </c>
      <c r="C36" s="90">
        <v>3.53</v>
      </c>
      <c r="D36" s="90">
        <v>3.53</v>
      </c>
      <c r="E36" s="90">
        <v>1.69</v>
      </c>
      <c r="F36" s="90" t="s">
        <v>33</v>
      </c>
      <c r="G36" s="90" t="s">
        <v>33</v>
      </c>
      <c r="H36" s="90">
        <v>1.75</v>
      </c>
      <c r="I36" s="90">
        <v>1.75</v>
      </c>
      <c r="J36" s="90">
        <v>3.29</v>
      </c>
      <c r="K36" s="90" t="s">
        <v>33</v>
      </c>
      <c r="L36" s="90">
        <v>1.55</v>
      </c>
      <c r="M36" s="90">
        <v>3.51</v>
      </c>
      <c r="N36" s="90" t="s">
        <v>33</v>
      </c>
      <c r="O36" s="90">
        <v>1.69</v>
      </c>
      <c r="P36" s="90" t="s">
        <v>33</v>
      </c>
      <c r="Q36" s="90">
        <v>3.57</v>
      </c>
      <c r="R36" s="90" t="s">
        <v>33</v>
      </c>
      <c r="S36" s="90">
        <v>2.72</v>
      </c>
      <c r="T36" s="90">
        <v>1.87</v>
      </c>
      <c r="U36" s="90">
        <v>3</v>
      </c>
      <c r="V36" s="90" t="s">
        <v>32</v>
      </c>
      <c r="W36" s="90" t="s">
        <v>32</v>
      </c>
      <c r="X36" s="90" t="s">
        <v>32</v>
      </c>
      <c r="Y36" s="90" t="s">
        <v>32</v>
      </c>
      <c r="Z36" s="90">
        <v>3.37</v>
      </c>
      <c r="AA36" s="90">
        <v>3.57</v>
      </c>
      <c r="AB36" s="90">
        <v>1.83</v>
      </c>
      <c r="AC36" s="90">
        <v>1.49</v>
      </c>
      <c r="AD36" s="90" t="s">
        <v>33</v>
      </c>
    </row>
    <row r="37" spans="1:30" ht="12.75">
      <c r="A37" s="5" t="s">
        <v>53</v>
      </c>
      <c r="B37" s="91">
        <v>0.81</v>
      </c>
      <c r="C37" s="91">
        <v>0.76</v>
      </c>
      <c r="D37" s="91">
        <v>0.76</v>
      </c>
      <c r="E37" s="91" t="s">
        <v>33</v>
      </c>
      <c r="F37" s="91" t="s">
        <v>33</v>
      </c>
      <c r="G37" s="91" t="s">
        <v>33</v>
      </c>
      <c r="H37" s="91" t="s">
        <v>33</v>
      </c>
      <c r="I37" s="91" t="s">
        <v>33</v>
      </c>
      <c r="J37" s="91">
        <v>0.52</v>
      </c>
      <c r="K37" s="91" t="s">
        <v>33</v>
      </c>
      <c r="L37" s="91" t="s">
        <v>33</v>
      </c>
      <c r="M37" s="91">
        <v>0.74</v>
      </c>
      <c r="N37" s="91" t="s">
        <v>33</v>
      </c>
      <c r="O37" s="91" t="s">
        <v>33</v>
      </c>
      <c r="P37" s="91" t="s">
        <v>33</v>
      </c>
      <c r="Q37" s="91">
        <v>0.8</v>
      </c>
      <c r="R37" s="91" t="s">
        <v>33</v>
      </c>
      <c r="S37" s="91" t="s">
        <v>33</v>
      </c>
      <c r="T37" s="91" t="s">
        <v>33</v>
      </c>
      <c r="U37" s="91">
        <v>0.23</v>
      </c>
      <c r="V37" s="91" t="s">
        <v>32</v>
      </c>
      <c r="W37" s="91" t="s">
        <v>32</v>
      </c>
      <c r="X37" s="91" t="s">
        <v>32</v>
      </c>
      <c r="Y37" s="91" t="s">
        <v>32</v>
      </c>
      <c r="Z37" s="91">
        <v>0.6</v>
      </c>
      <c r="AA37" s="91">
        <v>0.8</v>
      </c>
      <c r="AB37" s="91" t="s">
        <v>33</v>
      </c>
      <c r="AC37" s="91" t="s">
        <v>33</v>
      </c>
      <c r="AD37" s="91" t="s">
        <v>33</v>
      </c>
    </row>
    <row r="38" spans="1:30" ht="12.75">
      <c r="A38" s="2" t="s">
        <v>54</v>
      </c>
      <c r="B38" s="90">
        <v>4.51</v>
      </c>
      <c r="C38" s="90">
        <v>4.47</v>
      </c>
      <c r="D38" s="90">
        <v>4.47</v>
      </c>
      <c r="E38" s="90">
        <v>0.26</v>
      </c>
      <c r="F38" s="90">
        <v>0.76</v>
      </c>
      <c r="G38" s="90">
        <v>1.31</v>
      </c>
      <c r="H38" s="90">
        <v>2.78</v>
      </c>
      <c r="I38" s="90">
        <v>2.78</v>
      </c>
      <c r="J38" s="90">
        <v>4.22</v>
      </c>
      <c r="K38" s="90">
        <v>0.71</v>
      </c>
      <c r="L38" s="90">
        <v>0.09166666666666666</v>
      </c>
      <c r="M38" s="90">
        <v>4.45</v>
      </c>
      <c r="N38" s="90">
        <v>1</v>
      </c>
      <c r="O38" s="90">
        <v>0.25</v>
      </c>
      <c r="P38" s="90">
        <v>1.03</v>
      </c>
      <c r="Q38" s="90">
        <v>4.51</v>
      </c>
      <c r="R38" s="90">
        <v>0.98</v>
      </c>
      <c r="S38" s="90">
        <v>1.3</v>
      </c>
      <c r="T38" s="90">
        <v>0.44</v>
      </c>
      <c r="U38" s="90">
        <v>3.94</v>
      </c>
      <c r="V38" s="90" t="s">
        <v>32</v>
      </c>
      <c r="W38" s="90" t="s">
        <v>32</v>
      </c>
      <c r="X38" s="90" t="s">
        <v>32</v>
      </c>
      <c r="Y38" s="90" t="s">
        <v>32</v>
      </c>
      <c r="Z38" s="90">
        <v>4.31</v>
      </c>
      <c r="AA38" s="90">
        <v>4.51</v>
      </c>
      <c r="AB38" s="90">
        <v>0.4</v>
      </c>
      <c r="AC38" s="90">
        <v>0</v>
      </c>
      <c r="AD38" s="90" t="s">
        <v>33</v>
      </c>
    </row>
    <row r="39" spans="1:30" ht="12.75">
      <c r="A39" s="5" t="s">
        <v>55</v>
      </c>
      <c r="B39" s="91">
        <v>4.51</v>
      </c>
      <c r="C39" s="91">
        <v>4.47</v>
      </c>
      <c r="D39" s="91">
        <v>4.47</v>
      </c>
      <c r="E39" s="91" t="s">
        <v>33</v>
      </c>
      <c r="F39" s="91">
        <v>1.12</v>
      </c>
      <c r="G39" s="91">
        <v>1.66</v>
      </c>
      <c r="H39" s="91">
        <v>2.42</v>
      </c>
      <c r="I39" s="91">
        <v>2.42</v>
      </c>
      <c r="J39" s="91">
        <v>4.22</v>
      </c>
      <c r="K39" s="91">
        <v>1.06</v>
      </c>
      <c r="L39" s="91" t="s">
        <v>33</v>
      </c>
      <c r="M39" s="91">
        <v>4.45</v>
      </c>
      <c r="N39" s="91">
        <v>1.33</v>
      </c>
      <c r="O39" s="91" t="s">
        <v>33</v>
      </c>
      <c r="P39" s="91">
        <v>1.38</v>
      </c>
      <c r="Q39" s="91">
        <v>4.51</v>
      </c>
      <c r="R39" s="91">
        <v>1.33</v>
      </c>
      <c r="S39" s="91">
        <v>0.93</v>
      </c>
      <c r="T39" s="91">
        <v>0.011666666666666669</v>
      </c>
      <c r="U39" s="91">
        <v>3.94</v>
      </c>
      <c r="V39" s="91" t="s">
        <v>32</v>
      </c>
      <c r="W39" s="91" t="s">
        <v>32</v>
      </c>
      <c r="X39" s="91" t="s">
        <v>32</v>
      </c>
      <c r="Y39" s="91" t="s">
        <v>32</v>
      </c>
      <c r="Z39" s="91">
        <v>4.31</v>
      </c>
      <c r="AA39" s="91">
        <v>4.51</v>
      </c>
      <c r="AB39" s="91" t="s">
        <v>33</v>
      </c>
      <c r="AC39" s="91">
        <v>0.42</v>
      </c>
      <c r="AD39" s="91" t="s">
        <v>33</v>
      </c>
    </row>
    <row r="40" spans="1:30" ht="13.5" thickBot="1">
      <c r="A40" s="84" t="s">
        <v>31</v>
      </c>
      <c r="B40" s="92">
        <v>0.81</v>
      </c>
      <c r="C40" s="92">
        <v>0.76</v>
      </c>
      <c r="D40" s="92">
        <v>0.76</v>
      </c>
      <c r="E40" s="92" t="s">
        <v>33</v>
      </c>
      <c r="F40" s="92" t="s">
        <v>33</v>
      </c>
      <c r="G40" s="92" t="s">
        <v>33</v>
      </c>
      <c r="H40" s="92" t="s">
        <v>33</v>
      </c>
      <c r="I40" s="92" t="s">
        <v>33</v>
      </c>
      <c r="J40" s="92">
        <v>0.52</v>
      </c>
      <c r="K40" s="92" t="s">
        <v>33</v>
      </c>
      <c r="L40" s="92" t="s">
        <v>33</v>
      </c>
      <c r="M40" s="92">
        <v>0.74</v>
      </c>
      <c r="N40" s="92" t="s">
        <v>33</v>
      </c>
      <c r="O40" s="92" t="s">
        <v>33</v>
      </c>
      <c r="P40" s="92" t="s">
        <v>33</v>
      </c>
      <c r="Q40" s="92">
        <v>0.8</v>
      </c>
      <c r="R40" s="92" t="s">
        <v>33</v>
      </c>
      <c r="S40" s="92" t="s">
        <v>33</v>
      </c>
      <c r="T40" s="92" t="s">
        <v>33</v>
      </c>
      <c r="U40" s="92">
        <v>0.23</v>
      </c>
      <c r="V40" s="92" t="s">
        <v>32</v>
      </c>
      <c r="W40" s="92" t="s">
        <v>32</v>
      </c>
      <c r="X40" s="92" t="s">
        <v>32</v>
      </c>
      <c r="Y40" s="92" t="s">
        <v>32</v>
      </c>
      <c r="Z40" s="92">
        <v>0.6</v>
      </c>
      <c r="AA40" s="92">
        <v>0.8</v>
      </c>
      <c r="AB40" s="92" t="s">
        <v>33</v>
      </c>
      <c r="AC40" s="92" t="s">
        <v>33</v>
      </c>
      <c r="AD40" s="92" t="s">
        <v>33</v>
      </c>
    </row>
    <row r="41" spans="1:19" ht="15.75" thickTop="1">
      <c r="A41" s="7" t="s">
        <v>56</v>
      </c>
      <c r="B41" s="8" t="s">
        <v>32</v>
      </c>
      <c r="C41" s="4"/>
      <c r="D41" s="4"/>
      <c r="E41" s="4"/>
      <c r="F41" s="4"/>
      <c r="G41" s="4"/>
      <c r="H41" s="4"/>
      <c r="I41" s="4"/>
      <c r="J41" s="4"/>
      <c r="K41" s="4"/>
      <c r="L41" s="4"/>
      <c r="M41" s="4"/>
      <c r="N41" s="4"/>
      <c r="O41" s="4"/>
      <c r="P41" s="4"/>
      <c r="Q41" s="4"/>
      <c r="R41" s="4"/>
      <c r="S41" s="4"/>
    </row>
    <row r="42" spans="1:19" ht="15">
      <c r="A42" s="9" t="s">
        <v>57</v>
      </c>
      <c r="B42" s="9" t="s">
        <v>33</v>
      </c>
      <c r="C42" s="4" t="s">
        <v>58</v>
      </c>
      <c r="D42" s="4"/>
      <c r="E42" s="4"/>
      <c r="F42" s="4"/>
      <c r="G42" s="4"/>
      <c r="H42" s="4"/>
      <c r="I42" s="4"/>
      <c r="J42" s="4"/>
      <c r="K42" s="4"/>
      <c r="L42" s="4"/>
      <c r="M42" s="4"/>
      <c r="N42" s="4"/>
      <c r="O42" s="4"/>
      <c r="P42" s="4"/>
      <c r="Q42" s="4"/>
      <c r="R42" s="4"/>
      <c r="S42" s="4"/>
    </row>
  </sheetData>
  <mergeCells count="1">
    <mergeCell ref="A1:AE1"/>
  </mergeCells>
  <printOptions/>
  <pageMargins left="0.75" right="0.75" top="1" bottom="1" header="0.5" footer="0.5"/>
  <pageSetup horizontalDpi="96" verticalDpi="96" orientation="portrait"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B70" sqref="B70"/>
    </sheetView>
  </sheetViews>
  <sheetFormatPr defaultColWidth="9.00390625" defaultRowHeight="12.75"/>
  <cols>
    <col min="1" max="1" width="16.875" style="19" customWidth="1"/>
    <col min="2" max="2" width="14.125" style="19" customWidth="1"/>
    <col min="3" max="3" width="13.375" style="19" customWidth="1"/>
    <col min="4" max="4" width="7.125" style="19" customWidth="1"/>
    <col min="5" max="5" width="18.50390625" style="19" customWidth="1"/>
    <col min="6" max="6" width="15.875" style="19" customWidth="1"/>
    <col min="7" max="7" width="14.125" style="19" hidden="1" customWidth="1"/>
    <col min="8" max="8" width="9.00390625" style="19" customWidth="1"/>
    <col min="9" max="10" width="7.125" style="19" customWidth="1"/>
    <col min="11" max="11" width="9.75390625" style="19" customWidth="1"/>
    <col min="12" max="16384" width="7.125" style="19" customWidth="1"/>
  </cols>
  <sheetData>
    <row r="1" spans="1:12" ht="23.25">
      <c r="A1" s="97" t="s">
        <v>64</v>
      </c>
      <c r="B1" s="97"/>
      <c r="C1" s="97"/>
      <c r="D1" s="97"/>
      <c r="E1" s="97"/>
      <c r="F1" s="97"/>
      <c r="G1" s="97"/>
      <c r="H1" s="97"/>
      <c r="I1" s="97"/>
      <c r="J1" s="97"/>
      <c r="K1" s="97"/>
      <c r="L1" s="97"/>
    </row>
    <row r="2" spans="1:11" ht="38.25" customHeight="1">
      <c r="A2" s="103" t="s">
        <v>92</v>
      </c>
      <c r="B2" s="103"/>
      <c r="C2" s="20"/>
      <c r="D2" s="19" t="s">
        <v>65</v>
      </c>
      <c r="E2" s="21" t="s">
        <v>66</v>
      </c>
      <c r="F2" s="21" t="s">
        <v>67</v>
      </c>
      <c r="G2" s="21" t="s">
        <v>68</v>
      </c>
      <c r="H2" s="21" t="s">
        <v>69</v>
      </c>
      <c r="I2" s="22" t="s">
        <v>70</v>
      </c>
      <c r="J2" s="22" t="s">
        <v>71</v>
      </c>
      <c r="K2" s="22" t="s">
        <v>72</v>
      </c>
    </row>
    <row r="3" spans="1:13" ht="16.5" customHeight="1">
      <c r="A3" s="103"/>
      <c r="B3" s="103"/>
      <c r="C3" s="20"/>
      <c r="D3" s="23">
        <v>1</v>
      </c>
      <c r="E3" s="24" t="s">
        <v>10</v>
      </c>
      <c r="F3" s="24" t="s">
        <v>73</v>
      </c>
      <c r="G3" s="24" t="str">
        <f aca="true" t="shared" si="0" ref="G3:G8">E3&amp;F3</f>
        <v>Empress</v>
      </c>
      <c r="H3" s="24"/>
      <c r="I3" s="25">
        <f>IF(ISERROR(INDEX('Fuel and Pressure April 2001'!$C$1:$D$681,MATCH(G3,'Fuel and Pressure April 2001'!$C$1:$C$681,),MATCH("Fuel Ratio (%) Including Pressure",'Fuel and Pressure April 2001'!$C$1:$D$1,))),0,(INDEX('Fuel and Pressure April 2001'!$C$1:$D$681,MATCH(G3,'Fuel and Pressure April 2001'!$C$1:$C$681,),MATCH("Fuel Ratio (%) Including Pressure",'Fuel and Pressure April 2001'!$C$1:$D$1,))))</f>
        <v>0</v>
      </c>
      <c r="J3" s="23">
        <f aca="true" t="shared" si="1" ref="J3:J8">ROUND(+H3*I3/100,0)</f>
        <v>0</v>
      </c>
      <c r="K3" s="23">
        <f aca="true" t="shared" si="2" ref="K3:K8">+J3+H3</f>
        <v>0</v>
      </c>
      <c r="L3" s="100" t="s">
        <v>74</v>
      </c>
      <c r="M3" s="19" t="str">
        <f>+G3</f>
        <v>Empress</v>
      </c>
    </row>
    <row r="4" spans="1:12" ht="16.5" customHeight="1">
      <c r="A4" s="103"/>
      <c r="B4" s="103"/>
      <c r="C4" s="20"/>
      <c r="D4" s="23">
        <v>2</v>
      </c>
      <c r="E4" s="24" t="str">
        <f>+E3</f>
        <v>Empress</v>
      </c>
      <c r="F4" s="24" t="s">
        <v>73</v>
      </c>
      <c r="G4" s="24" t="str">
        <f t="shared" si="0"/>
        <v>Empress</v>
      </c>
      <c r="H4" s="24"/>
      <c r="I4" s="25">
        <f>IF(ISERROR(INDEX('Fuel and Pressure April 2001'!$C$1:$D$681,MATCH(G4,'Fuel and Pressure April 2001'!$C$1:$C$681,),MATCH("Fuel Ratio (%) Including Pressure",'Fuel and Pressure April 2001'!$C$1:$D$1,))),0,(INDEX('Fuel and Pressure April 2001'!$C$1:$D$681,MATCH(G4,'Fuel and Pressure April 2001'!$C$1:$C$681,),MATCH("Fuel Ratio (%) Including Pressure",'Fuel and Pressure April 2001'!$C$1:$D$1,))))</f>
        <v>0</v>
      </c>
      <c r="J4" s="23">
        <f t="shared" si="1"/>
        <v>0</v>
      </c>
      <c r="K4" s="23">
        <f t="shared" si="2"/>
        <v>0</v>
      </c>
      <c r="L4" s="100"/>
    </row>
    <row r="5" spans="1:12" ht="16.5" customHeight="1">
      <c r="A5" s="103"/>
      <c r="B5" s="103"/>
      <c r="C5" s="20"/>
      <c r="D5" s="23">
        <v>3</v>
      </c>
      <c r="E5" s="24" t="str">
        <f>+E4</f>
        <v>Empress</v>
      </c>
      <c r="F5" s="24" t="s">
        <v>73</v>
      </c>
      <c r="G5" s="24" t="str">
        <f t="shared" si="0"/>
        <v>Empress</v>
      </c>
      <c r="H5" s="24"/>
      <c r="I5" s="25">
        <f>IF(ISERROR(INDEX('Fuel and Pressure April 2001'!$C$1:$D$681,MATCH(G5,'Fuel and Pressure April 2001'!$C$1:$C$681,),MATCH("Fuel Ratio (%) Including Pressure",'Fuel and Pressure April 2001'!$C$1:$D$1,))),0,(INDEX('Fuel and Pressure April 2001'!$C$1:$D$681,MATCH(G5,'Fuel and Pressure April 2001'!$C$1:$C$681,),MATCH("Fuel Ratio (%) Including Pressure",'Fuel and Pressure April 2001'!$C$1:$D$1,))))</f>
        <v>0</v>
      </c>
      <c r="J5" s="23">
        <f t="shared" si="1"/>
        <v>0</v>
      </c>
      <c r="K5" s="23">
        <f t="shared" si="2"/>
        <v>0</v>
      </c>
      <c r="L5" s="100"/>
    </row>
    <row r="6" spans="1:12" ht="16.5" customHeight="1">
      <c r="A6" s="103"/>
      <c r="B6" s="103"/>
      <c r="C6" s="20"/>
      <c r="D6" s="23">
        <v>4</v>
      </c>
      <c r="E6" s="26" t="str">
        <f>+E5</f>
        <v>Empress</v>
      </c>
      <c r="F6" s="24" t="s">
        <v>73</v>
      </c>
      <c r="G6" s="24" t="str">
        <f t="shared" si="0"/>
        <v>Empress</v>
      </c>
      <c r="H6" s="24"/>
      <c r="I6" s="25">
        <f>IF(ISERROR(INDEX('Fuel and Pressure April 2001'!$C$1:$D$681,MATCH(G6,'Fuel and Pressure April 2001'!$C$1:$C$681,),MATCH("Fuel Ratio (%) Including Pressure",'Fuel and Pressure April 2001'!$C$1:$D$1,))),0,(INDEX('Fuel and Pressure April 2001'!$C$1:$D$681,MATCH(G6,'Fuel and Pressure April 2001'!$C$1:$C$681,),MATCH("Fuel Ratio (%) Including Pressure",'Fuel and Pressure April 2001'!$C$1:$D$1,))))</f>
        <v>0</v>
      </c>
      <c r="J6" s="23">
        <f t="shared" si="1"/>
        <v>0</v>
      </c>
      <c r="K6" s="23">
        <f t="shared" si="2"/>
        <v>0</v>
      </c>
      <c r="L6" s="100"/>
    </row>
    <row r="7" spans="1:12" ht="16.5" customHeight="1">
      <c r="A7" s="103"/>
      <c r="B7" s="103"/>
      <c r="C7" s="20"/>
      <c r="D7" s="23">
        <v>5</v>
      </c>
      <c r="E7" s="26" t="str">
        <f>+E6</f>
        <v>Empress</v>
      </c>
      <c r="F7" s="24" t="s">
        <v>73</v>
      </c>
      <c r="G7" s="24" t="str">
        <f t="shared" si="0"/>
        <v>Empress</v>
      </c>
      <c r="H7" s="24"/>
      <c r="I7" s="25">
        <f>IF(ISERROR(INDEX('Fuel and Pressure April 2001'!$C$1:$D$681,MATCH(G7,'Fuel and Pressure April 2001'!$C$1:$C$681,),MATCH("Fuel Ratio (%) Including Pressure",'Fuel and Pressure April 2001'!$C$1:$D$1,))),0,(INDEX('Fuel and Pressure April 2001'!$C$1:$D$681,MATCH(G7,'Fuel and Pressure April 2001'!$C$1:$C$681,),MATCH("Fuel Ratio (%) Including Pressure",'Fuel and Pressure April 2001'!$C$1:$D$1,))))</f>
        <v>0</v>
      </c>
      <c r="J7" s="23">
        <f t="shared" si="1"/>
        <v>0</v>
      </c>
      <c r="K7" s="23">
        <f t="shared" si="2"/>
        <v>0</v>
      </c>
      <c r="L7" s="100"/>
    </row>
    <row r="8" spans="1:12" ht="16.5" customHeight="1">
      <c r="A8" s="103"/>
      <c r="B8" s="103"/>
      <c r="C8" s="27"/>
      <c r="D8" s="23">
        <v>6</v>
      </c>
      <c r="E8" s="26" t="str">
        <f>+E7</f>
        <v>Empress</v>
      </c>
      <c r="F8" s="28" t="s">
        <v>73</v>
      </c>
      <c r="G8" s="28" t="str">
        <f t="shared" si="0"/>
        <v>Empress</v>
      </c>
      <c r="H8" s="28"/>
      <c r="I8" s="25">
        <f>IF(ISERROR(INDEX('Fuel and Pressure April 2001'!$C$1:$D$681,MATCH(G8,'Fuel and Pressure April 2001'!$C$1:$C$681,),MATCH("Fuel Ratio (%) Including Pressure",'Fuel and Pressure April 2001'!$C$1:$D$1,))),0,(INDEX('Fuel and Pressure April 2001'!$C$1:$D$681,MATCH(G8,'Fuel and Pressure April 2001'!$C$1:$C$681,),MATCH("Fuel Ratio (%) Including Pressure",'Fuel and Pressure April 2001'!$C$1:$D$1,))))</f>
        <v>0</v>
      </c>
      <c r="J8" s="23">
        <f t="shared" si="1"/>
        <v>0</v>
      </c>
      <c r="K8" s="23">
        <f t="shared" si="2"/>
        <v>0</v>
      </c>
      <c r="L8" s="100"/>
    </row>
    <row r="9" spans="1:12" ht="16.5" customHeight="1" thickBot="1">
      <c r="A9" s="27"/>
      <c r="B9" s="27"/>
      <c r="C9" s="27"/>
      <c r="D9" s="29" t="str">
        <f>CONCATENATE("Total Fuel Required for Transportation from ",+E3)</f>
        <v>Total Fuel Required for Transportation from Empress</v>
      </c>
      <c r="E9" s="30"/>
      <c r="F9" s="29"/>
      <c r="G9" s="29"/>
      <c r="H9" s="30"/>
      <c r="I9" s="30"/>
      <c r="J9" s="30">
        <f>SUM(J3:J8)</f>
        <v>0</v>
      </c>
      <c r="K9" s="30"/>
      <c r="L9" s="100"/>
    </row>
    <row r="10" spans="1:12" ht="16.5" customHeight="1" thickTop="1">
      <c r="A10" s="27"/>
      <c r="B10" s="27"/>
      <c r="C10" s="27"/>
      <c r="D10" s="31">
        <v>7</v>
      </c>
      <c r="E10" s="24" t="s">
        <v>73</v>
      </c>
      <c r="F10" s="24" t="s">
        <v>73</v>
      </c>
      <c r="G10" s="24">
        <f aca="true" t="shared" si="3" ref="G10:G15">E10&amp;F10</f>
      </c>
      <c r="H10" s="24"/>
      <c r="I10" s="58">
        <f>IF(ISERROR(INDEX('Fuel and Pressure April 2001'!$C$1:$D$681,MATCH(G10,'Fuel and Pressure April 2001'!$C$1:$C$681,),MATCH("Fuel Ratio (%) Including Pressure",'Fuel and Pressure April 2001'!$C$1:$D$1,))),0,(INDEX('Fuel and Pressure April 2001'!$C$1:$D$681,MATCH(G10,'Fuel and Pressure April 2001'!$C$1:$C$681,),MATCH("Fuel Ratio (%) Including Pressure",'Fuel and Pressure April 2001'!$C$1:$D$1,))))</f>
        <v>0</v>
      </c>
      <c r="J10" s="31">
        <f aca="true" t="shared" si="4" ref="J10:J15">ROUND(+H10*I10/100,0)</f>
        <v>0</v>
      </c>
      <c r="K10" s="31">
        <f aca="true" t="shared" si="5" ref="K10:K15">+J10+H10</f>
        <v>0</v>
      </c>
      <c r="L10" s="101" t="s">
        <v>75</v>
      </c>
    </row>
    <row r="11" spans="1:12" ht="16.5" customHeight="1">
      <c r="A11" s="27"/>
      <c r="B11" s="27"/>
      <c r="C11" s="27"/>
      <c r="D11" s="31">
        <v>8</v>
      </c>
      <c r="E11" s="26">
        <f>+E10</f>
      </c>
      <c r="F11" s="24" t="s">
        <v>73</v>
      </c>
      <c r="G11" s="24">
        <f t="shared" si="3"/>
      </c>
      <c r="H11" s="24">
        <v>0</v>
      </c>
      <c r="I11" s="59">
        <f>IF(ISERROR(INDEX('Fuel and Pressure April 2001'!$C$1:$D$681,MATCH(G11,'Fuel and Pressure April 2001'!$C$1:$C$681,),MATCH("Fuel Ratio (%) Including Pressure",'Fuel and Pressure April 2001'!$C$1:$D$1,))),0,(INDEX('Fuel and Pressure April 2001'!$C$1:$D$681,MATCH(G11,'Fuel and Pressure April 2001'!$C$1:$C$681,),MATCH("Fuel Ratio (%) Including Pressure",'Fuel and Pressure April 2001'!$C$1:$D$1,))))</f>
        <v>0</v>
      </c>
      <c r="J11" s="31">
        <f t="shared" si="4"/>
        <v>0</v>
      </c>
      <c r="K11" s="31">
        <f t="shared" si="5"/>
        <v>0</v>
      </c>
      <c r="L11" s="101"/>
    </row>
    <row r="12" spans="1:12" ht="16.5" customHeight="1">
      <c r="A12" s="27"/>
      <c r="B12" s="27"/>
      <c r="C12" s="27"/>
      <c r="D12" s="31">
        <v>9</v>
      </c>
      <c r="E12" s="26">
        <f>+E11</f>
      </c>
      <c r="F12" s="24" t="s">
        <v>73</v>
      </c>
      <c r="G12" s="24">
        <f t="shared" si="3"/>
      </c>
      <c r="H12" s="24">
        <v>0</v>
      </c>
      <c r="I12" s="59">
        <f>IF(ISERROR(INDEX('Fuel and Pressure April 2001'!$C$1:$D$681,MATCH(G12,'Fuel and Pressure April 2001'!$C$1:$C$681,),MATCH("Fuel Ratio (%) Including Pressure",'Fuel and Pressure April 2001'!$C$1:$D$1,))),0,(INDEX('Fuel and Pressure April 2001'!$C$1:$D$681,MATCH(G12,'Fuel and Pressure April 2001'!$C$1:$C$681,),MATCH("Fuel Ratio (%) Including Pressure",'Fuel and Pressure April 2001'!$C$1:$D$1,))))</f>
        <v>0</v>
      </c>
      <c r="J12" s="31">
        <f t="shared" si="4"/>
        <v>0</v>
      </c>
      <c r="K12" s="31">
        <f t="shared" si="5"/>
        <v>0</v>
      </c>
      <c r="L12" s="101"/>
    </row>
    <row r="13" spans="1:12" ht="16.5" customHeight="1">
      <c r="A13" s="27"/>
      <c r="B13" s="27"/>
      <c r="C13" s="27"/>
      <c r="D13" s="31">
        <v>10</v>
      </c>
      <c r="E13" s="26">
        <f>+E12</f>
      </c>
      <c r="F13" s="24" t="s">
        <v>73</v>
      </c>
      <c r="G13" s="24">
        <f t="shared" si="3"/>
      </c>
      <c r="H13" s="24">
        <v>0</v>
      </c>
      <c r="I13" s="59">
        <f>IF(ISERROR(INDEX('Fuel and Pressure April 2001'!$C$1:$D$681,MATCH(G13,'Fuel and Pressure April 2001'!$C$1:$C$681,),MATCH("Fuel Ratio (%) Including Pressure",'Fuel and Pressure April 2001'!$C$1:$D$1,))),0,(INDEX('Fuel and Pressure April 2001'!$C$1:$D$681,MATCH(G13,'Fuel and Pressure April 2001'!$C$1:$C$681,),MATCH("Fuel Ratio (%) Including Pressure",'Fuel and Pressure April 2001'!$C$1:$D$1,))))</f>
        <v>0</v>
      </c>
      <c r="J13" s="31">
        <f t="shared" si="4"/>
        <v>0</v>
      </c>
      <c r="K13" s="31">
        <f t="shared" si="5"/>
        <v>0</v>
      </c>
      <c r="L13" s="101"/>
    </row>
    <row r="14" spans="1:12" ht="16.5" customHeight="1">
      <c r="A14" s="27"/>
      <c r="B14" s="27"/>
      <c r="C14" s="27"/>
      <c r="D14" s="31">
        <v>11</v>
      </c>
      <c r="E14" s="26">
        <f>+E13</f>
      </c>
      <c r="F14" s="24" t="s">
        <v>73</v>
      </c>
      <c r="G14" s="24">
        <f t="shared" si="3"/>
      </c>
      <c r="H14" s="24">
        <v>0</v>
      </c>
      <c r="I14" s="59">
        <f>IF(ISERROR(INDEX('Fuel and Pressure April 2001'!$C$1:$D$681,MATCH(G14,'Fuel and Pressure April 2001'!$C$1:$C$681,),MATCH("Fuel Ratio (%) Including Pressure",'Fuel and Pressure April 2001'!$C$1:$D$1,))),0,(INDEX('Fuel and Pressure April 2001'!$C$1:$D$681,MATCH(G14,'Fuel and Pressure April 2001'!$C$1:$C$681,),MATCH("Fuel Ratio (%) Including Pressure",'Fuel and Pressure April 2001'!$C$1:$D$1,))))</f>
        <v>0</v>
      </c>
      <c r="J14" s="31">
        <f t="shared" si="4"/>
        <v>0</v>
      </c>
      <c r="K14" s="31">
        <f t="shared" si="5"/>
        <v>0</v>
      </c>
      <c r="L14" s="101"/>
    </row>
    <row r="15" spans="1:12" ht="16.5" customHeight="1">
      <c r="A15" s="27"/>
      <c r="B15" s="27"/>
      <c r="C15" s="27"/>
      <c r="D15" s="31">
        <v>12</v>
      </c>
      <c r="E15" s="26">
        <f>+E14</f>
      </c>
      <c r="F15" s="28" t="s">
        <v>73</v>
      </c>
      <c r="G15" s="28">
        <f t="shared" si="3"/>
      </c>
      <c r="H15" s="28">
        <v>0</v>
      </c>
      <c r="I15" s="60">
        <f>IF(ISERROR(INDEX('Fuel and Pressure April 2001'!$C$1:$D$681,MATCH(G15,'Fuel and Pressure April 2001'!$C$1:$C$681,),MATCH("Fuel Ratio (%) Including Pressure",'Fuel and Pressure April 2001'!$C$1:$D$1,))),0,(INDEX('Fuel and Pressure April 2001'!$C$1:$D$681,MATCH(G15,'Fuel and Pressure April 2001'!$C$1:$C$681,),MATCH("Fuel Ratio (%) Including Pressure",'Fuel and Pressure April 2001'!$C$1:$D$1,))))</f>
        <v>0</v>
      </c>
      <c r="J15" s="32">
        <f t="shared" si="4"/>
        <v>0</v>
      </c>
      <c r="K15" s="32">
        <f t="shared" si="5"/>
        <v>0</v>
      </c>
      <c r="L15" s="101"/>
    </row>
    <row r="16" spans="1:12" ht="16.5" customHeight="1" thickBot="1">
      <c r="A16" s="27"/>
      <c r="B16" s="27"/>
      <c r="C16" s="27"/>
      <c r="D16" s="33" t="str">
        <f>CONCATENATE("Total Fuel Required for Transportation from ",+E10)</f>
        <v>Total Fuel Required for Transportation from </v>
      </c>
      <c r="E16" s="34"/>
      <c r="F16" s="33"/>
      <c r="G16" s="33"/>
      <c r="H16" s="34"/>
      <c r="I16" s="34"/>
      <c r="J16" s="34">
        <f>SUM(J10:J15)</f>
        <v>0</v>
      </c>
      <c r="K16" s="34"/>
      <c r="L16" s="101"/>
    </row>
    <row r="17" spans="1:12" ht="16.5" customHeight="1" thickTop="1">
      <c r="A17" s="99"/>
      <c r="B17" s="99"/>
      <c r="C17" s="99"/>
      <c r="D17" s="35">
        <v>13</v>
      </c>
      <c r="E17" s="24" t="s">
        <v>73</v>
      </c>
      <c r="F17" s="24" t="s">
        <v>73</v>
      </c>
      <c r="G17" s="24">
        <f aca="true" t="shared" si="6" ref="G17:G22">E17&amp;F17</f>
      </c>
      <c r="H17" s="24">
        <v>0</v>
      </c>
      <c r="I17" s="53">
        <f>IF(ISERROR(INDEX('Fuel and Pressure April 2001'!$C$1:$D$681,MATCH(G17,'Fuel and Pressure April 2001'!$C$1:$C$681,),MATCH("Fuel Ratio (%) Including Pressure",'Fuel and Pressure April 2001'!$C$1:$D$1,))),0,(INDEX('Fuel and Pressure April 2001'!$C$1:$D$681,MATCH(G17,'Fuel and Pressure April 2001'!$C$1:$C$681,),MATCH("Fuel Ratio (%) Including Pressure",'Fuel and Pressure April 2001'!$C$1:$D$1,))))</f>
        <v>0</v>
      </c>
      <c r="J17" s="35">
        <f aca="true" t="shared" si="7" ref="J17:J22">ROUND(+H17*I17/100,0)</f>
        <v>0</v>
      </c>
      <c r="K17" s="35">
        <f aca="true" t="shared" si="8" ref="K17:K22">+J17+H17</f>
        <v>0</v>
      </c>
      <c r="L17" s="102" t="s">
        <v>76</v>
      </c>
    </row>
    <row r="18" spans="1:12" ht="16.5" customHeight="1">
      <c r="A18" s="36"/>
      <c r="B18" s="36"/>
      <c r="C18" s="36"/>
      <c r="D18" s="35">
        <v>14</v>
      </c>
      <c r="E18" s="26">
        <f>+E17</f>
      </c>
      <c r="F18" s="24"/>
      <c r="G18" s="24">
        <f t="shared" si="6"/>
      </c>
      <c r="H18" s="24">
        <v>0</v>
      </c>
      <c r="I18" s="53">
        <f>IF(ISERROR(INDEX('Fuel and Pressure April 2001'!$C$1:$D$681,MATCH(G18,'Fuel and Pressure April 2001'!$C$1:$C$681,),MATCH("Fuel Ratio (%) Including Pressure",'Fuel and Pressure April 2001'!$C$1:$D$1,))),0,(INDEX('Fuel and Pressure April 2001'!$C$1:$D$681,MATCH(G18,'Fuel and Pressure April 2001'!$C$1:$C$681,),MATCH("Fuel Ratio (%) Including Pressure",'Fuel and Pressure April 2001'!$C$1:$D$1,))))</f>
        <v>0</v>
      </c>
      <c r="J18" s="35">
        <f t="shared" si="7"/>
        <v>0</v>
      </c>
      <c r="K18" s="35">
        <f t="shared" si="8"/>
        <v>0</v>
      </c>
      <c r="L18" s="102"/>
    </row>
    <row r="19" spans="1:12" ht="16.5" customHeight="1">
      <c r="A19" s="36"/>
      <c r="B19" s="36"/>
      <c r="C19" s="36"/>
      <c r="D19" s="35">
        <v>15</v>
      </c>
      <c r="E19" s="26">
        <f>+E18</f>
      </c>
      <c r="F19" s="24"/>
      <c r="G19" s="24">
        <f t="shared" si="6"/>
      </c>
      <c r="H19" s="24">
        <v>0</v>
      </c>
      <c r="I19" s="53">
        <f>IF(ISERROR(INDEX('Fuel and Pressure April 2001'!$C$1:$D$681,MATCH(G19,'Fuel and Pressure April 2001'!$C$1:$C$681,),MATCH("Fuel Ratio (%) Including Pressure",'Fuel and Pressure April 2001'!$C$1:$D$1,))),0,(INDEX('Fuel and Pressure April 2001'!$C$1:$D$681,MATCH(G19,'Fuel and Pressure April 2001'!$C$1:$C$681,),MATCH("Fuel Ratio (%) Including Pressure",'Fuel and Pressure April 2001'!$C$1:$D$1,))))</f>
        <v>0</v>
      </c>
      <c r="J19" s="35">
        <f t="shared" si="7"/>
        <v>0</v>
      </c>
      <c r="K19" s="35">
        <f t="shared" si="8"/>
        <v>0</v>
      </c>
      <c r="L19" s="102"/>
    </row>
    <row r="20" spans="1:12" ht="16.5" customHeight="1">
      <c r="A20" s="36"/>
      <c r="B20" s="36"/>
      <c r="C20" s="36"/>
      <c r="D20" s="35">
        <v>16</v>
      </c>
      <c r="E20" s="26">
        <f>+E19</f>
      </c>
      <c r="F20" s="24"/>
      <c r="G20" s="24">
        <f t="shared" si="6"/>
      </c>
      <c r="H20" s="24">
        <v>0</v>
      </c>
      <c r="I20" s="53">
        <f>IF(ISERROR(INDEX('Fuel and Pressure April 2001'!$C$1:$D$681,MATCH(G20,'Fuel and Pressure April 2001'!$C$1:$C$681,),MATCH("Fuel Ratio (%) Including Pressure",'Fuel and Pressure April 2001'!$C$1:$D$1,))),0,(INDEX('Fuel and Pressure April 2001'!$C$1:$D$681,MATCH(G20,'Fuel and Pressure April 2001'!$C$1:$C$681,),MATCH("Fuel Ratio (%) Including Pressure",'Fuel and Pressure April 2001'!$C$1:$D$1,))))</f>
        <v>0</v>
      </c>
      <c r="J20" s="35">
        <f t="shared" si="7"/>
        <v>0</v>
      </c>
      <c r="K20" s="35">
        <f t="shared" si="8"/>
        <v>0</v>
      </c>
      <c r="L20" s="102"/>
    </row>
    <row r="21" spans="1:12" ht="16.5" customHeight="1">
      <c r="A21" s="36"/>
      <c r="B21" s="36"/>
      <c r="C21" s="36"/>
      <c r="D21" s="35">
        <v>17</v>
      </c>
      <c r="E21" s="26">
        <f>+E20</f>
      </c>
      <c r="F21" s="24"/>
      <c r="G21" s="24">
        <f t="shared" si="6"/>
      </c>
      <c r="H21" s="24">
        <v>0</v>
      </c>
      <c r="I21" s="53">
        <f>IF(ISERROR(INDEX('Fuel and Pressure April 2001'!$C$1:$D$681,MATCH(G21,'Fuel and Pressure April 2001'!$C$1:$C$681,),MATCH("Fuel Ratio (%) Including Pressure",'Fuel and Pressure April 2001'!$C$1:$D$1,))),0,(INDEX('Fuel and Pressure April 2001'!$C$1:$D$681,MATCH(G21,'Fuel and Pressure April 2001'!$C$1:$C$681,),MATCH("Fuel Ratio (%) Including Pressure",'Fuel and Pressure April 2001'!$C$1:$D$1,))))</f>
        <v>0</v>
      </c>
      <c r="J21" s="35">
        <f t="shared" si="7"/>
        <v>0</v>
      </c>
      <c r="K21" s="35">
        <f t="shared" si="8"/>
        <v>0</v>
      </c>
      <c r="L21" s="102"/>
    </row>
    <row r="22" spans="1:12" ht="16.5" customHeight="1">
      <c r="A22" s="36"/>
      <c r="B22" s="36"/>
      <c r="C22" s="36"/>
      <c r="D22" s="35">
        <v>18</v>
      </c>
      <c r="E22" s="26">
        <f>+E21</f>
      </c>
      <c r="F22" s="28"/>
      <c r="G22" s="28">
        <f t="shared" si="6"/>
      </c>
      <c r="H22" s="28">
        <v>0</v>
      </c>
      <c r="I22" s="57">
        <f>IF(ISERROR(INDEX('Fuel and Pressure April 2001'!$C$1:$D$681,MATCH(G22,'Fuel and Pressure April 2001'!$C$1:$C$681,),MATCH("Fuel Ratio (%) Including Pressure",'Fuel and Pressure April 2001'!$C$1:$D$1,))),0,(INDEX('Fuel and Pressure April 2001'!$C$1:$D$681,MATCH(G22,'Fuel and Pressure April 2001'!$C$1:$C$681,),MATCH("Fuel Ratio (%) Including Pressure",'Fuel and Pressure April 2001'!$C$1:$D$1,))))</f>
        <v>0</v>
      </c>
      <c r="J22" s="37">
        <f t="shared" si="7"/>
        <v>0</v>
      </c>
      <c r="K22" s="37">
        <f t="shared" si="8"/>
        <v>0</v>
      </c>
      <c r="L22" s="102"/>
    </row>
    <row r="23" spans="1:12" ht="16.5" customHeight="1" thickBot="1">
      <c r="A23" s="36"/>
      <c r="B23" s="36"/>
      <c r="C23" s="36"/>
      <c r="D23" s="38" t="str">
        <f>CONCATENATE("Total Fuel Required for Transportation from ",+E17)</f>
        <v>Total Fuel Required for Transportation from </v>
      </c>
      <c r="E23" s="39"/>
      <c r="F23" s="38"/>
      <c r="G23" s="38"/>
      <c r="H23" s="39"/>
      <c r="I23" s="39"/>
      <c r="J23" s="39">
        <f>SUM(J17:J22)</f>
        <v>0</v>
      </c>
      <c r="K23" s="39"/>
      <c r="L23" s="102"/>
    </row>
    <row r="24" spans="1:12" ht="16.5" customHeight="1" thickTop="1">
      <c r="A24" s="36"/>
      <c r="B24" s="36"/>
      <c r="C24" s="36"/>
      <c r="D24" s="40">
        <v>19</v>
      </c>
      <c r="E24" s="24" t="s">
        <v>73</v>
      </c>
      <c r="F24" s="24" t="s">
        <v>73</v>
      </c>
      <c r="G24" s="24">
        <f aca="true" t="shared" si="9" ref="G24:G29">E24&amp;F24</f>
      </c>
      <c r="H24" s="41">
        <v>0</v>
      </c>
      <c r="I24" s="54">
        <f>IF(ISERROR(INDEX('Fuel and Pressure April 2001'!$C$1:$D$681,MATCH(G24,'Fuel and Pressure April 2001'!$C$1:$C$681,),MATCH("Fuel Ratio (%) Including Pressure",'Fuel and Pressure April 2001'!$C$1:$D$1,))),0,(INDEX('Fuel and Pressure April 2001'!$C$1:$D$681,MATCH(G24,'Fuel and Pressure April 2001'!$C$1:$C$681,),MATCH("Fuel Ratio (%) Including Pressure",'Fuel and Pressure April 2001'!$C$1:$D$1,))))</f>
        <v>0</v>
      </c>
      <c r="J24" s="40">
        <f aca="true" t="shared" si="10" ref="J24:J29">ROUND(+H24*I24/100,0)</f>
        <v>0</v>
      </c>
      <c r="K24" s="40">
        <f aca="true" t="shared" si="11" ref="K24:K29">+J24+H24</f>
        <v>0</v>
      </c>
      <c r="L24" s="98" t="s">
        <v>77</v>
      </c>
    </row>
    <row r="25" spans="1:12" ht="16.5" customHeight="1">
      <c r="A25" s="36"/>
      <c r="B25" s="36"/>
      <c r="C25" s="36"/>
      <c r="D25" s="40">
        <v>20</v>
      </c>
      <c r="E25" s="26">
        <f>+E24</f>
      </c>
      <c r="F25" s="24"/>
      <c r="G25" s="24">
        <f t="shared" si="9"/>
      </c>
      <c r="H25" s="41">
        <v>0</v>
      </c>
      <c r="I25" s="54">
        <f>IF(ISERROR(INDEX('Fuel and Pressure April 2001'!$C$1:$D$681,MATCH(G25,'Fuel and Pressure April 2001'!$C$1:$C$681,),MATCH("Fuel Ratio (%) Including Pressure",'Fuel and Pressure April 2001'!$C$1:$D$1,))),0,(INDEX('Fuel and Pressure April 2001'!$C$1:$D$681,MATCH(G25,'Fuel and Pressure April 2001'!$C$1:$C$681,),MATCH("Fuel Ratio (%) Including Pressure",'Fuel and Pressure April 2001'!$C$1:$D$1,))))</f>
        <v>0</v>
      </c>
      <c r="J25" s="40">
        <f t="shared" si="10"/>
        <v>0</v>
      </c>
      <c r="K25" s="40">
        <f t="shared" si="11"/>
        <v>0</v>
      </c>
      <c r="L25" s="98"/>
    </row>
    <row r="26" spans="1:12" ht="16.5" customHeight="1">
      <c r="A26" s="36"/>
      <c r="B26" s="36"/>
      <c r="C26" s="36"/>
      <c r="D26" s="40">
        <v>21</v>
      </c>
      <c r="E26" s="26">
        <f>+E25</f>
      </c>
      <c r="F26" s="24"/>
      <c r="G26" s="24">
        <f t="shared" si="9"/>
      </c>
      <c r="H26" s="41">
        <v>0</v>
      </c>
      <c r="I26" s="54">
        <f>IF(ISERROR(INDEX('Fuel and Pressure April 2001'!$C$1:$D$681,MATCH(G26,'Fuel and Pressure April 2001'!$C$1:$C$681,),MATCH("Fuel Ratio (%) Including Pressure",'Fuel and Pressure April 2001'!$C$1:$D$1,))),0,(INDEX('Fuel and Pressure April 2001'!$C$1:$D$681,MATCH(G26,'Fuel and Pressure April 2001'!$C$1:$C$681,),MATCH("Fuel Ratio (%) Including Pressure",'Fuel and Pressure April 2001'!$C$1:$D$1,))))</f>
        <v>0</v>
      </c>
      <c r="J26" s="40">
        <f t="shared" si="10"/>
        <v>0</v>
      </c>
      <c r="K26" s="40">
        <f t="shared" si="11"/>
        <v>0</v>
      </c>
      <c r="L26" s="98"/>
    </row>
    <row r="27" spans="1:12" ht="16.5" customHeight="1">
      <c r="A27" s="36"/>
      <c r="B27" s="36"/>
      <c r="C27" s="36"/>
      <c r="D27" s="40">
        <v>22</v>
      </c>
      <c r="E27" s="26">
        <f>+E26</f>
      </c>
      <c r="F27" s="24"/>
      <c r="G27" s="24">
        <f t="shared" si="9"/>
      </c>
      <c r="H27" s="41">
        <v>0</v>
      </c>
      <c r="I27" s="54">
        <f>IF(ISERROR(INDEX('Fuel and Pressure April 2001'!$C$1:$D$681,MATCH(G27,'Fuel and Pressure April 2001'!$C$1:$C$681,),MATCH("Fuel Ratio (%) Including Pressure",'Fuel and Pressure April 2001'!$C$1:$D$1,))),0,(INDEX('Fuel and Pressure April 2001'!$C$1:$D$681,MATCH(G27,'Fuel and Pressure April 2001'!$C$1:$C$681,),MATCH("Fuel Ratio (%) Including Pressure",'Fuel and Pressure April 2001'!$C$1:$D$1,))))</f>
        <v>0</v>
      </c>
      <c r="J27" s="40">
        <f t="shared" si="10"/>
        <v>0</v>
      </c>
      <c r="K27" s="40">
        <f t="shared" si="11"/>
        <v>0</v>
      </c>
      <c r="L27" s="98"/>
    </row>
    <row r="28" spans="1:12" ht="16.5" customHeight="1">
      <c r="A28" s="36"/>
      <c r="B28" s="36"/>
      <c r="C28" s="36"/>
      <c r="D28" s="40">
        <v>23</v>
      </c>
      <c r="E28" s="26">
        <f>+E27</f>
      </c>
      <c r="F28" s="24"/>
      <c r="G28" s="24">
        <f t="shared" si="9"/>
      </c>
      <c r="H28" s="41">
        <v>0</v>
      </c>
      <c r="I28" s="54">
        <f>IF(ISERROR(INDEX('Fuel and Pressure April 2001'!$C$1:$D$681,MATCH(G28,'Fuel and Pressure April 2001'!$C$1:$C$681,),MATCH("Fuel Ratio (%) Including Pressure",'Fuel and Pressure April 2001'!$C$1:$D$1,))),0,(INDEX('Fuel and Pressure April 2001'!$C$1:$D$681,MATCH(G28,'Fuel and Pressure April 2001'!$C$1:$C$681,),MATCH("Fuel Ratio (%) Including Pressure",'Fuel and Pressure April 2001'!$C$1:$D$1,))))</f>
        <v>0</v>
      </c>
      <c r="J28" s="40">
        <f t="shared" si="10"/>
        <v>0</v>
      </c>
      <c r="K28" s="40">
        <f t="shared" si="11"/>
        <v>0</v>
      </c>
      <c r="L28" s="98"/>
    </row>
    <row r="29" spans="1:12" ht="16.5" customHeight="1">
      <c r="A29" s="36"/>
      <c r="B29" s="36"/>
      <c r="C29" s="36"/>
      <c r="D29" s="42">
        <v>24</v>
      </c>
      <c r="E29" s="26">
        <f>+E28</f>
      </c>
      <c r="F29" s="28"/>
      <c r="G29" s="28">
        <f t="shared" si="9"/>
      </c>
      <c r="H29" s="43">
        <v>0</v>
      </c>
      <c r="I29" s="55">
        <f>IF(ISERROR(INDEX('Fuel and Pressure April 2001'!$C$1:$D$681,MATCH(G29,'Fuel and Pressure April 2001'!$C$1:$C$681,),MATCH("Fuel Ratio (%) Including Pressure",'Fuel and Pressure April 2001'!$C$1:$D$1,))),0,(INDEX('Fuel and Pressure April 2001'!$C$1:$D$681,MATCH(G29,'Fuel and Pressure April 2001'!$C$1:$C$681,),MATCH("Fuel Ratio (%) Including Pressure",'Fuel and Pressure April 2001'!$C$1:$D$1,))))</f>
        <v>0</v>
      </c>
      <c r="J29" s="42">
        <f t="shared" si="10"/>
        <v>0</v>
      </c>
      <c r="K29" s="42">
        <f t="shared" si="11"/>
        <v>0</v>
      </c>
      <c r="L29" s="98"/>
    </row>
    <row r="30" spans="1:12" ht="16.5" customHeight="1" thickBot="1">
      <c r="A30" s="36"/>
      <c r="B30" s="36"/>
      <c r="C30" s="36"/>
      <c r="D30" s="44" t="str">
        <f>CONCATENATE("Total Fuel Required for Transportation from ",+E24)</f>
        <v>Total Fuel Required for Transportation from </v>
      </c>
      <c r="E30" s="45"/>
      <c r="F30" s="44"/>
      <c r="G30" s="44"/>
      <c r="H30" s="46"/>
      <c r="I30" s="46"/>
      <c r="J30" s="46">
        <f>SUM(J24:J29)</f>
        <v>0</v>
      </c>
      <c r="K30" s="46"/>
      <c r="L30" s="98"/>
    </row>
    <row r="31" spans="1:12" ht="16.5" customHeight="1" thickTop="1">
      <c r="A31" s="36"/>
      <c r="B31" s="36"/>
      <c r="C31" s="36"/>
      <c r="E31" s="47" t="s">
        <v>78</v>
      </c>
      <c r="F31" s="47"/>
      <c r="G31" s="47"/>
      <c r="H31" s="47"/>
      <c r="I31" s="47"/>
      <c r="J31" s="47">
        <f>+J30+J23+J16+J9</f>
        <v>0</v>
      </c>
      <c r="K31" s="48"/>
      <c r="L31" s="48" t="s">
        <v>79</v>
      </c>
    </row>
    <row r="32" spans="1:12" ht="16.5" customHeight="1">
      <c r="A32" s="36"/>
      <c r="B32" s="36"/>
      <c r="C32" s="36"/>
      <c r="E32" s="47" t="s">
        <v>80</v>
      </c>
      <c r="F32" s="48"/>
      <c r="G32" s="48"/>
      <c r="H32" s="48"/>
      <c r="I32" s="48"/>
      <c r="J32" s="48"/>
      <c r="K32" s="47">
        <f>SUM(K24:K29)+SUM(K17:K22)+SUM(K10:K15)+SUM(K3:K8)</f>
        <v>0</v>
      </c>
      <c r="L32" s="48" t="s">
        <v>79</v>
      </c>
    </row>
    <row r="33" spans="1:12" ht="16.5" customHeight="1">
      <c r="A33" s="36"/>
      <c r="B33" s="36"/>
      <c r="C33" s="36"/>
      <c r="E33" s="47" t="s">
        <v>81</v>
      </c>
      <c r="F33" s="47"/>
      <c r="G33" s="47"/>
      <c r="H33" s="47">
        <f>SUM(H24:H29)+SUM(H17:H22)+SUM(H10:H15)+SUM(H3:H8)</f>
        <v>0</v>
      </c>
      <c r="I33" s="47"/>
      <c r="J33" s="47"/>
      <c r="K33" s="47"/>
      <c r="L33" s="47"/>
    </row>
    <row r="34" spans="1:3" ht="12.75">
      <c r="A34" s="36"/>
      <c r="B34" s="36"/>
      <c r="C34" s="36"/>
    </row>
    <row r="35" spans="1:3" ht="12.75">
      <c r="A35" s="36"/>
      <c r="B35" s="36"/>
      <c r="C35" s="36"/>
    </row>
    <row r="38" spans="1:2" ht="12.75">
      <c r="A38" s="49" t="s">
        <v>3</v>
      </c>
      <c r="B38" s="49" t="s">
        <v>34</v>
      </c>
    </row>
    <row r="39" spans="1:2" ht="12.75">
      <c r="A39" s="49" t="s">
        <v>4</v>
      </c>
      <c r="B39" s="49" t="s">
        <v>35</v>
      </c>
    </row>
    <row r="40" spans="1:2" ht="12.75">
      <c r="A40" s="49" t="s">
        <v>82</v>
      </c>
      <c r="B40" s="49" t="s">
        <v>36</v>
      </c>
    </row>
    <row r="41" spans="1:2" ht="12.75">
      <c r="A41" s="49" t="s">
        <v>83</v>
      </c>
      <c r="B41" s="49" t="s">
        <v>37</v>
      </c>
    </row>
    <row r="42" spans="1:2" ht="12.75">
      <c r="A42" s="49" t="s">
        <v>10</v>
      </c>
      <c r="B42" s="49" t="s">
        <v>38</v>
      </c>
    </row>
    <row r="43" spans="1:2" ht="12.75">
      <c r="A43" s="49" t="s">
        <v>11</v>
      </c>
      <c r="B43" s="49" t="s">
        <v>39</v>
      </c>
    </row>
    <row r="44" spans="1:2" ht="12.75">
      <c r="A44" s="49" t="s">
        <v>13</v>
      </c>
      <c r="B44" s="49" t="s">
        <v>40</v>
      </c>
    </row>
    <row r="45" spans="1:2" ht="12.75">
      <c r="A45" s="49" t="s">
        <v>14</v>
      </c>
      <c r="B45" s="49" t="s">
        <v>41</v>
      </c>
    </row>
    <row r="46" spans="1:2" ht="12.75">
      <c r="A46" s="49" t="s">
        <v>18</v>
      </c>
      <c r="B46" s="49" t="s">
        <v>5</v>
      </c>
    </row>
    <row r="47" spans="1:2" ht="12.75">
      <c r="A47" s="49" t="s">
        <v>19</v>
      </c>
      <c r="B47" s="49" t="s">
        <v>42</v>
      </c>
    </row>
    <row r="48" spans="1:2" ht="12.75">
      <c r="A48" s="49" t="s">
        <v>20</v>
      </c>
      <c r="B48" s="49" t="s">
        <v>43</v>
      </c>
    </row>
    <row r="49" spans="1:2" ht="12.75">
      <c r="A49" s="49" t="s">
        <v>21</v>
      </c>
      <c r="B49" s="49" t="s">
        <v>44</v>
      </c>
    </row>
    <row r="50" spans="1:2" ht="12.75">
      <c r="A50" s="49" t="s">
        <v>84</v>
      </c>
      <c r="B50" s="49" t="s">
        <v>6</v>
      </c>
    </row>
    <row r="51" spans="1:2" ht="12.75">
      <c r="A51" s="49" t="s">
        <v>85</v>
      </c>
      <c r="B51" s="49" t="s">
        <v>7</v>
      </c>
    </row>
    <row r="52" spans="1:2" ht="12.75">
      <c r="A52" s="49" t="s">
        <v>22</v>
      </c>
      <c r="B52" s="49" t="s">
        <v>8</v>
      </c>
    </row>
    <row r="53" spans="1:2" ht="12.75">
      <c r="A53" s="49" t="s">
        <v>27</v>
      </c>
      <c r="B53" s="49" t="s">
        <v>9</v>
      </c>
    </row>
    <row r="54" spans="1:2" ht="12.75">
      <c r="A54" s="49" t="s">
        <v>28</v>
      </c>
      <c r="B54" s="49" t="s">
        <v>45</v>
      </c>
    </row>
    <row r="55" spans="1:2" ht="12.75">
      <c r="A55" s="49" t="s">
        <v>29</v>
      </c>
      <c r="B55" s="49" t="s">
        <v>46</v>
      </c>
    </row>
    <row r="56" spans="1:2" ht="12.75">
      <c r="A56" s="49" t="s">
        <v>30</v>
      </c>
      <c r="B56" s="49" t="s">
        <v>47</v>
      </c>
    </row>
    <row r="57" spans="1:2" ht="12.75">
      <c r="A57" s="49" t="s">
        <v>31</v>
      </c>
      <c r="B57" s="49" t="s">
        <v>12</v>
      </c>
    </row>
    <row r="58" spans="1:2" ht="12.75">
      <c r="A58" s="50" t="s">
        <v>23</v>
      </c>
      <c r="B58" s="49" t="s">
        <v>48</v>
      </c>
    </row>
    <row r="59" spans="1:2" ht="12.75">
      <c r="A59" s="50" t="s">
        <v>86</v>
      </c>
      <c r="B59" s="49" t="s">
        <v>15</v>
      </c>
    </row>
    <row r="60" spans="1:2" ht="12.75">
      <c r="A60" s="50" t="s">
        <v>25</v>
      </c>
      <c r="B60" s="49" t="s">
        <v>16</v>
      </c>
    </row>
    <row r="61" spans="1:2" ht="12.75">
      <c r="A61" s="50" t="s">
        <v>26</v>
      </c>
      <c r="B61" s="49" t="s">
        <v>17</v>
      </c>
    </row>
    <row r="62" ht="12.75">
      <c r="B62" s="49" t="s">
        <v>49</v>
      </c>
    </row>
    <row r="63" ht="12.75">
      <c r="B63" s="49" t="s">
        <v>21</v>
      </c>
    </row>
    <row r="64" ht="12.75">
      <c r="B64" s="49" t="s">
        <v>50</v>
      </c>
    </row>
    <row r="65" ht="12.75">
      <c r="B65" s="49" t="s">
        <v>52</v>
      </c>
    </row>
    <row r="66" ht="12.75">
      <c r="B66" s="49" t="s">
        <v>51</v>
      </c>
    </row>
    <row r="67" ht="12.75">
      <c r="B67" s="49" t="s">
        <v>53</v>
      </c>
    </row>
    <row r="68" ht="12.75">
      <c r="B68" s="49" t="s">
        <v>54</v>
      </c>
    </row>
    <row r="69" ht="12.75">
      <c r="B69" s="49" t="s">
        <v>55</v>
      </c>
    </row>
    <row r="70" ht="12.75">
      <c r="B70" s="50" t="s">
        <v>31</v>
      </c>
    </row>
    <row r="86" ht="12.75">
      <c r="A86" s="49"/>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E36" sqref="E36"/>
    </sheetView>
  </sheetViews>
  <sheetFormatPr defaultColWidth="9.00390625" defaultRowHeight="12.75"/>
  <cols>
    <col min="1" max="1" width="16.875" style="19" customWidth="1"/>
    <col min="2" max="2" width="14.125" style="19" customWidth="1"/>
    <col min="3" max="3" width="13.375" style="19" hidden="1" customWidth="1"/>
    <col min="4" max="4" width="7.125" style="19" customWidth="1"/>
    <col min="5" max="5" width="18.50390625" style="19" customWidth="1"/>
    <col min="6" max="6" width="15.875" style="19" customWidth="1"/>
    <col min="7" max="7" width="15.00390625" style="19" customWidth="1"/>
    <col min="8" max="10" width="7.125" style="19" customWidth="1"/>
    <col min="11" max="11" width="9.75390625" style="19" customWidth="1"/>
    <col min="12" max="16384" width="7.125" style="19" customWidth="1"/>
  </cols>
  <sheetData>
    <row r="1" spans="1:12" ht="23.25">
      <c r="A1" s="97" t="s">
        <v>87</v>
      </c>
      <c r="B1" s="97"/>
      <c r="C1" s="97"/>
      <c r="D1" s="97"/>
      <c r="E1" s="97"/>
      <c r="F1" s="97"/>
      <c r="G1" s="97"/>
      <c r="H1" s="97"/>
      <c r="I1" s="97"/>
      <c r="J1" s="97"/>
      <c r="K1" s="97"/>
      <c r="L1" s="97"/>
    </row>
    <row r="2" spans="1:11" ht="38.25" customHeight="1">
      <c r="A2" s="103" t="s">
        <v>93</v>
      </c>
      <c r="B2" s="103"/>
      <c r="C2" s="20"/>
      <c r="D2" s="19" t="s">
        <v>65</v>
      </c>
      <c r="E2" s="21" t="s">
        <v>66</v>
      </c>
      <c r="F2" s="21" t="s">
        <v>67</v>
      </c>
      <c r="G2" s="21" t="s">
        <v>68</v>
      </c>
      <c r="H2" s="21" t="s">
        <v>88</v>
      </c>
      <c r="I2" s="22" t="s">
        <v>70</v>
      </c>
      <c r="J2" s="22" t="s">
        <v>71</v>
      </c>
      <c r="K2" s="22" t="s">
        <v>89</v>
      </c>
    </row>
    <row r="3" spans="1:12" ht="16.5" customHeight="1">
      <c r="A3" s="103"/>
      <c r="B3" s="103"/>
      <c r="C3" s="20"/>
      <c r="D3" s="23">
        <v>1</v>
      </c>
      <c r="E3" s="24" t="s">
        <v>73</v>
      </c>
      <c r="F3" s="24" t="s">
        <v>73</v>
      </c>
      <c r="G3" s="24">
        <f aca="true" t="shared" si="0" ref="G3:G8">E3&amp;F3</f>
      </c>
      <c r="H3" s="24">
        <v>0</v>
      </c>
      <c r="I3" s="25">
        <f>IF(ISERROR(INDEX('Fuel and Pressure April 2001'!$C$1:$D$681,MATCH(G3,'Fuel and Pressure April 2001'!$C$1:$C$681,),MATCH("Fuel Ratio (%) Including Pressure",'Fuel and Pressure April 2001'!$C$1:$D$1,))),0,(INDEX('Fuel and Pressure April 2001'!$C$1:$D$681,MATCH(G3,'Fuel and Pressure April 2001'!$C$1:$C$681,),MATCH("Fuel Ratio (%) Including Pressure",'Fuel and Pressure April 2001'!$C$1:$D$1,))))</f>
        <v>0</v>
      </c>
      <c r="J3" s="23">
        <f aca="true" t="shared" si="1" ref="J3:J8">+H3-K3</f>
        <v>0</v>
      </c>
      <c r="K3" s="23">
        <f aca="true" t="shared" si="2" ref="K3:K8">ROUND(+H3/(1+(I3/100)),0)</f>
        <v>0</v>
      </c>
      <c r="L3" s="100" t="s">
        <v>74</v>
      </c>
    </row>
    <row r="4" spans="1:12" ht="16.5" customHeight="1">
      <c r="A4" s="103"/>
      <c r="B4" s="103"/>
      <c r="C4" s="20"/>
      <c r="D4" s="23">
        <v>2</v>
      </c>
      <c r="E4" s="24">
        <f>+E3</f>
      </c>
      <c r="F4" s="24" t="s">
        <v>73</v>
      </c>
      <c r="G4" s="24">
        <f t="shared" si="0"/>
      </c>
      <c r="H4" s="24">
        <v>0</v>
      </c>
      <c r="I4" s="25">
        <f>IF(ISERROR(INDEX('Fuel and Pressure April 2001'!$C$1:$D$681,MATCH(G4,'Fuel and Pressure April 2001'!$C$1:$C$681,),MATCH("Fuel Ratio (%) Including Pressure",'Fuel and Pressure April 2001'!$C$1:$D$1,))),0,(INDEX('Fuel and Pressure April 2001'!$C$1:$D$681,MATCH(G4,'Fuel and Pressure April 2001'!$C$1:$C$681,),MATCH("Fuel Ratio (%) Including Pressure",'Fuel and Pressure April 2001'!$C$1:$D$1,))))</f>
        <v>0</v>
      </c>
      <c r="J4" s="23">
        <f t="shared" si="1"/>
        <v>0</v>
      </c>
      <c r="K4" s="23">
        <f t="shared" si="2"/>
        <v>0</v>
      </c>
      <c r="L4" s="100"/>
    </row>
    <row r="5" spans="1:12" ht="16.5" customHeight="1">
      <c r="A5" s="103"/>
      <c r="B5" s="103"/>
      <c r="C5" s="20"/>
      <c r="D5" s="23">
        <v>3</v>
      </c>
      <c r="E5" s="24">
        <f>+E4</f>
      </c>
      <c r="F5" s="24" t="s">
        <v>73</v>
      </c>
      <c r="G5" s="24">
        <f t="shared" si="0"/>
      </c>
      <c r="H5" s="24">
        <v>0</v>
      </c>
      <c r="I5" s="25">
        <f>IF(ISERROR(INDEX('Fuel and Pressure April 2001'!$C$1:$D$681,MATCH(G5,'Fuel and Pressure April 2001'!$C$1:$C$681,),MATCH("Fuel Ratio (%) Including Pressure",'Fuel and Pressure April 2001'!$C$1:$D$1,))),0,(INDEX('Fuel and Pressure April 2001'!$C$1:$D$681,MATCH(G5,'Fuel and Pressure April 2001'!$C$1:$C$681,),MATCH("Fuel Ratio (%) Including Pressure",'Fuel and Pressure April 2001'!$C$1:$D$1,))))</f>
        <v>0</v>
      </c>
      <c r="J5" s="23">
        <f t="shared" si="1"/>
        <v>0</v>
      </c>
      <c r="K5" s="23">
        <f t="shared" si="2"/>
        <v>0</v>
      </c>
      <c r="L5" s="100"/>
    </row>
    <row r="6" spans="1:12" ht="16.5" customHeight="1">
      <c r="A6" s="103"/>
      <c r="B6" s="103"/>
      <c r="C6" s="20"/>
      <c r="D6" s="23">
        <v>4</v>
      </c>
      <c r="E6" s="26">
        <f>+E5</f>
      </c>
      <c r="F6" s="24" t="s">
        <v>73</v>
      </c>
      <c r="G6" s="24">
        <f t="shared" si="0"/>
      </c>
      <c r="H6" s="24">
        <v>0</v>
      </c>
      <c r="I6" s="25">
        <f>IF(ISERROR(INDEX('Fuel and Pressure April 2001'!$C$1:$D$681,MATCH(G6,'Fuel and Pressure April 2001'!$C$1:$C$681,),MATCH("Fuel Ratio (%) Including Pressure",'Fuel and Pressure April 2001'!$C$1:$D$1,))),0,(INDEX('Fuel and Pressure April 2001'!$C$1:$D$681,MATCH(G6,'Fuel and Pressure April 2001'!$C$1:$C$681,),MATCH("Fuel Ratio (%) Including Pressure",'Fuel and Pressure April 2001'!$C$1:$D$1,))))</f>
        <v>0</v>
      </c>
      <c r="J6" s="23">
        <f t="shared" si="1"/>
        <v>0</v>
      </c>
      <c r="K6" s="23">
        <f t="shared" si="2"/>
        <v>0</v>
      </c>
      <c r="L6" s="100"/>
    </row>
    <row r="7" spans="1:12" ht="16.5" customHeight="1">
      <c r="A7" s="103"/>
      <c r="B7" s="103"/>
      <c r="C7" s="20"/>
      <c r="D7" s="23">
        <v>5</v>
      </c>
      <c r="E7" s="26">
        <f>+E6</f>
      </c>
      <c r="F7" s="24" t="s">
        <v>73</v>
      </c>
      <c r="G7" s="24">
        <f t="shared" si="0"/>
      </c>
      <c r="H7" s="24">
        <v>0</v>
      </c>
      <c r="I7" s="25">
        <f>IF(ISERROR(INDEX('Fuel and Pressure April 2001'!$C$1:$D$681,MATCH(G7,'Fuel and Pressure April 2001'!$C$1:$C$681,),MATCH("Fuel Ratio (%) Including Pressure",'Fuel and Pressure April 2001'!$C$1:$D$1,))),0,(INDEX('Fuel and Pressure April 2001'!$C$1:$D$681,MATCH(G7,'Fuel and Pressure April 2001'!$C$1:$C$681,),MATCH("Fuel Ratio (%) Including Pressure",'Fuel and Pressure April 2001'!$C$1:$D$1,))))</f>
        <v>0</v>
      </c>
      <c r="J7" s="23">
        <f t="shared" si="1"/>
        <v>0</v>
      </c>
      <c r="K7" s="23">
        <f t="shared" si="2"/>
        <v>0</v>
      </c>
      <c r="L7" s="100"/>
    </row>
    <row r="8" spans="1:12" ht="16.5" customHeight="1">
      <c r="A8" s="27"/>
      <c r="B8" s="27"/>
      <c r="C8" s="27"/>
      <c r="D8" s="23">
        <v>6</v>
      </c>
      <c r="E8" s="26">
        <f>+E7</f>
      </c>
      <c r="F8" s="28" t="s">
        <v>73</v>
      </c>
      <c r="G8" s="28">
        <f t="shared" si="0"/>
      </c>
      <c r="H8" s="28">
        <v>0</v>
      </c>
      <c r="I8" s="25">
        <f>IF(ISERROR(INDEX('Fuel and Pressure April 2001'!$C$1:$D$681,MATCH(G8,'Fuel and Pressure April 2001'!$C$1:$C$681,),MATCH("Fuel Ratio (%) Including Pressure",'Fuel and Pressure April 2001'!$C$1:$D$1,))),0,(INDEX('Fuel and Pressure April 2001'!$C$1:$D$681,MATCH(G8,'Fuel and Pressure April 2001'!$C$1:$C$681,),MATCH("Fuel Ratio (%) Including Pressure",'Fuel and Pressure April 2001'!$C$1:$D$1,))))</f>
        <v>0</v>
      </c>
      <c r="J8" s="51">
        <f t="shared" si="1"/>
        <v>0</v>
      </c>
      <c r="K8" s="51">
        <f t="shared" si="2"/>
        <v>0</v>
      </c>
      <c r="L8" s="100"/>
    </row>
    <row r="9" spans="1:12" ht="16.5" customHeight="1" thickBot="1">
      <c r="A9" s="27"/>
      <c r="B9" s="27"/>
      <c r="C9" s="27"/>
      <c r="D9" s="29" t="str">
        <f>CONCATENATE("Total Fuel Required for Transportation from ",+E3)</f>
        <v>Total Fuel Required for Transportation from </v>
      </c>
      <c r="E9" s="30"/>
      <c r="F9" s="29"/>
      <c r="G9" s="29"/>
      <c r="H9" s="30"/>
      <c r="I9" s="30"/>
      <c r="J9" s="30">
        <f>SUM(J3:J8)</f>
        <v>0</v>
      </c>
      <c r="K9" s="30"/>
      <c r="L9" s="100"/>
    </row>
    <row r="10" spans="1:12" ht="16.5" customHeight="1" thickTop="1">
      <c r="A10" s="27"/>
      <c r="B10" s="27"/>
      <c r="C10" s="27"/>
      <c r="D10" s="31">
        <v>7</v>
      </c>
      <c r="E10" s="24" t="s">
        <v>73</v>
      </c>
      <c r="F10" s="24" t="s">
        <v>73</v>
      </c>
      <c r="G10" s="24">
        <f aca="true" t="shared" si="3" ref="G10:G15">E10&amp;F10</f>
      </c>
      <c r="H10" s="24">
        <v>0</v>
      </c>
      <c r="I10" s="52">
        <f>IF(ISERROR(INDEX('Fuel and Pressure April 2001'!$C$1:$D$681,MATCH(G10,'Fuel and Pressure April 2001'!$C$1:$C$681,),MATCH("Fuel Ratio (%) Including Pressure",'Fuel and Pressure April 2001'!$C$1:$D$1,))),0,(INDEX('Fuel and Pressure April 2001'!$C$1:$D$681,MATCH(G10,'Fuel and Pressure April 2001'!$C$1:$C$681,),MATCH("Fuel Ratio (%) Including Pressure",'Fuel and Pressure April 2001'!$C$1:$D$1,))))</f>
        <v>0</v>
      </c>
      <c r="J10" s="31">
        <f aca="true" t="shared" si="4" ref="J10:J15">+H10-K10</f>
        <v>0</v>
      </c>
      <c r="K10" s="31">
        <f aca="true" t="shared" si="5" ref="K10:K15">ROUND(+H10/(1+(I10/100)),0)</f>
        <v>0</v>
      </c>
      <c r="L10" s="101" t="s">
        <v>75</v>
      </c>
    </row>
    <row r="11" spans="1:12" ht="16.5" customHeight="1">
      <c r="A11" s="27"/>
      <c r="B11" s="27"/>
      <c r="C11" s="27"/>
      <c r="D11" s="31">
        <v>8</v>
      </c>
      <c r="E11" s="26">
        <f>+E10</f>
      </c>
      <c r="F11" s="24" t="s">
        <v>73</v>
      </c>
      <c r="G11" s="24">
        <f t="shared" si="3"/>
      </c>
      <c r="H11" s="24">
        <v>0</v>
      </c>
      <c r="I11" s="52">
        <f>IF(ISERROR(INDEX('Fuel and Pressure April 2001'!$C$1:$D$681,MATCH(G11,'Fuel and Pressure April 2001'!$C$1:$C$681,),MATCH("Fuel Ratio (%) Including Pressure",'Fuel and Pressure April 2001'!$C$1:$D$1,))),0,(INDEX('Fuel and Pressure April 2001'!$C$1:$D$681,MATCH(G11,'Fuel and Pressure April 2001'!$C$1:$C$681,),MATCH("Fuel Ratio (%) Including Pressure",'Fuel and Pressure April 2001'!$C$1:$D$1,))))</f>
        <v>0</v>
      </c>
      <c r="J11" s="31">
        <f t="shared" si="4"/>
        <v>0</v>
      </c>
      <c r="K11" s="31">
        <f t="shared" si="5"/>
        <v>0</v>
      </c>
      <c r="L11" s="101"/>
    </row>
    <row r="12" spans="1:12" ht="16.5" customHeight="1">
      <c r="A12" s="27"/>
      <c r="B12" s="27"/>
      <c r="C12" s="27"/>
      <c r="D12" s="31">
        <v>9</v>
      </c>
      <c r="E12" s="26">
        <f>+E11</f>
      </c>
      <c r="F12" s="24" t="s">
        <v>73</v>
      </c>
      <c r="G12" s="24">
        <f t="shared" si="3"/>
      </c>
      <c r="H12" s="24">
        <v>0</v>
      </c>
      <c r="I12" s="52">
        <f>IF(ISERROR(INDEX('Fuel and Pressure April 2001'!$C$1:$D$681,MATCH(G12,'Fuel and Pressure April 2001'!$C$1:$C$681,),MATCH("Fuel Ratio (%) Including Pressure",'Fuel and Pressure April 2001'!$C$1:$D$1,))),0,(INDEX('Fuel and Pressure April 2001'!$C$1:$D$681,MATCH(G12,'Fuel and Pressure April 2001'!$C$1:$C$681,),MATCH("Fuel Ratio (%) Including Pressure",'Fuel and Pressure April 2001'!$C$1:$D$1,))))</f>
        <v>0</v>
      </c>
      <c r="J12" s="31">
        <f t="shared" si="4"/>
        <v>0</v>
      </c>
      <c r="K12" s="31">
        <f t="shared" si="5"/>
        <v>0</v>
      </c>
      <c r="L12" s="101"/>
    </row>
    <row r="13" spans="1:12" ht="16.5" customHeight="1">
      <c r="A13" s="27"/>
      <c r="B13" s="27"/>
      <c r="C13" s="27"/>
      <c r="D13" s="31">
        <v>10</v>
      </c>
      <c r="E13" s="26">
        <f>+E12</f>
      </c>
      <c r="F13" s="24" t="s">
        <v>73</v>
      </c>
      <c r="G13" s="24">
        <f t="shared" si="3"/>
      </c>
      <c r="H13" s="24">
        <v>0</v>
      </c>
      <c r="I13" s="52">
        <f>IF(ISERROR(INDEX('Fuel and Pressure April 2001'!$C$1:$D$681,MATCH(G13,'Fuel and Pressure April 2001'!$C$1:$C$681,),MATCH("Fuel Ratio (%) Including Pressure",'Fuel and Pressure April 2001'!$C$1:$D$1,))),0,(INDEX('Fuel and Pressure April 2001'!$C$1:$D$681,MATCH(G13,'Fuel and Pressure April 2001'!$C$1:$C$681,),MATCH("Fuel Ratio (%) Including Pressure",'Fuel and Pressure April 2001'!$C$1:$D$1,))))</f>
        <v>0</v>
      </c>
      <c r="J13" s="31">
        <f t="shared" si="4"/>
        <v>0</v>
      </c>
      <c r="K13" s="31">
        <f t="shared" si="5"/>
        <v>0</v>
      </c>
      <c r="L13" s="101"/>
    </row>
    <row r="14" spans="1:12" ht="16.5" customHeight="1">
      <c r="A14" s="27"/>
      <c r="B14" s="27"/>
      <c r="C14" s="27"/>
      <c r="D14" s="31">
        <v>11</v>
      </c>
      <c r="E14" s="26">
        <f>+E13</f>
      </c>
      <c r="F14" s="24" t="s">
        <v>73</v>
      </c>
      <c r="G14" s="24">
        <f t="shared" si="3"/>
      </c>
      <c r="H14" s="24">
        <v>0</v>
      </c>
      <c r="I14" s="52">
        <f>IF(ISERROR(INDEX('Fuel and Pressure April 2001'!$C$1:$D$681,MATCH(G14,'Fuel and Pressure April 2001'!$C$1:$C$681,),MATCH("Fuel Ratio (%) Including Pressure",'Fuel and Pressure April 2001'!$C$1:$D$1,))),0,(INDEX('Fuel and Pressure April 2001'!$C$1:$D$681,MATCH(G14,'Fuel and Pressure April 2001'!$C$1:$C$681,),MATCH("Fuel Ratio (%) Including Pressure",'Fuel and Pressure April 2001'!$C$1:$D$1,))))</f>
        <v>0</v>
      </c>
      <c r="J14" s="31">
        <f t="shared" si="4"/>
        <v>0</v>
      </c>
      <c r="K14" s="31">
        <f t="shared" si="5"/>
        <v>0</v>
      </c>
      <c r="L14" s="101"/>
    </row>
    <row r="15" spans="1:12" ht="16.5" customHeight="1">
      <c r="A15" s="27"/>
      <c r="B15" s="27"/>
      <c r="C15" s="27"/>
      <c r="D15" s="31">
        <v>12</v>
      </c>
      <c r="E15" s="26">
        <f>+E14</f>
      </c>
      <c r="F15" s="28" t="s">
        <v>73</v>
      </c>
      <c r="G15" s="28">
        <f t="shared" si="3"/>
      </c>
      <c r="H15" s="28">
        <v>0</v>
      </c>
      <c r="I15" s="52">
        <f>IF(ISERROR(INDEX('Fuel and Pressure April 2001'!$C$1:$D$681,MATCH(G15,'Fuel and Pressure April 2001'!$C$1:$C$681,),MATCH("Fuel Ratio (%) Including Pressure",'Fuel and Pressure April 2001'!$C$1:$D$1,))),0,(INDEX('Fuel and Pressure April 2001'!$C$1:$D$681,MATCH(G15,'Fuel and Pressure April 2001'!$C$1:$C$681,),MATCH("Fuel Ratio (%) Including Pressure",'Fuel and Pressure April 2001'!$C$1:$D$1,))))</f>
        <v>0</v>
      </c>
      <c r="J15" s="32">
        <f t="shared" si="4"/>
        <v>0</v>
      </c>
      <c r="K15" s="32">
        <f t="shared" si="5"/>
        <v>0</v>
      </c>
      <c r="L15" s="101"/>
    </row>
    <row r="16" spans="1:12" ht="16.5" customHeight="1" thickBot="1">
      <c r="A16" s="27"/>
      <c r="B16" s="27"/>
      <c r="C16" s="27"/>
      <c r="D16" s="33" t="str">
        <f>CONCATENATE("Total Fuel Required for Transportation from ",+E10)</f>
        <v>Total Fuel Required for Transportation from </v>
      </c>
      <c r="E16" s="34"/>
      <c r="F16" s="33"/>
      <c r="G16" s="33"/>
      <c r="H16" s="34"/>
      <c r="I16" s="34"/>
      <c r="J16" s="34">
        <f>SUM(J10:J15)</f>
        <v>0</v>
      </c>
      <c r="K16" s="34"/>
      <c r="L16" s="101"/>
    </row>
    <row r="17" spans="1:12" ht="16.5" customHeight="1" thickTop="1">
      <c r="A17" s="99"/>
      <c r="B17" s="99"/>
      <c r="C17" s="99"/>
      <c r="D17" s="35">
        <v>13</v>
      </c>
      <c r="E17" s="24" t="s">
        <v>73</v>
      </c>
      <c r="F17" s="24" t="s">
        <v>73</v>
      </c>
      <c r="G17" s="24">
        <f aca="true" t="shared" si="6" ref="G17:G22">E17&amp;F17</f>
      </c>
      <c r="H17" s="24">
        <v>0</v>
      </c>
      <c r="I17" s="53">
        <f>IF(ISERROR(INDEX('Fuel and Pressure April 2001'!$C$1:$D$681,MATCH(G17,'Fuel and Pressure April 2001'!$C$1:$C$681,),MATCH("Fuel Ratio (%) Including Pressure",'Fuel and Pressure April 2001'!$C$1:$D$1,))),0,(INDEX('Fuel and Pressure April 2001'!$C$1:$D$681,MATCH(G17,'Fuel and Pressure April 2001'!$C$1:$C$681,),MATCH("Fuel Ratio (%) Including Pressure",'Fuel and Pressure April 2001'!$C$1:$D$1,))))</f>
        <v>0</v>
      </c>
      <c r="J17" s="35">
        <f aca="true" t="shared" si="7" ref="J17:J22">+H17-K17</f>
        <v>0</v>
      </c>
      <c r="K17" s="35">
        <f aca="true" t="shared" si="8" ref="K17:K22">ROUND(+H17/(1+(I17/100)),0)</f>
        <v>0</v>
      </c>
      <c r="L17" s="102" t="s">
        <v>76</v>
      </c>
    </row>
    <row r="18" spans="1:12" ht="16.5" customHeight="1">
      <c r="A18" s="36"/>
      <c r="B18" s="36"/>
      <c r="C18" s="36"/>
      <c r="D18" s="35">
        <v>14</v>
      </c>
      <c r="E18" s="26">
        <f>+E17</f>
      </c>
      <c r="F18" s="24"/>
      <c r="G18" s="24">
        <f t="shared" si="6"/>
      </c>
      <c r="H18" s="24">
        <v>0</v>
      </c>
      <c r="I18" s="53">
        <f>IF(ISERROR(INDEX('Fuel and Pressure April 2001'!$C$1:$D$681,MATCH(G18,'Fuel and Pressure April 2001'!$C$1:$C$681,),MATCH("Fuel Ratio (%) Including Pressure",'Fuel and Pressure April 2001'!$C$1:$D$1,))),0,(INDEX('Fuel and Pressure April 2001'!$C$1:$D$681,MATCH(G18,'Fuel and Pressure April 2001'!$C$1:$C$681,),MATCH("Fuel Ratio (%) Including Pressure",'Fuel and Pressure April 2001'!$C$1:$D$1,))))</f>
        <v>0</v>
      </c>
      <c r="J18" s="35">
        <f t="shared" si="7"/>
        <v>0</v>
      </c>
      <c r="K18" s="35">
        <f t="shared" si="8"/>
        <v>0</v>
      </c>
      <c r="L18" s="102"/>
    </row>
    <row r="19" spans="1:12" ht="16.5" customHeight="1">
      <c r="A19" s="36"/>
      <c r="B19" s="36"/>
      <c r="C19" s="36"/>
      <c r="D19" s="35">
        <v>15</v>
      </c>
      <c r="E19" s="26">
        <f>+E18</f>
      </c>
      <c r="F19" s="24"/>
      <c r="G19" s="24">
        <f t="shared" si="6"/>
      </c>
      <c r="H19" s="24">
        <v>0</v>
      </c>
      <c r="I19" s="53">
        <f>IF(ISERROR(INDEX('Fuel and Pressure April 2001'!$C$1:$D$681,MATCH(G19,'Fuel and Pressure April 2001'!$C$1:$C$681,),MATCH("Fuel Ratio (%) Including Pressure",'Fuel and Pressure April 2001'!$C$1:$D$1,))),0,(INDEX('Fuel and Pressure April 2001'!$C$1:$D$681,MATCH(G19,'Fuel and Pressure April 2001'!$C$1:$C$681,),MATCH("Fuel Ratio (%) Including Pressure",'Fuel and Pressure April 2001'!$C$1:$D$1,))))</f>
        <v>0</v>
      </c>
      <c r="J19" s="35">
        <f t="shared" si="7"/>
        <v>0</v>
      </c>
      <c r="K19" s="35">
        <f t="shared" si="8"/>
        <v>0</v>
      </c>
      <c r="L19" s="102"/>
    </row>
    <row r="20" spans="1:12" ht="16.5" customHeight="1">
      <c r="A20" s="36"/>
      <c r="B20" s="36"/>
      <c r="C20" s="36"/>
      <c r="D20" s="35">
        <v>16</v>
      </c>
      <c r="E20" s="26">
        <f>+E19</f>
      </c>
      <c r="F20" s="24"/>
      <c r="G20" s="24">
        <f t="shared" si="6"/>
      </c>
      <c r="H20" s="24">
        <v>0</v>
      </c>
      <c r="I20" s="53">
        <f>IF(ISERROR(INDEX('Fuel and Pressure April 2001'!$C$1:$D$681,MATCH(G20,'Fuel and Pressure April 2001'!$C$1:$C$681,),MATCH("Fuel Ratio (%) Including Pressure",'Fuel and Pressure April 2001'!$C$1:$D$1,))),0,(INDEX('Fuel and Pressure April 2001'!$C$1:$D$681,MATCH(G20,'Fuel and Pressure April 2001'!$C$1:$C$681,),MATCH("Fuel Ratio (%) Including Pressure",'Fuel and Pressure April 2001'!$C$1:$D$1,))))</f>
        <v>0</v>
      </c>
      <c r="J20" s="35">
        <f t="shared" si="7"/>
        <v>0</v>
      </c>
      <c r="K20" s="35">
        <f t="shared" si="8"/>
        <v>0</v>
      </c>
      <c r="L20" s="102"/>
    </row>
    <row r="21" spans="1:12" ht="16.5" customHeight="1">
      <c r="A21" s="36"/>
      <c r="B21" s="36"/>
      <c r="C21" s="36"/>
      <c r="D21" s="35">
        <v>17</v>
      </c>
      <c r="E21" s="26">
        <f>+E20</f>
      </c>
      <c r="F21" s="24"/>
      <c r="G21" s="24">
        <f t="shared" si="6"/>
      </c>
      <c r="H21" s="24">
        <v>0</v>
      </c>
      <c r="I21" s="53">
        <f>IF(ISERROR(INDEX('Fuel and Pressure April 2001'!$C$1:$D$681,MATCH(G21,'Fuel and Pressure April 2001'!$C$1:$C$681,),MATCH("Fuel Ratio (%) Including Pressure",'Fuel and Pressure April 2001'!$C$1:$D$1,))),0,(INDEX('Fuel and Pressure April 2001'!$C$1:$D$681,MATCH(G21,'Fuel and Pressure April 2001'!$C$1:$C$681,),MATCH("Fuel Ratio (%) Including Pressure",'Fuel and Pressure April 2001'!$C$1:$D$1,))))</f>
        <v>0</v>
      </c>
      <c r="J21" s="35">
        <f t="shared" si="7"/>
        <v>0</v>
      </c>
      <c r="K21" s="35">
        <f t="shared" si="8"/>
        <v>0</v>
      </c>
      <c r="L21" s="102"/>
    </row>
    <row r="22" spans="1:12" ht="16.5" customHeight="1">
      <c r="A22" s="36"/>
      <c r="B22" s="36"/>
      <c r="C22" s="36"/>
      <c r="D22" s="35">
        <v>18</v>
      </c>
      <c r="E22" s="26">
        <f>+E21</f>
      </c>
      <c r="F22" s="28"/>
      <c r="G22" s="28">
        <f t="shared" si="6"/>
      </c>
      <c r="H22" s="28">
        <v>0</v>
      </c>
      <c r="I22" s="53">
        <f>IF(ISERROR(INDEX('Fuel and Pressure April 2001'!$C$1:$D$681,MATCH(G22,'Fuel and Pressure April 2001'!$C$1:$C$681,),MATCH("Fuel Ratio (%) Including Pressure",'Fuel and Pressure April 2001'!$C$1:$D$1,))),0,(INDEX('Fuel and Pressure April 2001'!$C$1:$D$681,MATCH(G22,'Fuel and Pressure April 2001'!$C$1:$C$681,),MATCH("Fuel Ratio (%) Including Pressure",'Fuel and Pressure April 2001'!$C$1:$D$1,))))</f>
        <v>0</v>
      </c>
      <c r="J22" s="37">
        <f t="shared" si="7"/>
        <v>0</v>
      </c>
      <c r="K22" s="37">
        <f t="shared" si="8"/>
        <v>0</v>
      </c>
      <c r="L22" s="102"/>
    </row>
    <row r="23" spans="1:12" ht="16.5" customHeight="1" thickBot="1">
      <c r="A23" s="36"/>
      <c r="B23" s="36"/>
      <c r="C23" s="36"/>
      <c r="D23" s="38" t="str">
        <f>CONCATENATE("Total Fuel Required for Transportation from ",+E17)</f>
        <v>Total Fuel Required for Transportation from </v>
      </c>
      <c r="E23" s="39"/>
      <c r="F23" s="38"/>
      <c r="G23" s="38"/>
      <c r="H23" s="39"/>
      <c r="I23" s="39"/>
      <c r="J23" s="39">
        <f>SUM(J17:J22)</f>
        <v>0</v>
      </c>
      <c r="K23" s="39"/>
      <c r="L23" s="102"/>
    </row>
    <row r="24" spans="1:12" ht="16.5" customHeight="1" thickTop="1">
      <c r="A24" s="36"/>
      <c r="B24" s="36"/>
      <c r="C24" s="36"/>
      <c r="D24" s="40">
        <v>19</v>
      </c>
      <c r="E24" s="24" t="s">
        <v>73</v>
      </c>
      <c r="F24" s="24" t="s">
        <v>73</v>
      </c>
      <c r="G24" s="24">
        <f aca="true" t="shared" si="9" ref="G24:G29">E24&amp;F24</f>
      </c>
      <c r="H24" s="24">
        <v>0</v>
      </c>
      <c r="I24" s="54">
        <f>IF(ISERROR(INDEX('Fuel and Pressure April 2001'!$C$1:$D$681,MATCH(G24,'Fuel and Pressure April 2001'!$C$1:$C$681,),MATCH("Fuel Ratio (%) Including Pressure",'Fuel and Pressure April 2001'!$C$1:$D$1,))),0,(INDEX('Fuel and Pressure April 2001'!$C$1:$D$681,MATCH(G24,'Fuel and Pressure April 2001'!$C$1:$C$681,),MATCH("Fuel Ratio (%) Including Pressure",'Fuel and Pressure April 2001'!$C$1:$D$1,))))</f>
        <v>0</v>
      </c>
      <c r="J24" s="40">
        <f aca="true" t="shared" si="10" ref="J24:J29">+H24-K24</f>
        <v>0</v>
      </c>
      <c r="K24" s="40">
        <f aca="true" t="shared" si="11" ref="K24:K29">ROUND(+H24/(1+(I24/100)),0)</f>
        <v>0</v>
      </c>
      <c r="L24" s="98" t="s">
        <v>77</v>
      </c>
    </row>
    <row r="25" spans="1:12" ht="16.5" customHeight="1">
      <c r="A25" s="36"/>
      <c r="B25" s="36"/>
      <c r="C25" s="36"/>
      <c r="D25" s="40">
        <v>20</v>
      </c>
      <c r="E25" s="26">
        <f>+E24</f>
      </c>
      <c r="F25" s="24"/>
      <c r="G25" s="24">
        <f t="shared" si="9"/>
      </c>
      <c r="H25" s="24">
        <v>0</v>
      </c>
      <c r="I25" s="54">
        <f>IF(ISERROR(INDEX('Fuel and Pressure April 2001'!$C$1:$D$681,MATCH(G25,'Fuel and Pressure April 2001'!$C$1:$C$681,),MATCH("Fuel Ratio (%) Including Pressure",'Fuel and Pressure April 2001'!$C$1:$D$1,))),0,(INDEX('Fuel and Pressure April 2001'!$C$1:$D$681,MATCH(G25,'Fuel and Pressure April 2001'!$C$1:$C$681,),MATCH("Fuel Ratio (%) Including Pressure",'Fuel and Pressure April 2001'!$C$1:$D$1,))))</f>
        <v>0</v>
      </c>
      <c r="J25" s="40">
        <f t="shared" si="10"/>
        <v>0</v>
      </c>
      <c r="K25" s="40">
        <f t="shared" si="11"/>
        <v>0</v>
      </c>
      <c r="L25" s="98"/>
    </row>
    <row r="26" spans="1:12" ht="16.5" customHeight="1">
      <c r="A26" s="36"/>
      <c r="B26" s="36"/>
      <c r="C26" s="36"/>
      <c r="D26" s="40">
        <v>21</v>
      </c>
      <c r="E26" s="26">
        <f>+E25</f>
      </c>
      <c r="F26" s="24"/>
      <c r="G26" s="24">
        <f t="shared" si="9"/>
      </c>
      <c r="H26" s="24">
        <v>0</v>
      </c>
      <c r="I26" s="54">
        <f>IF(ISERROR(INDEX('Fuel and Pressure April 2001'!$C$1:$D$681,MATCH(G26,'Fuel and Pressure April 2001'!$C$1:$C$681,),MATCH("Fuel Ratio (%) Including Pressure",'Fuel and Pressure April 2001'!$C$1:$D$1,))),0,(INDEX('Fuel and Pressure April 2001'!$C$1:$D$681,MATCH(G26,'Fuel and Pressure April 2001'!$C$1:$C$681,),MATCH("Fuel Ratio (%) Including Pressure",'Fuel and Pressure April 2001'!$C$1:$D$1,))))</f>
        <v>0</v>
      </c>
      <c r="J26" s="40">
        <f t="shared" si="10"/>
        <v>0</v>
      </c>
      <c r="K26" s="40">
        <f t="shared" si="11"/>
        <v>0</v>
      </c>
      <c r="L26" s="98"/>
    </row>
    <row r="27" spans="1:12" ht="16.5" customHeight="1">
      <c r="A27" s="36"/>
      <c r="B27" s="36"/>
      <c r="C27" s="36"/>
      <c r="D27" s="40">
        <v>22</v>
      </c>
      <c r="E27" s="26">
        <f>+E26</f>
      </c>
      <c r="F27" s="24"/>
      <c r="G27" s="24">
        <f t="shared" si="9"/>
      </c>
      <c r="H27" s="24">
        <v>0</v>
      </c>
      <c r="I27" s="54">
        <f>IF(ISERROR(INDEX('Fuel and Pressure April 2001'!$C$1:$D$681,MATCH(G27,'Fuel and Pressure April 2001'!$C$1:$C$681,),MATCH("Fuel Ratio (%) Including Pressure",'Fuel and Pressure April 2001'!$C$1:$D$1,))),0,(INDEX('Fuel and Pressure April 2001'!$C$1:$D$681,MATCH(G27,'Fuel and Pressure April 2001'!$C$1:$C$681,),MATCH("Fuel Ratio (%) Including Pressure",'Fuel and Pressure April 2001'!$C$1:$D$1,))))</f>
        <v>0</v>
      </c>
      <c r="J27" s="40">
        <f t="shared" si="10"/>
        <v>0</v>
      </c>
      <c r="K27" s="40">
        <f t="shared" si="11"/>
        <v>0</v>
      </c>
      <c r="L27" s="98"/>
    </row>
    <row r="28" spans="1:12" ht="16.5" customHeight="1">
      <c r="A28" s="36"/>
      <c r="B28" s="36"/>
      <c r="C28" s="36"/>
      <c r="D28" s="40">
        <v>23</v>
      </c>
      <c r="E28" s="26">
        <f>+E27</f>
      </c>
      <c r="F28" s="24"/>
      <c r="G28" s="24">
        <f t="shared" si="9"/>
      </c>
      <c r="H28" s="24">
        <v>0</v>
      </c>
      <c r="I28" s="54">
        <f>IF(ISERROR(INDEX('Fuel and Pressure April 2001'!$C$1:$D$681,MATCH(G28,'Fuel and Pressure April 2001'!$C$1:$C$681,),MATCH("Fuel Ratio (%) Including Pressure",'Fuel and Pressure April 2001'!$C$1:$D$1,))),0,(INDEX('Fuel and Pressure April 2001'!$C$1:$D$681,MATCH(G28,'Fuel and Pressure April 2001'!$C$1:$C$681,),MATCH("Fuel Ratio (%) Including Pressure",'Fuel and Pressure April 2001'!$C$1:$D$1,))))</f>
        <v>0</v>
      </c>
      <c r="J28" s="40">
        <f t="shared" si="10"/>
        <v>0</v>
      </c>
      <c r="K28" s="40">
        <f t="shared" si="11"/>
        <v>0</v>
      </c>
      <c r="L28" s="98"/>
    </row>
    <row r="29" spans="1:12" ht="16.5" customHeight="1">
      <c r="A29" s="36"/>
      <c r="B29" s="36"/>
      <c r="C29" s="36"/>
      <c r="D29" s="42">
        <v>24</v>
      </c>
      <c r="E29" s="26">
        <f>+E28</f>
      </c>
      <c r="F29" s="28"/>
      <c r="G29" s="28">
        <f t="shared" si="9"/>
      </c>
      <c r="H29" s="28">
        <v>0</v>
      </c>
      <c r="I29" s="55">
        <f>IF(ISERROR(INDEX('Fuel and Pressure April 2001'!$C$1:$D$681,MATCH(G29,'Fuel and Pressure April 2001'!$C$1:$C$681,),MATCH("Fuel Ratio (%) Including Pressure",'Fuel and Pressure April 2001'!$C$1:$D$1,))),0,(INDEX('Fuel and Pressure April 2001'!$C$1:$D$681,MATCH(G29,'Fuel and Pressure April 2001'!$C$1:$C$681,),MATCH("Fuel Ratio (%) Including Pressure",'Fuel and Pressure April 2001'!$C$1:$D$1,))))</f>
        <v>0</v>
      </c>
      <c r="J29" s="42">
        <f t="shared" si="10"/>
        <v>0</v>
      </c>
      <c r="K29" s="42">
        <f t="shared" si="11"/>
        <v>0</v>
      </c>
      <c r="L29" s="98"/>
    </row>
    <row r="30" spans="1:12" ht="16.5" customHeight="1" thickBot="1">
      <c r="A30" s="36"/>
      <c r="B30" s="36"/>
      <c r="C30" s="36"/>
      <c r="D30" s="44" t="str">
        <f>CONCATENATE("Total Fuel Required for Transportation from ",+E24)</f>
        <v>Total Fuel Required for Transportation from </v>
      </c>
      <c r="E30" s="45"/>
      <c r="F30" s="44"/>
      <c r="G30" s="44"/>
      <c r="H30" s="46"/>
      <c r="I30" s="46"/>
      <c r="J30" s="46">
        <f>SUM(J24:J29)</f>
        <v>0</v>
      </c>
      <c r="K30" s="46"/>
      <c r="L30" s="98"/>
    </row>
    <row r="31" spans="1:12" ht="16.5" customHeight="1" thickTop="1">
      <c r="A31" s="36"/>
      <c r="B31" s="36"/>
      <c r="C31" s="36"/>
      <c r="E31" s="47" t="s">
        <v>78</v>
      </c>
      <c r="F31" s="47"/>
      <c r="G31" s="47"/>
      <c r="H31" s="47"/>
      <c r="I31" s="47"/>
      <c r="J31" s="47">
        <f>+J30+J23+J16+J9</f>
        <v>0</v>
      </c>
      <c r="K31" s="48"/>
      <c r="L31" s="48" t="s">
        <v>79</v>
      </c>
    </row>
    <row r="32" spans="1:12" ht="16.5" customHeight="1">
      <c r="A32" s="36"/>
      <c r="B32" s="36"/>
      <c r="C32" s="36"/>
      <c r="E32" s="47" t="s">
        <v>81</v>
      </c>
      <c r="F32" s="48"/>
      <c r="G32" s="48"/>
      <c r="H32" s="48"/>
      <c r="I32" s="48"/>
      <c r="J32" s="48"/>
      <c r="K32" s="47">
        <f>SUM(K24:K29)+SUM(K17:K22)+SUM(K10:K15)+SUM(K3:K8)</f>
        <v>0</v>
      </c>
      <c r="L32" s="48" t="s">
        <v>79</v>
      </c>
    </row>
    <row r="33" spans="1:12" ht="16.5" customHeight="1">
      <c r="A33" s="36"/>
      <c r="B33" s="36"/>
      <c r="C33" s="36"/>
      <c r="E33" s="47" t="s">
        <v>90</v>
      </c>
      <c r="F33" s="47"/>
      <c r="G33" s="47"/>
      <c r="H33" s="47">
        <f>SUM(H24:H29)+SUM(H17:H22)+SUM(H10:H15)+SUM(H3:H8)</f>
        <v>0</v>
      </c>
      <c r="I33" s="47"/>
      <c r="J33" s="47"/>
      <c r="K33" s="47"/>
      <c r="L33" s="47"/>
    </row>
    <row r="34" spans="1:3" ht="12.75">
      <c r="A34" s="36"/>
      <c r="B34" s="36"/>
      <c r="C34" s="36"/>
    </row>
    <row r="35" spans="1:3" ht="12.75">
      <c r="A35" s="36"/>
      <c r="B35" s="36"/>
      <c r="C35" s="36"/>
    </row>
    <row r="38" spans="1:2" ht="12.75" hidden="1">
      <c r="A38" s="49" t="s">
        <v>3</v>
      </c>
      <c r="B38" s="49" t="s">
        <v>34</v>
      </c>
    </row>
    <row r="39" spans="1:2" ht="12.75" hidden="1">
      <c r="A39" s="49" t="s">
        <v>4</v>
      </c>
      <c r="B39" s="49" t="s">
        <v>35</v>
      </c>
    </row>
    <row r="40" spans="1:2" ht="12.75" hidden="1">
      <c r="A40" s="49" t="s">
        <v>82</v>
      </c>
      <c r="B40" s="49" t="s">
        <v>36</v>
      </c>
    </row>
    <row r="41" spans="1:2" ht="12.75" hidden="1">
      <c r="A41" s="49" t="s">
        <v>83</v>
      </c>
      <c r="B41" s="49" t="s">
        <v>37</v>
      </c>
    </row>
    <row r="42" spans="1:2" ht="12.75" hidden="1">
      <c r="A42" s="49" t="s">
        <v>10</v>
      </c>
      <c r="B42" s="49" t="s">
        <v>38</v>
      </c>
    </row>
    <row r="43" spans="1:2" ht="12.75" hidden="1">
      <c r="A43" s="49" t="s">
        <v>11</v>
      </c>
      <c r="B43" s="49" t="s">
        <v>39</v>
      </c>
    </row>
    <row r="44" spans="1:2" ht="12.75" hidden="1">
      <c r="A44" s="49" t="s">
        <v>13</v>
      </c>
      <c r="B44" s="49" t="s">
        <v>40</v>
      </c>
    </row>
    <row r="45" spans="1:2" ht="12.75" hidden="1">
      <c r="A45" s="49" t="s">
        <v>14</v>
      </c>
      <c r="B45" s="49" t="s">
        <v>41</v>
      </c>
    </row>
    <row r="46" spans="1:2" ht="12.75" hidden="1">
      <c r="A46" s="49" t="s">
        <v>18</v>
      </c>
      <c r="B46" s="49" t="s">
        <v>5</v>
      </c>
    </row>
    <row r="47" spans="1:2" ht="12.75" hidden="1">
      <c r="A47" s="49" t="s">
        <v>19</v>
      </c>
      <c r="B47" s="49" t="s">
        <v>42</v>
      </c>
    </row>
    <row r="48" spans="1:2" ht="12.75" hidden="1">
      <c r="A48" s="49" t="s">
        <v>20</v>
      </c>
      <c r="B48" s="49" t="s">
        <v>43</v>
      </c>
    </row>
    <row r="49" spans="1:2" ht="12.75" hidden="1">
      <c r="A49" s="49" t="s">
        <v>21</v>
      </c>
      <c r="B49" s="49" t="s">
        <v>44</v>
      </c>
    </row>
    <row r="50" spans="1:2" ht="12.75" hidden="1">
      <c r="A50" s="49" t="s">
        <v>84</v>
      </c>
      <c r="B50" s="49" t="s">
        <v>6</v>
      </c>
    </row>
    <row r="51" spans="1:2" ht="12.75" hidden="1">
      <c r="A51" s="49" t="s">
        <v>85</v>
      </c>
      <c r="B51" s="49" t="s">
        <v>7</v>
      </c>
    </row>
    <row r="52" spans="1:2" ht="12.75" hidden="1">
      <c r="A52" s="49" t="s">
        <v>22</v>
      </c>
      <c r="B52" s="49" t="s">
        <v>8</v>
      </c>
    </row>
    <row r="53" spans="1:2" ht="12.75" hidden="1">
      <c r="A53" s="49" t="s">
        <v>27</v>
      </c>
      <c r="B53" s="49" t="s">
        <v>9</v>
      </c>
    </row>
    <row r="54" spans="1:2" ht="12.75" hidden="1">
      <c r="A54" s="49" t="s">
        <v>28</v>
      </c>
      <c r="B54" s="49" t="s">
        <v>45</v>
      </c>
    </row>
    <row r="55" spans="1:2" ht="12.75" hidden="1">
      <c r="A55" s="49" t="s">
        <v>29</v>
      </c>
      <c r="B55" s="49" t="s">
        <v>46</v>
      </c>
    </row>
    <row r="56" spans="1:2" ht="12.75" hidden="1">
      <c r="A56" s="49" t="s">
        <v>30</v>
      </c>
      <c r="B56" s="49" t="s">
        <v>47</v>
      </c>
    </row>
    <row r="57" spans="1:2" ht="12.75" hidden="1">
      <c r="A57" s="49" t="s">
        <v>31</v>
      </c>
      <c r="B57" s="49" t="s">
        <v>12</v>
      </c>
    </row>
    <row r="58" spans="1:2" ht="12.75" hidden="1">
      <c r="A58" s="56" t="s">
        <v>23</v>
      </c>
      <c r="B58" s="49" t="s">
        <v>48</v>
      </c>
    </row>
    <row r="59" spans="1:2" ht="12.75" hidden="1">
      <c r="A59" s="56" t="s">
        <v>86</v>
      </c>
      <c r="B59" s="49" t="s">
        <v>15</v>
      </c>
    </row>
    <row r="60" spans="1:2" ht="12.75" hidden="1">
      <c r="A60" s="56" t="s">
        <v>25</v>
      </c>
      <c r="B60" s="49" t="s">
        <v>16</v>
      </c>
    </row>
    <row r="61" spans="1:2" ht="12.75" hidden="1">
      <c r="A61" s="56" t="s">
        <v>26</v>
      </c>
      <c r="B61" s="49" t="s">
        <v>17</v>
      </c>
    </row>
    <row r="62" ht="12.75" hidden="1">
      <c r="B62" s="49" t="s">
        <v>49</v>
      </c>
    </row>
    <row r="63" ht="12.75" hidden="1">
      <c r="B63" s="49" t="s">
        <v>21</v>
      </c>
    </row>
    <row r="64" ht="12.75" hidden="1">
      <c r="B64" s="49" t="s">
        <v>50</v>
      </c>
    </row>
    <row r="65" ht="12.75" hidden="1">
      <c r="B65" s="49" t="s">
        <v>52</v>
      </c>
    </row>
    <row r="66" ht="12.75" hidden="1">
      <c r="B66" s="49" t="s">
        <v>51</v>
      </c>
    </row>
    <row r="67" ht="12.75" hidden="1">
      <c r="B67" s="49" t="s">
        <v>53</v>
      </c>
    </row>
    <row r="68" ht="12.75" hidden="1">
      <c r="B68" s="49" t="s">
        <v>54</v>
      </c>
    </row>
    <row r="69" ht="12.75" hidden="1">
      <c r="B69" s="49" t="s">
        <v>55</v>
      </c>
    </row>
    <row r="85" ht="12.75">
      <c r="A85" s="49"/>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H852"/>
  <sheetViews>
    <sheetView workbookViewId="0" topLeftCell="A1">
      <selection activeCell="A2" sqref="A2"/>
    </sheetView>
  </sheetViews>
  <sheetFormatPr defaultColWidth="9.00390625" defaultRowHeight="12.75"/>
  <cols>
    <col min="1" max="1" width="14.75390625" style="0" bestFit="1" customWidth="1"/>
    <col min="2" max="2" width="13.625" style="0" bestFit="1" customWidth="1"/>
    <col min="3" max="3" width="26.125" style="0" customWidth="1"/>
    <col min="4" max="4" width="12.00390625" style="0" bestFit="1" customWidth="1"/>
    <col min="5" max="6" width="13.25390625" style="0" bestFit="1" customWidth="1"/>
  </cols>
  <sheetData>
    <row r="1" spans="1:8" ht="12.75">
      <c r="A1" t="s">
        <v>1</v>
      </c>
      <c r="B1" t="s">
        <v>2</v>
      </c>
      <c r="C1" t="s">
        <v>68</v>
      </c>
      <c r="D1" t="s">
        <v>91</v>
      </c>
      <c r="E1" t="s">
        <v>60</v>
      </c>
      <c r="F1" t="s">
        <v>61</v>
      </c>
      <c r="G1" t="s">
        <v>62</v>
      </c>
      <c r="H1" t="s">
        <v>63</v>
      </c>
    </row>
    <row r="2" spans="1:6" ht="12.75">
      <c r="A2" s="15" t="s">
        <v>3</v>
      </c>
      <c r="B2" s="15" t="s">
        <v>3</v>
      </c>
      <c r="C2" t="s">
        <v>95</v>
      </c>
      <c r="D2" s="16" t="e">
        <v>#N/A</v>
      </c>
      <c r="E2" s="17">
        <v>36982.375</v>
      </c>
      <c r="F2" s="17">
        <v>37012.375</v>
      </c>
    </row>
    <row r="3" spans="1:6" ht="12.75">
      <c r="A3" s="15" t="s">
        <v>3</v>
      </c>
      <c r="B3" s="15" t="s">
        <v>4</v>
      </c>
      <c r="C3" t="s">
        <v>96</v>
      </c>
      <c r="D3" s="16" t="e">
        <v>#N/A</v>
      </c>
      <c r="E3" s="17">
        <v>36982.375</v>
      </c>
      <c r="F3" s="17">
        <v>37012.375</v>
      </c>
    </row>
    <row r="4" spans="1:8" ht="12.75">
      <c r="A4" t="s">
        <v>3</v>
      </c>
      <c r="B4" t="s">
        <v>34</v>
      </c>
      <c r="C4" t="s">
        <v>97</v>
      </c>
      <c r="D4" s="13">
        <v>1.35</v>
      </c>
      <c r="E4" s="12">
        <v>36982.375</v>
      </c>
      <c r="F4" s="12">
        <v>37012.375</v>
      </c>
      <c r="H4" s="14"/>
    </row>
    <row r="5" spans="1:8" ht="12.75">
      <c r="A5" t="s">
        <v>3</v>
      </c>
      <c r="B5" t="s">
        <v>35</v>
      </c>
      <c r="C5" t="s">
        <v>98</v>
      </c>
      <c r="D5" s="13">
        <v>0.76</v>
      </c>
      <c r="E5" s="12">
        <v>36982.375</v>
      </c>
      <c r="F5" s="12">
        <v>37012.375</v>
      </c>
      <c r="H5" s="14"/>
    </row>
    <row r="6" spans="1:8" ht="12.75">
      <c r="A6" t="s">
        <v>3</v>
      </c>
      <c r="B6" t="s">
        <v>36</v>
      </c>
      <c r="C6" t="s">
        <v>99</v>
      </c>
      <c r="D6" s="13">
        <v>4.47</v>
      </c>
      <c r="E6" s="12">
        <v>36982.375</v>
      </c>
      <c r="F6" s="12">
        <v>37012.375</v>
      </c>
      <c r="H6" s="14"/>
    </row>
    <row r="7" spans="1:8" ht="12.75">
      <c r="A7" t="s">
        <v>3</v>
      </c>
      <c r="B7" t="s">
        <v>37</v>
      </c>
      <c r="C7" t="s">
        <v>100</v>
      </c>
      <c r="D7" s="13">
        <v>4.47</v>
      </c>
      <c r="E7" s="12">
        <v>36982.375</v>
      </c>
      <c r="F7" s="12">
        <v>37012.375</v>
      </c>
      <c r="H7" s="14"/>
    </row>
    <row r="8" spans="1:8" ht="12.75">
      <c r="A8" t="s">
        <v>3</v>
      </c>
      <c r="B8" t="s">
        <v>38</v>
      </c>
      <c r="C8" t="s">
        <v>101</v>
      </c>
      <c r="D8" s="13">
        <v>3.53</v>
      </c>
      <c r="E8" s="12">
        <v>36982.375</v>
      </c>
      <c r="F8" s="12">
        <v>37012.375</v>
      </c>
      <c r="H8" s="14"/>
    </row>
    <row r="9" spans="1:8" ht="12.75">
      <c r="A9" t="s">
        <v>3</v>
      </c>
      <c r="B9" t="s">
        <v>39</v>
      </c>
      <c r="C9" t="s">
        <v>102</v>
      </c>
      <c r="D9" s="13">
        <v>3.53</v>
      </c>
      <c r="E9" s="12">
        <v>36982.375</v>
      </c>
      <c r="F9" s="12">
        <v>37012.375</v>
      </c>
      <c r="H9" s="14"/>
    </row>
    <row r="10" spans="1:8" ht="12.75">
      <c r="A10" t="s">
        <v>3</v>
      </c>
      <c r="B10" t="s">
        <v>40</v>
      </c>
      <c r="C10" t="s">
        <v>103</v>
      </c>
      <c r="D10" s="13">
        <v>2.27</v>
      </c>
      <c r="E10" s="12">
        <v>36982.375</v>
      </c>
      <c r="F10" s="12">
        <v>37012.375</v>
      </c>
      <c r="H10" s="14"/>
    </row>
    <row r="11" spans="1:8" ht="12.75">
      <c r="A11" t="s">
        <v>3</v>
      </c>
      <c r="B11" t="s">
        <v>41</v>
      </c>
      <c r="C11" t="s">
        <v>104</v>
      </c>
      <c r="D11" s="13">
        <v>1.35</v>
      </c>
      <c r="E11" s="12">
        <v>36982.375</v>
      </c>
      <c r="F11" s="12">
        <v>37012.375</v>
      </c>
      <c r="H11" s="14"/>
    </row>
    <row r="12" spans="1:8" ht="12.75">
      <c r="A12" t="s">
        <v>3</v>
      </c>
      <c r="B12" t="s">
        <v>5</v>
      </c>
      <c r="C12" t="s">
        <v>105</v>
      </c>
      <c r="D12" s="13">
        <v>5.01</v>
      </c>
      <c r="E12" s="12">
        <v>36982.375</v>
      </c>
      <c r="F12" s="12">
        <v>37012.375</v>
      </c>
      <c r="H12" s="14"/>
    </row>
    <row r="13" spans="1:8" ht="12.75">
      <c r="A13" t="s">
        <v>3</v>
      </c>
      <c r="B13" t="s">
        <v>42</v>
      </c>
      <c r="C13" t="s">
        <v>106</v>
      </c>
      <c r="D13" s="13">
        <v>4.47</v>
      </c>
      <c r="E13" s="12">
        <v>36982.375</v>
      </c>
      <c r="F13" s="12">
        <v>37012.375</v>
      </c>
      <c r="H13" s="14"/>
    </row>
    <row r="14" spans="1:8" ht="12.75">
      <c r="A14" t="s">
        <v>3</v>
      </c>
      <c r="B14" t="s">
        <v>43</v>
      </c>
      <c r="C14" t="s">
        <v>107</v>
      </c>
      <c r="D14" s="13">
        <v>4.47</v>
      </c>
      <c r="E14" s="12">
        <v>36982.375</v>
      </c>
      <c r="F14" s="12">
        <v>37012.375</v>
      </c>
      <c r="H14" s="14"/>
    </row>
    <row r="15" spans="1:8" ht="12.75">
      <c r="A15" t="s">
        <v>3</v>
      </c>
      <c r="B15" t="s">
        <v>44</v>
      </c>
      <c r="C15" t="s">
        <v>108</v>
      </c>
      <c r="D15" s="13">
        <v>4.47</v>
      </c>
      <c r="E15" s="12">
        <v>36982.375</v>
      </c>
      <c r="F15" s="12">
        <v>37012.375</v>
      </c>
      <c r="H15" s="14"/>
    </row>
    <row r="16" spans="1:8" ht="12.75">
      <c r="A16" t="s">
        <v>3</v>
      </c>
      <c r="B16" t="s">
        <v>6</v>
      </c>
      <c r="C16" t="s">
        <v>109</v>
      </c>
      <c r="D16" s="13">
        <v>4.65</v>
      </c>
      <c r="E16" s="12">
        <v>36982.375</v>
      </c>
      <c r="F16" s="12">
        <v>37012.375</v>
      </c>
      <c r="H16" s="14"/>
    </row>
    <row r="17" spans="1:8" ht="12.75">
      <c r="A17" t="s">
        <v>3</v>
      </c>
      <c r="B17" t="s">
        <v>7</v>
      </c>
      <c r="C17" t="s">
        <v>110</v>
      </c>
      <c r="D17" s="13">
        <v>5.19</v>
      </c>
      <c r="E17" s="12">
        <v>36982.375</v>
      </c>
      <c r="F17" s="12">
        <v>37012.375</v>
      </c>
      <c r="H17" s="14"/>
    </row>
    <row r="18" spans="1:8" ht="12.75">
      <c r="A18" t="s">
        <v>3</v>
      </c>
      <c r="B18" t="s">
        <v>8</v>
      </c>
      <c r="C18" t="s">
        <v>111</v>
      </c>
      <c r="D18" s="13">
        <v>1.64</v>
      </c>
      <c r="E18" s="12">
        <v>36982.375</v>
      </c>
      <c r="F18" s="12">
        <v>37012.375</v>
      </c>
      <c r="H18" s="14"/>
    </row>
    <row r="19" spans="1:8" ht="12.75">
      <c r="A19" t="s">
        <v>3</v>
      </c>
      <c r="B19" t="s">
        <v>9</v>
      </c>
      <c r="C19" t="s">
        <v>112</v>
      </c>
      <c r="D19" s="13">
        <v>1.64</v>
      </c>
      <c r="E19" s="12">
        <v>36982.375</v>
      </c>
      <c r="F19" s="12">
        <v>37012.375</v>
      </c>
      <c r="H19" s="14"/>
    </row>
    <row r="20" spans="1:8" ht="12.75">
      <c r="A20" t="s">
        <v>3</v>
      </c>
      <c r="B20" t="s">
        <v>45</v>
      </c>
      <c r="C20" t="s">
        <v>113</v>
      </c>
      <c r="D20" s="13">
        <v>1.35</v>
      </c>
      <c r="E20" s="12">
        <v>36982.375</v>
      </c>
      <c r="F20" s="12">
        <v>37012.375</v>
      </c>
      <c r="H20" s="14"/>
    </row>
    <row r="21" spans="1:8" ht="12.75">
      <c r="A21" t="s">
        <v>3</v>
      </c>
      <c r="B21" t="s">
        <v>46</v>
      </c>
      <c r="C21" t="s">
        <v>114</v>
      </c>
      <c r="D21" s="13">
        <v>4.47</v>
      </c>
      <c r="E21" s="12">
        <v>36982.375</v>
      </c>
      <c r="F21" s="12">
        <v>37012.375</v>
      </c>
      <c r="H21" s="14"/>
    </row>
    <row r="22" spans="1:8" ht="12.75">
      <c r="A22" t="s">
        <v>3</v>
      </c>
      <c r="B22" t="s">
        <v>47</v>
      </c>
      <c r="C22" t="s">
        <v>115</v>
      </c>
      <c r="D22" s="13">
        <v>3.53</v>
      </c>
      <c r="E22" s="12">
        <v>36982.375</v>
      </c>
      <c r="F22" s="12">
        <v>37012.375</v>
      </c>
      <c r="H22" s="14"/>
    </row>
    <row r="23" spans="1:8" ht="12.75">
      <c r="A23" t="s">
        <v>3</v>
      </c>
      <c r="B23" t="s">
        <v>11</v>
      </c>
      <c r="C23" t="s">
        <v>116</v>
      </c>
      <c r="D23" s="13">
        <v>0.76</v>
      </c>
      <c r="E23" s="12">
        <v>36982.375</v>
      </c>
      <c r="F23" s="12">
        <v>37012.375</v>
      </c>
      <c r="H23" s="14"/>
    </row>
    <row r="24" spans="1:8" ht="12.75">
      <c r="A24" t="s">
        <v>3</v>
      </c>
      <c r="B24" t="s">
        <v>12</v>
      </c>
      <c r="C24" t="s">
        <v>117</v>
      </c>
      <c r="D24" s="13">
        <v>5.04</v>
      </c>
      <c r="E24" s="12">
        <v>36982.375</v>
      </c>
      <c r="F24" s="12">
        <v>37012.375</v>
      </c>
      <c r="H24" s="14"/>
    </row>
    <row r="25" spans="1:8" ht="12.75">
      <c r="A25" t="s">
        <v>3</v>
      </c>
      <c r="B25" t="s">
        <v>48</v>
      </c>
      <c r="C25" t="s">
        <v>118</v>
      </c>
      <c r="D25" s="13">
        <v>4.47</v>
      </c>
      <c r="E25" s="12">
        <v>36982.375</v>
      </c>
      <c r="F25" s="12">
        <v>37012.375</v>
      </c>
      <c r="H25" s="14"/>
    </row>
    <row r="26" spans="1:8" ht="12.75">
      <c r="A26" t="s">
        <v>3</v>
      </c>
      <c r="B26" t="s">
        <v>15</v>
      </c>
      <c r="C26" t="s">
        <v>119</v>
      </c>
      <c r="D26" s="13">
        <v>4.89</v>
      </c>
      <c r="E26" s="12">
        <v>36982.375</v>
      </c>
      <c r="F26" s="12">
        <v>37012.375</v>
      </c>
      <c r="H26" s="14"/>
    </row>
    <row r="27" spans="1:6" ht="12.75">
      <c r="A27" t="s">
        <v>3</v>
      </c>
      <c r="B27" t="s">
        <v>16</v>
      </c>
      <c r="C27" t="s">
        <v>120</v>
      </c>
      <c r="D27" s="13">
        <v>4.63</v>
      </c>
      <c r="E27" s="12">
        <v>36982.375</v>
      </c>
      <c r="F27" s="12">
        <v>37012.375</v>
      </c>
    </row>
    <row r="28" spans="1:6" ht="12.75">
      <c r="A28" t="s">
        <v>3</v>
      </c>
      <c r="B28" t="s">
        <v>17</v>
      </c>
      <c r="C28" t="s">
        <v>121</v>
      </c>
      <c r="D28" s="13">
        <v>4.92</v>
      </c>
      <c r="E28" s="12">
        <v>36982.375</v>
      </c>
      <c r="F28" s="12">
        <v>37012.375</v>
      </c>
    </row>
    <row r="29" spans="1:6" ht="12.75">
      <c r="A29" t="s">
        <v>3</v>
      </c>
      <c r="B29" t="s">
        <v>19</v>
      </c>
      <c r="C29" t="s">
        <v>122</v>
      </c>
      <c r="D29" s="13">
        <v>4.87</v>
      </c>
      <c r="E29" s="12">
        <v>36982.375</v>
      </c>
      <c r="F29" s="12">
        <v>37012.375</v>
      </c>
    </row>
    <row r="30" spans="1:6" ht="12.75">
      <c r="A30" t="s">
        <v>3</v>
      </c>
      <c r="B30" t="s">
        <v>49</v>
      </c>
      <c r="C30" t="s">
        <v>123</v>
      </c>
      <c r="D30" s="13">
        <v>1.52</v>
      </c>
      <c r="E30" s="12">
        <v>36982.375</v>
      </c>
      <c r="F30" s="12">
        <v>37012.375</v>
      </c>
    </row>
    <row r="31" spans="1:6" ht="12.75">
      <c r="A31" t="s">
        <v>3</v>
      </c>
      <c r="B31" t="s">
        <v>21</v>
      </c>
      <c r="C31" t="s">
        <v>124</v>
      </c>
      <c r="D31" s="13">
        <v>3.89</v>
      </c>
      <c r="E31" s="12">
        <v>36982.375</v>
      </c>
      <c r="F31" s="12">
        <v>37012.375</v>
      </c>
    </row>
    <row r="32" spans="1:6" ht="12.75">
      <c r="A32" t="s">
        <v>3</v>
      </c>
      <c r="B32" t="s">
        <v>50</v>
      </c>
      <c r="C32" t="s">
        <v>125</v>
      </c>
      <c r="D32" s="13">
        <v>3.53</v>
      </c>
      <c r="E32" s="12">
        <v>36982.375</v>
      </c>
      <c r="F32" s="12">
        <v>37012.375</v>
      </c>
    </row>
    <row r="33" spans="1:6" ht="12.75">
      <c r="A33" t="s">
        <v>3</v>
      </c>
      <c r="B33" t="s">
        <v>51</v>
      </c>
      <c r="C33" t="s">
        <v>126</v>
      </c>
      <c r="D33" s="13">
        <v>2.27</v>
      </c>
      <c r="E33" s="12">
        <v>36982.375</v>
      </c>
      <c r="F33" s="12">
        <v>37012.375</v>
      </c>
    </row>
    <row r="34" spans="1:6" ht="12.75">
      <c r="A34" t="s">
        <v>3</v>
      </c>
      <c r="B34" t="s">
        <v>52</v>
      </c>
      <c r="C34" t="s">
        <v>127</v>
      </c>
      <c r="D34" s="13">
        <v>3.53</v>
      </c>
      <c r="E34" s="12">
        <v>36982.375</v>
      </c>
      <c r="F34" s="12">
        <v>37012.375</v>
      </c>
    </row>
    <row r="35" spans="1:6" ht="12.75">
      <c r="A35" t="s">
        <v>3</v>
      </c>
      <c r="B35" t="s">
        <v>53</v>
      </c>
      <c r="C35" t="s">
        <v>128</v>
      </c>
      <c r="D35" s="13">
        <v>0.76</v>
      </c>
      <c r="E35" s="12">
        <v>36982.375</v>
      </c>
      <c r="F35" s="12">
        <v>37012.375</v>
      </c>
    </row>
    <row r="36" spans="1:6" ht="12.75">
      <c r="A36" t="s">
        <v>3</v>
      </c>
      <c r="B36" t="s">
        <v>54</v>
      </c>
      <c r="C36" t="s">
        <v>129</v>
      </c>
      <c r="D36" s="13">
        <v>4.47</v>
      </c>
      <c r="E36" s="12">
        <v>36982.375</v>
      </c>
      <c r="F36" s="12">
        <v>37012.375</v>
      </c>
    </row>
    <row r="37" spans="1:6" ht="12.75">
      <c r="A37" t="s">
        <v>3</v>
      </c>
      <c r="B37" t="s">
        <v>55</v>
      </c>
      <c r="C37" t="s">
        <v>130</v>
      </c>
      <c r="D37" s="13">
        <v>4.47</v>
      </c>
      <c r="E37" s="12">
        <v>36982.375</v>
      </c>
      <c r="F37" s="12">
        <v>37012.375</v>
      </c>
    </row>
    <row r="38" spans="1:6" ht="12.75">
      <c r="A38" s="15" t="s">
        <v>3</v>
      </c>
      <c r="B38" s="15" t="s">
        <v>31</v>
      </c>
      <c r="C38" t="s">
        <v>131</v>
      </c>
      <c r="D38" s="16">
        <v>0.76</v>
      </c>
      <c r="E38" s="17">
        <v>36982.375</v>
      </c>
      <c r="F38" s="17">
        <v>37012.375</v>
      </c>
    </row>
    <row r="39" spans="1:6" ht="12.75">
      <c r="A39" s="15" t="s">
        <v>4</v>
      </c>
      <c r="B39" s="15" t="s">
        <v>3</v>
      </c>
      <c r="C39" t="s">
        <v>132</v>
      </c>
      <c r="D39" s="16" t="e">
        <v>#N/A</v>
      </c>
      <c r="E39" s="17">
        <v>36982.375</v>
      </c>
      <c r="F39" s="17">
        <v>37012.375</v>
      </c>
    </row>
    <row r="40" spans="1:8" ht="12.75">
      <c r="A40" t="s">
        <v>4</v>
      </c>
      <c r="B40" t="s">
        <v>4</v>
      </c>
      <c r="C40" t="s">
        <v>133</v>
      </c>
      <c r="D40" s="13" t="e">
        <v>#N/A</v>
      </c>
      <c r="E40" s="12">
        <v>36982.375</v>
      </c>
      <c r="F40" s="12">
        <v>37012.375</v>
      </c>
      <c r="H40" s="14"/>
    </row>
    <row r="41" spans="1:8" ht="12.75">
      <c r="A41" t="s">
        <v>4</v>
      </c>
      <c r="B41" t="s">
        <v>34</v>
      </c>
      <c r="C41" t="s">
        <v>134</v>
      </c>
      <c r="D41" s="13">
        <v>1.35</v>
      </c>
      <c r="E41" s="12">
        <v>36982.375</v>
      </c>
      <c r="F41" s="12">
        <v>37012.375</v>
      </c>
      <c r="H41" s="14"/>
    </row>
    <row r="42" spans="1:8" ht="12.75">
      <c r="A42" t="s">
        <v>4</v>
      </c>
      <c r="B42" t="s">
        <v>35</v>
      </c>
      <c r="C42" t="s">
        <v>135</v>
      </c>
      <c r="D42" s="13">
        <v>0.76</v>
      </c>
      <c r="E42" s="12">
        <v>36982.375</v>
      </c>
      <c r="F42" s="12">
        <v>37012.375</v>
      </c>
      <c r="H42" s="14"/>
    </row>
    <row r="43" spans="1:8" ht="12.75">
      <c r="A43" t="s">
        <v>4</v>
      </c>
      <c r="B43" t="s">
        <v>36</v>
      </c>
      <c r="C43" t="s">
        <v>136</v>
      </c>
      <c r="D43" s="13">
        <v>4.47</v>
      </c>
      <c r="E43" s="12">
        <v>36982.375</v>
      </c>
      <c r="F43" s="12">
        <v>37012.375</v>
      </c>
      <c r="H43" s="14"/>
    </row>
    <row r="44" spans="1:8" ht="12.75">
      <c r="A44" t="s">
        <v>4</v>
      </c>
      <c r="B44" t="s">
        <v>37</v>
      </c>
      <c r="C44" t="s">
        <v>137</v>
      </c>
      <c r="D44" s="13">
        <v>4.47</v>
      </c>
      <c r="E44" s="12">
        <v>36982.375</v>
      </c>
      <c r="F44" s="12">
        <v>37012.375</v>
      </c>
      <c r="H44" s="14"/>
    </row>
    <row r="45" spans="1:8" ht="12.75">
      <c r="A45" t="s">
        <v>4</v>
      </c>
      <c r="B45" t="s">
        <v>38</v>
      </c>
      <c r="C45" t="s">
        <v>138</v>
      </c>
      <c r="D45" s="13">
        <v>3.53</v>
      </c>
      <c r="E45" s="12">
        <v>36982.375</v>
      </c>
      <c r="F45" s="12">
        <v>37012.375</v>
      </c>
      <c r="H45" s="14"/>
    </row>
    <row r="46" spans="1:8" ht="12.75">
      <c r="A46" t="s">
        <v>4</v>
      </c>
      <c r="B46" t="s">
        <v>39</v>
      </c>
      <c r="C46" t="s">
        <v>139</v>
      </c>
      <c r="D46" s="13">
        <v>3.53</v>
      </c>
      <c r="E46" s="12">
        <v>36982.375</v>
      </c>
      <c r="F46" s="12">
        <v>37012.375</v>
      </c>
      <c r="H46" s="14"/>
    </row>
    <row r="47" spans="1:8" ht="12.75">
      <c r="A47" t="s">
        <v>4</v>
      </c>
      <c r="B47" t="s">
        <v>40</v>
      </c>
      <c r="C47" t="s">
        <v>140</v>
      </c>
      <c r="D47" s="13">
        <v>2.27</v>
      </c>
      <c r="E47" s="12">
        <v>36982.375</v>
      </c>
      <c r="F47" s="12">
        <v>37012.375</v>
      </c>
      <c r="H47" s="14"/>
    </row>
    <row r="48" spans="1:8" ht="12.75">
      <c r="A48" t="s">
        <v>4</v>
      </c>
      <c r="B48" t="s">
        <v>41</v>
      </c>
      <c r="C48" t="s">
        <v>141</v>
      </c>
      <c r="D48" s="13">
        <v>1.35</v>
      </c>
      <c r="E48" s="12">
        <v>36982.375</v>
      </c>
      <c r="F48" s="12">
        <v>37012.375</v>
      </c>
      <c r="H48" s="14"/>
    </row>
    <row r="49" spans="1:8" ht="12.75">
      <c r="A49" t="s">
        <v>4</v>
      </c>
      <c r="B49" t="s">
        <v>5</v>
      </c>
      <c r="C49" t="s">
        <v>142</v>
      </c>
      <c r="D49" s="13">
        <v>5.01</v>
      </c>
      <c r="E49" s="12">
        <v>36982.375</v>
      </c>
      <c r="F49" s="12">
        <v>37012.375</v>
      </c>
      <c r="H49" s="14"/>
    </row>
    <row r="50" spans="1:8" ht="12.75">
      <c r="A50" t="s">
        <v>4</v>
      </c>
      <c r="B50" t="s">
        <v>42</v>
      </c>
      <c r="C50" t="s">
        <v>143</v>
      </c>
      <c r="D50" s="13">
        <v>4.47</v>
      </c>
      <c r="E50" s="12">
        <v>36982.375</v>
      </c>
      <c r="F50" s="12">
        <v>37012.375</v>
      </c>
      <c r="H50" s="14"/>
    </row>
    <row r="51" spans="1:8" ht="12.75">
      <c r="A51" t="s">
        <v>4</v>
      </c>
      <c r="B51" t="s">
        <v>43</v>
      </c>
      <c r="C51" t="s">
        <v>144</v>
      </c>
      <c r="D51" s="13">
        <v>4.47</v>
      </c>
      <c r="E51" s="12">
        <v>36982.375</v>
      </c>
      <c r="F51" s="12">
        <v>37012.375</v>
      </c>
      <c r="H51" s="14"/>
    </row>
    <row r="52" spans="1:8" ht="12.75">
      <c r="A52" t="s">
        <v>4</v>
      </c>
      <c r="B52" t="s">
        <v>44</v>
      </c>
      <c r="C52" t="s">
        <v>145</v>
      </c>
      <c r="D52" s="13">
        <v>4.47</v>
      </c>
      <c r="E52" s="12">
        <v>36982.375</v>
      </c>
      <c r="F52" s="12">
        <v>37012.375</v>
      </c>
      <c r="H52" s="14"/>
    </row>
    <row r="53" spans="1:8" ht="12.75">
      <c r="A53" t="s">
        <v>4</v>
      </c>
      <c r="B53" t="s">
        <v>6</v>
      </c>
      <c r="C53" t="s">
        <v>146</v>
      </c>
      <c r="D53" s="13">
        <v>4.65</v>
      </c>
      <c r="E53" s="12">
        <v>36982.375</v>
      </c>
      <c r="F53" s="12">
        <v>37012.375</v>
      </c>
      <c r="H53" s="14"/>
    </row>
    <row r="54" spans="1:8" ht="12.75">
      <c r="A54" t="s">
        <v>4</v>
      </c>
      <c r="B54" t="s">
        <v>7</v>
      </c>
      <c r="C54" t="s">
        <v>147</v>
      </c>
      <c r="D54" s="13">
        <v>5.19</v>
      </c>
      <c r="E54" s="12">
        <v>36982.375</v>
      </c>
      <c r="F54" s="12">
        <v>37012.375</v>
      </c>
      <c r="H54" s="14"/>
    </row>
    <row r="55" spans="1:8" ht="12.75">
      <c r="A55" t="s">
        <v>4</v>
      </c>
      <c r="B55" t="s">
        <v>8</v>
      </c>
      <c r="C55" t="s">
        <v>148</v>
      </c>
      <c r="D55" s="13">
        <v>1.64</v>
      </c>
      <c r="E55" s="12">
        <v>36982.375</v>
      </c>
      <c r="F55" s="12">
        <v>37012.375</v>
      </c>
      <c r="H55" s="14"/>
    </row>
    <row r="56" spans="1:8" ht="12.75">
      <c r="A56" t="s">
        <v>4</v>
      </c>
      <c r="B56" t="s">
        <v>9</v>
      </c>
      <c r="C56" t="s">
        <v>149</v>
      </c>
      <c r="D56" s="13">
        <v>1.64</v>
      </c>
      <c r="E56" s="12">
        <v>36982.375</v>
      </c>
      <c r="F56" s="12">
        <v>37012.375</v>
      </c>
      <c r="H56" s="14"/>
    </row>
    <row r="57" spans="1:8" ht="12.75">
      <c r="A57" t="s">
        <v>4</v>
      </c>
      <c r="B57" t="s">
        <v>45</v>
      </c>
      <c r="C57" t="s">
        <v>150</v>
      </c>
      <c r="D57" s="13">
        <v>1.35</v>
      </c>
      <c r="E57" s="12">
        <v>36982.375</v>
      </c>
      <c r="F57" s="12">
        <v>37012.375</v>
      </c>
      <c r="H57" s="14"/>
    </row>
    <row r="58" spans="1:8" ht="12.75">
      <c r="A58" t="s">
        <v>4</v>
      </c>
      <c r="B58" t="s">
        <v>46</v>
      </c>
      <c r="C58" t="s">
        <v>151</v>
      </c>
      <c r="D58" s="13">
        <v>4.47</v>
      </c>
      <c r="E58" s="12">
        <v>36982.375</v>
      </c>
      <c r="F58" s="12">
        <v>37012.375</v>
      </c>
      <c r="H58" s="14"/>
    </row>
    <row r="59" spans="1:8" ht="12.75">
      <c r="A59" t="s">
        <v>4</v>
      </c>
      <c r="B59" t="s">
        <v>47</v>
      </c>
      <c r="C59" t="s">
        <v>152</v>
      </c>
      <c r="D59" s="13">
        <v>3.53</v>
      </c>
      <c r="E59" s="12">
        <v>36982.375</v>
      </c>
      <c r="F59" s="12">
        <v>37012.375</v>
      </c>
      <c r="H59" s="14"/>
    </row>
    <row r="60" spans="1:8" ht="12.75">
      <c r="A60" t="s">
        <v>4</v>
      </c>
      <c r="B60" t="s">
        <v>11</v>
      </c>
      <c r="C60" t="s">
        <v>153</v>
      </c>
      <c r="D60" s="13">
        <v>0.76</v>
      </c>
      <c r="E60" s="12">
        <v>36982.375</v>
      </c>
      <c r="F60" s="12">
        <v>37012.375</v>
      </c>
      <c r="H60" s="14"/>
    </row>
    <row r="61" spans="1:8" ht="12.75">
      <c r="A61" t="s">
        <v>4</v>
      </c>
      <c r="B61" t="s">
        <v>12</v>
      </c>
      <c r="C61" t="s">
        <v>154</v>
      </c>
      <c r="D61" s="13">
        <v>5.04</v>
      </c>
      <c r="E61" s="12">
        <v>36982.375</v>
      </c>
      <c r="F61" s="12">
        <v>37012.375</v>
      </c>
      <c r="H61" s="14"/>
    </row>
    <row r="62" spans="1:8" ht="12.75">
      <c r="A62" t="s">
        <v>4</v>
      </c>
      <c r="B62" t="s">
        <v>48</v>
      </c>
      <c r="C62" t="s">
        <v>155</v>
      </c>
      <c r="D62" s="13">
        <v>4.47</v>
      </c>
      <c r="E62" s="12">
        <v>36982.375</v>
      </c>
      <c r="F62" s="12">
        <v>37012.375</v>
      </c>
      <c r="H62" s="14"/>
    </row>
    <row r="63" spans="1:6" ht="12.75">
      <c r="A63" t="s">
        <v>4</v>
      </c>
      <c r="B63" t="s">
        <v>15</v>
      </c>
      <c r="C63" t="s">
        <v>156</v>
      </c>
      <c r="D63" s="13">
        <v>4.89</v>
      </c>
      <c r="E63" s="12">
        <v>36982.375</v>
      </c>
      <c r="F63" s="12">
        <v>37012.375</v>
      </c>
    </row>
    <row r="64" spans="1:6" ht="12.75">
      <c r="A64" t="s">
        <v>4</v>
      </c>
      <c r="B64" t="s">
        <v>16</v>
      </c>
      <c r="C64" t="s">
        <v>157</v>
      </c>
      <c r="D64" s="13">
        <v>4.63</v>
      </c>
      <c r="E64" s="12">
        <v>36982.375</v>
      </c>
      <c r="F64" s="12">
        <v>37012.375</v>
      </c>
    </row>
    <row r="65" spans="1:6" ht="12.75">
      <c r="A65" t="s">
        <v>4</v>
      </c>
      <c r="B65" t="s">
        <v>17</v>
      </c>
      <c r="C65" t="s">
        <v>158</v>
      </c>
      <c r="D65" s="13">
        <v>4.92</v>
      </c>
      <c r="E65" s="12">
        <v>36982.375</v>
      </c>
      <c r="F65" s="12">
        <v>37012.375</v>
      </c>
    </row>
    <row r="66" spans="1:6" ht="12.75">
      <c r="A66" t="s">
        <v>4</v>
      </c>
      <c r="B66" t="s">
        <v>19</v>
      </c>
      <c r="C66" t="s">
        <v>159</v>
      </c>
      <c r="D66" s="13">
        <v>4.87</v>
      </c>
      <c r="E66" s="12">
        <v>36982.375</v>
      </c>
      <c r="F66" s="12">
        <v>37012.375</v>
      </c>
    </row>
    <row r="67" spans="1:6" ht="12.75">
      <c r="A67" t="s">
        <v>4</v>
      </c>
      <c r="B67" t="s">
        <v>49</v>
      </c>
      <c r="C67" t="s">
        <v>160</v>
      </c>
      <c r="D67" s="13">
        <v>1.52</v>
      </c>
      <c r="E67" s="12">
        <v>36982.375</v>
      </c>
      <c r="F67" s="12">
        <v>37012.375</v>
      </c>
    </row>
    <row r="68" spans="1:6" ht="12.75">
      <c r="A68" t="s">
        <v>4</v>
      </c>
      <c r="B68" t="s">
        <v>21</v>
      </c>
      <c r="C68" t="s">
        <v>161</v>
      </c>
      <c r="D68" s="13">
        <v>3.89</v>
      </c>
      <c r="E68" s="12">
        <v>36982.375</v>
      </c>
      <c r="F68" s="12">
        <v>37012.375</v>
      </c>
    </row>
    <row r="69" spans="1:6" ht="12.75">
      <c r="A69" t="s">
        <v>4</v>
      </c>
      <c r="B69" t="s">
        <v>50</v>
      </c>
      <c r="C69" t="s">
        <v>162</v>
      </c>
      <c r="D69" s="13">
        <v>3.53</v>
      </c>
      <c r="E69" s="12">
        <v>36982.375</v>
      </c>
      <c r="F69" s="12">
        <v>37012.375</v>
      </c>
    </row>
    <row r="70" spans="1:6" ht="12.75">
      <c r="A70" t="s">
        <v>4</v>
      </c>
      <c r="B70" t="s">
        <v>51</v>
      </c>
      <c r="C70" t="s">
        <v>163</v>
      </c>
      <c r="D70" s="13">
        <v>2.27</v>
      </c>
      <c r="E70" s="12">
        <v>36982.375</v>
      </c>
      <c r="F70" s="12">
        <v>37012.375</v>
      </c>
    </row>
    <row r="71" spans="1:6" ht="12.75">
      <c r="A71" t="s">
        <v>4</v>
      </c>
      <c r="B71" t="s">
        <v>52</v>
      </c>
      <c r="C71" t="s">
        <v>164</v>
      </c>
      <c r="D71" s="13">
        <v>3.53</v>
      </c>
      <c r="E71" s="12">
        <v>36982.375</v>
      </c>
      <c r="F71" s="12">
        <v>37012.375</v>
      </c>
    </row>
    <row r="72" spans="1:6" ht="12.75">
      <c r="A72" t="s">
        <v>4</v>
      </c>
      <c r="B72" t="s">
        <v>53</v>
      </c>
      <c r="C72" t="s">
        <v>165</v>
      </c>
      <c r="D72" s="13">
        <v>0.76</v>
      </c>
      <c r="E72" s="12">
        <v>36982.375</v>
      </c>
      <c r="F72" s="12">
        <v>37012.375</v>
      </c>
    </row>
    <row r="73" spans="1:6" ht="12.75">
      <c r="A73" t="s">
        <v>4</v>
      </c>
      <c r="B73" t="s">
        <v>54</v>
      </c>
      <c r="C73" t="s">
        <v>166</v>
      </c>
      <c r="D73" s="13">
        <v>4.47</v>
      </c>
      <c r="E73" s="12">
        <v>36982.375</v>
      </c>
      <c r="F73" s="12">
        <v>37012.375</v>
      </c>
    </row>
    <row r="74" spans="1:8" ht="12.75">
      <c r="A74" t="s">
        <v>4</v>
      </c>
      <c r="B74" t="s">
        <v>55</v>
      </c>
      <c r="C74" t="s">
        <v>167</v>
      </c>
      <c r="D74" s="13">
        <v>4.47</v>
      </c>
      <c r="E74" s="12">
        <v>36982.375</v>
      </c>
      <c r="F74" s="12">
        <v>37012.375</v>
      </c>
      <c r="H74" s="14"/>
    </row>
    <row r="75" spans="1:8" ht="12.75">
      <c r="A75" t="s">
        <v>4</v>
      </c>
      <c r="B75" t="s">
        <v>31</v>
      </c>
      <c r="C75" t="s">
        <v>168</v>
      </c>
      <c r="D75" s="13">
        <v>0.76</v>
      </c>
      <c r="E75" s="12">
        <v>36982.375</v>
      </c>
      <c r="F75" s="12">
        <v>37012.375</v>
      </c>
      <c r="H75" s="14"/>
    </row>
    <row r="76" spans="1:8" ht="12.75">
      <c r="A76" t="s">
        <v>5</v>
      </c>
      <c r="B76" t="s">
        <v>36</v>
      </c>
      <c r="C76" t="s">
        <v>169</v>
      </c>
      <c r="D76" s="13">
        <v>0.54</v>
      </c>
      <c r="E76" s="12">
        <v>36982.375</v>
      </c>
      <c r="F76" s="12">
        <v>37012.375</v>
      </c>
      <c r="H76" s="14"/>
    </row>
    <row r="77" spans="1:8" ht="12.75">
      <c r="A77" t="s">
        <v>5</v>
      </c>
      <c r="B77" t="s">
        <v>37</v>
      </c>
      <c r="C77" t="s">
        <v>170</v>
      </c>
      <c r="D77" s="13">
        <v>0.75</v>
      </c>
      <c r="E77" s="12">
        <v>36982.375</v>
      </c>
      <c r="F77" s="12">
        <v>37012.375</v>
      </c>
      <c r="H77" s="14"/>
    </row>
    <row r="78" spans="1:8" ht="12.75">
      <c r="A78" t="s">
        <v>5</v>
      </c>
      <c r="B78" t="s">
        <v>38</v>
      </c>
      <c r="C78" t="s">
        <v>171</v>
      </c>
      <c r="D78" s="13">
        <v>1.09</v>
      </c>
      <c r="E78" s="12">
        <v>36982.375</v>
      </c>
      <c r="F78" s="12">
        <v>37012.375</v>
      </c>
      <c r="H78" s="14"/>
    </row>
    <row r="79" spans="1:6" ht="12.75">
      <c r="A79" s="15" t="s">
        <v>5</v>
      </c>
      <c r="B79" s="15" t="s">
        <v>39</v>
      </c>
      <c r="C79" t="s">
        <v>172</v>
      </c>
      <c r="D79" s="16">
        <v>1.43</v>
      </c>
      <c r="E79" s="17">
        <v>36982.375</v>
      </c>
      <c r="F79" s="17">
        <v>37012.375</v>
      </c>
    </row>
    <row r="80" spans="1:8" ht="12.75">
      <c r="A80" t="s">
        <v>5</v>
      </c>
      <c r="B80" t="s">
        <v>40</v>
      </c>
      <c r="C80" t="s">
        <v>173</v>
      </c>
      <c r="D80" s="13">
        <v>2.49</v>
      </c>
      <c r="E80" s="12">
        <v>36982.375</v>
      </c>
      <c r="F80" s="12">
        <v>37012.375</v>
      </c>
      <c r="H80" s="14"/>
    </row>
    <row r="81" spans="1:8" ht="12.75">
      <c r="A81" t="s">
        <v>5</v>
      </c>
      <c r="B81" t="s">
        <v>5</v>
      </c>
      <c r="C81" t="s">
        <v>174</v>
      </c>
      <c r="D81" s="13" t="e">
        <v>#N/A</v>
      </c>
      <c r="E81" s="12">
        <v>36982.375</v>
      </c>
      <c r="F81" s="12">
        <v>37012.375</v>
      </c>
      <c r="H81" s="14"/>
    </row>
    <row r="82" spans="1:8" ht="12.75">
      <c r="A82" t="s">
        <v>5</v>
      </c>
      <c r="B82" t="s">
        <v>42</v>
      </c>
      <c r="C82" t="s">
        <v>175</v>
      </c>
      <c r="D82" s="13">
        <v>0.32</v>
      </c>
      <c r="E82" s="12">
        <v>36982.375</v>
      </c>
      <c r="F82" s="12">
        <v>37012.375</v>
      </c>
      <c r="H82" s="14"/>
    </row>
    <row r="83" spans="1:8" ht="12.75">
      <c r="A83" t="s">
        <v>5</v>
      </c>
      <c r="B83" t="s">
        <v>43</v>
      </c>
      <c r="C83" t="s">
        <v>176</v>
      </c>
      <c r="D83" s="13">
        <v>0.97</v>
      </c>
      <c r="E83" s="12">
        <v>36982.375</v>
      </c>
      <c r="F83" s="12">
        <v>37012.375</v>
      </c>
      <c r="H83" s="14"/>
    </row>
    <row r="84" spans="1:8" ht="12.75">
      <c r="A84" t="s">
        <v>5</v>
      </c>
      <c r="B84" t="s">
        <v>6</v>
      </c>
      <c r="C84" t="s">
        <v>177</v>
      </c>
      <c r="D84" s="13">
        <v>0.96</v>
      </c>
      <c r="E84" s="12">
        <v>36982.375</v>
      </c>
      <c r="F84" s="12">
        <v>37012.375</v>
      </c>
      <c r="H84" s="14"/>
    </row>
    <row r="85" spans="1:8" ht="12.75">
      <c r="A85" t="s">
        <v>5</v>
      </c>
      <c r="B85" t="s">
        <v>7</v>
      </c>
      <c r="C85" t="s">
        <v>178</v>
      </c>
      <c r="D85" s="13">
        <v>1.5</v>
      </c>
      <c r="E85" s="12">
        <v>36982.375</v>
      </c>
      <c r="F85" s="12">
        <v>37012.375</v>
      </c>
      <c r="H85" s="14"/>
    </row>
    <row r="86" spans="1:8" ht="12.75">
      <c r="A86" t="s">
        <v>5</v>
      </c>
      <c r="B86" t="s">
        <v>46</v>
      </c>
      <c r="C86" t="s">
        <v>179</v>
      </c>
      <c r="D86" s="13">
        <v>1.14</v>
      </c>
      <c r="E86" s="12">
        <v>36982.375</v>
      </c>
      <c r="F86" s="12">
        <v>37012.375</v>
      </c>
      <c r="H86" s="14"/>
    </row>
    <row r="87" spans="1:8" ht="12.75">
      <c r="A87" t="s">
        <v>5</v>
      </c>
      <c r="B87" t="s">
        <v>47</v>
      </c>
      <c r="C87" t="s">
        <v>180</v>
      </c>
      <c r="D87" s="13">
        <v>0.99</v>
      </c>
      <c r="E87" s="12">
        <v>36982.375</v>
      </c>
      <c r="F87" s="12">
        <v>37012.375</v>
      </c>
      <c r="H87" s="14"/>
    </row>
    <row r="88" spans="1:8" ht="12.75">
      <c r="A88" t="s">
        <v>5</v>
      </c>
      <c r="B88" t="s">
        <v>12</v>
      </c>
      <c r="C88" t="s">
        <v>181</v>
      </c>
      <c r="D88" s="13">
        <v>1.4</v>
      </c>
      <c r="E88" s="12">
        <v>36982.375</v>
      </c>
      <c r="F88" s="12">
        <v>37012.375</v>
      </c>
      <c r="H88" s="14"/>
    </row>
    <row r="89" spans="1:8" ht="12.75">
      <c r="A89" t="s">
        <v>5</v>
      </c>
      <c r="B89" t="s">
        <v>48</v>
      </c>
      <c r="C89" t="s">
        <v>182</v>
      </c>
      <c r="D89" s="13">
        <v>0.72</v>
      </c>
      <c r="E89" s="12">
        <v>36982.375</v>
      </c>
      <c r="F89" s="12">
        <v>37012.375</v>
      </c>
      <c r="H89" s="14"/>
    </row>
    <row r="90" spans="1:6" ht="12.75">
      <c r="A90" t="s">
        <v>5</v>
      </c>
      <c r="B90" t="s">
        <v>15</v>
      </c>
      <c r="C90" t="s">
        <v>183</v>
      </c>
      <c r="D90" s="13">
        <v>1.2</v>
      </c>
      <c r="E90" s="12">
        <v>36982.375</v>
      </c>
      <c r="F90" s="12">
        <v>37012.375</v>
      </c>
    </row>
    <row r="91" spans="1:6" ht="12.75">
      <c r="A91" t="s">
        <v>5</v>
      </c>
      <c r="B91" t="s">
        <v>16</v>
      </c>
      <c r="C91" t="s">
        <v>184</v>
      </c>
      <c r="D91" s="13">
        <v>0.19166666666666665</v>
      </c>
      <c r="E91" s="12">
        <v>36982.375</v>
      </c>
      <c r="F91" s="12">
        <v>37012.375</v>
      </c>
    </row>
    <row r="92" spans="1:6" ht="12.75">
      <c r="A92" t="s">
        <v>5</v>
      </c>
      <c r="B92" t="s">
        <v>17</v>
      </c>
      <c r="C92" t="s">
        <v>185</v>
      </c>
      <c r="D92" s="13">
        <v>1.22</v>
      </c>
      <c r="E92" s="12">
        <v>36982.375</v>
      </c>
      <c r="F92" s="12">
        <v>37012.375</v>
      </c>
    </row>
    <row r="93" spans="1:6" ht="12.75">
      <c r="A93" t="s">
        <v>5</v>
      </c>
      <c r="B93" t="s">
        <v>19</v>
      </c>
      <c r="C93" t="s">
        <v>186</v>
      </c>
      <c r="D93" s="13">
        <v>1.17</v>
      </c>
      <c r="E93" s="12">
        <v>36982.375</v>
      </c>
      <c r="F93" s="12">
        <v>37012.375</v>
      </c>
    </row>
    <row r="94" spans="1:6" ht="12.75">
      <c r="A94" t="s">
        <v>5</v>
      </c>
      <c r="B94" t="s">
        <v>49</v>
      </c>
      <c r="C94" t="s">
        <v>187</v>
      </c>
      <c r="D94" s="13">
        <v>3.11</v>
      </c>
      <c r="E94" s="12">
        <v>36982.375</v>
      </c>
      <c r="F94" s="12">
        <v>37012.375</v>
      </c>
    </row>
    <row r="95" spans="1:6" ht="12.75">
      <c r="A95" t="s">
        <v>5</v>
      </c>
      <c r="B95" t="s">
        <v>50</v>
      </c>
      <c r="C95" t="s">
        <v>188</v>
      </c>
      <c r="D95" s="13">
        <v>1.3</v>
      </c>
      <c r="E95" s="12">
        <v>36982.375</v>
      </c>
      <c r="F95" s="12">
        <v>37012.375</v>
      </c>
    </row>
    <row r="96" spans="1:6" ht="12.75">
      <c r="A96" t="s">
        <v>5</v>
      </c>
      <c r="B96" t="s">
        <v>51</v>
      </c>
      <c r="C96" t="s">
        <v>189</v>
      </c>
      <c r="D96" s="13">
        <v>2.19</v>
      </c>
      <c r="E96" s="12">
        <v>36982.375</v>
      </c>
      <c r="F96" s="12">
        <v>37012.375</v>
      </c>
    </row>
    <row r="97" spans="1:8" ht="12.75">
      <c r="A97" t="s">
        <v>5</v>
      </c>
      <c r="B97" t="s">
        <v>52</v>
      </c>
      <c r="C97" t="s">
        <v>190</v>
      </c>
      <c r="D97" s="13">
        <v>1.69</v>
      </c>
      <c r="E97" s="12">
        <v>36982.375</v>
      </c>
      <c r="F97" s="12">
        <v>37012.375</v>
      </c>
      <c r="H97" s="14"/>
    </row>
    <row r="98" spans="1:8" ht="12.75">
      <c r="A98" t="s">
        <v>5</v>
      </c>
      <c r="B98" t="s">
        <v>54</v>
      </c>
      <c r="C98" t="s">
        <v>191</v>
      </c>
      <c r="D98" s="13">
        <v>0.26</v>
      </c>
      <c r="E98" s="12">
        <v>36982.375</v>
      </c>
      <c r="F98" s="12">
        <v>37012.375</v>
      </c>
      <c r="H98" s="14"/>
    </row>
    <row r="99" spans="1:8" ht="12.75">
      <c r="A99" t="s">
        <v>6</v>
      </c>
      <c r="B99" t="s">
        <v>36</v>
      </c>
      <c r="C99" t="s">
        <v>192</v>
      </c>
      <c r="D99" s="13">
        <v>0.88</v>
      </c>
      <c r="E99" s="12">
        <v>36982.375</v>
      </c>
      <c r="F99" s="12">
        <v>37012.375</v>
      </c>
      <c r="H99" s="14"/>
    </row>
    <row r="100" spans="1:8" ht="12.75">
      <c r="A100" t="s">
        <v>6</v>
      </c>
      <c r="B100" t="s">
        <v>37</v>
      </c>
      <c r="C100" t="s">
        <v>193</v>
      </c>
      <c r="D100" s="13">
        <v>0.27</v>
      </c>
      <c r="E100" s="12">
        <v>36982.375</v>
      </c>
      <c r="F100" s="12">
        <v>37012.375</v>
      </c>
      <c r="H100" s="14"/>
    </row>
    <row r="101" spans="1:8" ht="12.75">
      <c r="A101" t="s">
        <v>6</v>
      </c>
      <c r="B101" t="s">
        <v>5</v>
      </c>
      <c r="C101" t="s">
        <v>194</v>
      </c>
      <c r="D101" s="13">
        <v>1.47</v>
      </c>
      <c r="E101" s="12">
        <v>36982.375</v>
      </c>
      <c r="F101" s="12">
        <v>37012.375</v>
      </c>
      <c r="H101" s="14"/>
    </row>
    <row r="102" spans="1:8" ht="12.75">
      <c r="A102" t="s">
        <v>6</v>
      </c>
      <c r="B102" t="s">
        <v>42</v>
      </c>
      <c r="C102" t="s">
        <v>195</v>
      </c>
      <c r="D102" s="13">
        <v>0.72</v>
      </c>
      <c r="E102" s="12">
        <v>36982.375</v>
      </c>
      <c r="F102" s="12">
        <v>37012.375</v>
      </c>
      <c r="H102" s="14"/>
    </row>
    <row r="103" spans="1:6" ht="12.75">
      <c r="A103" s="15" t="s">
        <v>6</v>
      </c>
      <c r="B103" s="15" t="s">
        <v>43</v>
      </c>
      <c r="C103" t="s">
        <v>196</v>
      </c>
      <c r="D103" s="16">
        <v>0.24</v>
      </c>
      <c r="E103" s="17">
        <v>36982.375</v>
      </c>
      <c r="F103" s="17">
        <v>37012.375</v>
      </c>
    </row>
    <row r="104" spans="1:8" ht="12.75">
      <c r="A104" t="s">
        <v>6</v>
      </c>
      <c r="B104" t="s">
        <v>44</v>
      </c>
      <c r="C104" t="s">
        <v>197</v>
      </c>
      <c r="D104" s="13">
        <v>1.1</v>
      </c>
      <c r="E104" s="12">
        <v>36982.375</v>
      </c>
      <c r="F104" s="12">
        <v>37012.375</v>
      </c>
      <c r="H104" s="14"/>
    </row>
    <row r="105" spans="1:8" ht="12.75">
      <c r="A105" t="s">
        <v>6</v>
      </c>
      <c r="B105" t="s">
        <v>6</v>
      </c>
      <c r="C105" t="s">
        <v>198</v>
      </c>
      <c r="D105" s="13" t="e">
        <v>#N/A</v>
      </c>
      <c r="E105" s="12">
        <v>36982.375</v>
      </c>
      <c r="F105" s="12">
        <v>37012.375</v>
      </c>
      <c r="H105" s="14"/>
    </row>
    <row r="106" spans="1:8" ht="12.75">
      <c r="A106" t="s">
        <v>6</v>
      </c>
      <c r="B106" t="s">
        <v>7</v>
      </c>
      <c r="C106" t="s">
        <v>199</v>
      </c>
      <c r="D106" s="13">
        <v>0.6</v>
      </c>
      <c r="E106" s="12">
        <v>36982.375</v>
      </c>
      <c r="F106" s="12">
        <v>37012.375</v>
      </c>
      <c r="H106" s="14"/>
    </row>
    <row r="107" spans="1:8" ht="12.75">
      <c r="A107" t="s">
        <v>6</v>
      </c>
      <c r="B107" t="s">
        <v>8</v>
      </c>
      <c r="C107" t="s">
        <v>200</v>
      </c>
      <c r="D107" s="13">
        <v>3.42</v>
      </c>
      <c r="E107" s="12">
        <v>36982.375</v>
      </c>
      <c r="F107" s="12">
        <v>37012.375</v>
      </c>
      <c r="H107" s="14"/>
    </row>
    <row r="108" spans="1:8" ht="12.75">
      <c r="A108" t="s">
        <v>6</v>
      </c>
      <c r="B108" t="s">
        <v>9</v>
      </c>
      <c r="C108" t="s">
        <v>201</v>
      </c>
      <c r="D108" s="13">
        <v>3.42</v>
      </c>
      <c r="E108" s="12">
        <v>36982.375</v>
      </c>
      <c r="F108" s="12">
        <v>37012.375</v>
      </c>
      <c r="H108" s="14"/>
    </row>
    <row r="109" spans="1:8" ht="12.75">
      <c r="A109" t="s">
        <v>6</v>
      </c>
      <c r="B109" t="s">
        <v>46</v>
      </c>
      <c r="C109" t="s">
        <v>202</v>
      </c>
      <c r="D109" s="13">
        <v>0.31</v>
      </c>
      <c r="E109" s="12">
        <v>36982.375</v>
      </c>
      <c r="F109" s="12">
        <v>37012.375</v>
      </c>
      <c r="H109" s="14"/>
    </row>
    <row r="110" spans="1:8" ht="12.75">
      <c r="A110" t="s">
        <v>6</v>
      </c>
      <c r="B110" t="s">
        <v>47</v>
      </c>
      <c r="C110" t="s">
        <v>203</v>
      </c>
      <c r="D110" s="13">
        <v>0.94</v>
      </c>
      <c r="E110" s="12">
        <v>36982.375</v>
      </c>
      <c r="F110" s="12">
        <v>37012.375</v>
      </c>
      <c r="H110" s="14"/>
    </row>
    <row r="111" spans="1:8" ht="12.75">
      <c r="A111" t="s">
        <v>6</v>
      </c>
      <c r="B111" t="s">
        <v>12</v>
      </c>
      <c r="C111" t="s">
        <v>204</v>
      </c>
      <c r="D111" s="13">
        <v>0.6116666666666667</v>
      </c>
      <c r="E111" s="12">
        <v>36982.375</v>
      </c>
      <c r="F111" s="12">
        <v>37012.375</v>
      </c>
      <c r="H111" s="14"/>
    </row>
    <row r="112" spans="1:6" ht="12.75">
      <c r="A112" t="s">
        <v>6</v>
      </c>
      <c r="B112" t="s">
        <v>48</v>
      </c>
      <c r="C112" t="s">
        <v>205</v>
      </c>
      <c r="D112" s="13">
        <v>0.3</v>
      </c>
      <c r="E112" s="12">
        <v>36982.375</v>
      </c>
      <c r="F112" s="12">
        <v>37012.375</v>
      </c>
    </row>
    <row r="113" spans="1:6" ht="12.75">
      <c r="A113" t="s">
        <v>6</v>
      </c>
      <c r="B113" t="s">
        <v>15</v>
      </c>
      <c r="C113" t="s">
        <v>206</v>
      </c>
      <c r="D113" s="13">
        <v>0.29</v>
      </c>
      <c r="E113" s="12">
        <v>36982.375</v>
      </c>
      <c r="F113" s="12">
        <v>37012.375</v>
      </c>
    </row>
    <row r="114" spans="1:6" ht="12.75">
      <c r="A114" t="s">
        <v>6</v>
      </c>
      <c r="B114" t="s">
        <v>16</v>
      </c>
      <c r="C114" t="s">
        <v>207</v>
      </c>
      <c r="D114" s="13">
        <v>1.08</v>
      </c>
      <c r="E114" s="12">
        <v>36982.375</v>
      </c>
      <c r="F114" s="12">
        <v>37012.375</v>
      </c>
    </row>
    <row r="115" spans="1:6" ht="12.75">
      <c r="A115" t="s">
        <v>6</v>
      </c>
      <c r="B115" t="s">
        <v>17</v>
      </c>
      <c r="C115" t="s">
        <v>208</v>
      </c>
      <c r="D115" s="13">
        <v>0.32</v>
      </c>
      <c r="E115" s="12">
        <v>36982.375</v>
      </c>
      <c r="F115" s="12">
        <v>37012.375</v>
      </c>
    </row>
    <row r="116" spans="1:6" ht="12.75">
      <c r="A116" t="s">
        <v>6</v>
      </c>
      <c r="B116" t="s">
        <v>19</v>
      </c>
      <c r="C116" t="s">
        <v>209</v>
      </c>
      <c r="D116" s="13">
        <v>0.27</v>
      </c>
      <c r="E116" s="12">
        <v>36982.375</v>
      </c>
      <c r="F116" s="12">
        <v>37012.375</v>
      </c>
    </row>
    <row r="117" spans="1:8" ht="12.75">
      <c r="A117" t="s">
        <v>6</v>
      </c>
      <c r="B117" t="s">
        <v>21</v>
      </c>
      <c r="C117" t="s">
        <v>210</v>
      </c>
      <c r="D117" s="13">
        <v>1.13</v>
      </c>
      <c r="E117" s="12">
        <v>36982.375</v>
      </c>
      <c r="F117" s="12">
        <v>37012.375</v>
      </c>
      <c r="H117" s="14"/>
    </row>
    <row r="118" spans="1:8" ht="12.75">
      <c r="A118" t="s">
        <v>6</v>
      </c>
      <c r="B118" t="s">
        <v>54</v>
      </c>
      <c r="C118" t="s">
        <v>211</v>
      </c>
      <c r="D118" s="13">
        <v>0.76</v>
      </c>
      <c r="E118" s="12">
        <v>36982.375</v>
      </c>
      <c r="F118" s="12">
        <v>37012.375</v>
      </c>
      <c r="H118" s="14"/>
    </row>
    <row r="119" spans="1:8" ht="12.75">
      <c r="A119" t="s">
        <v>6</v>
      </c>
      <c r="B119" t="s">
        <v>55</v>
      </c>
      <c r="C119" t="s">
        <v>212</v>
      </c>
      <c r="D119" s="13">
        <v>1.12</v>
      </c>
      <c r="E119" s="12">
        <v>36982.375</v>
      </c>
      <c r="F119" s="12">
        <v>37012.375</v>
      </c>
      <c r="H119" s="14"/>
    </row>
    <row r="120" spans="1:8" ht="12.75">
      <c r="A120" t="s">
        <v>7</v>
      </c>
      <c r="B120" t="s">
        <v>36</v>
      </c>
      <c r="C120" t="s">
        <v>213</v>
      </c>
      <c r="D120" s="13">
        <v>1.42</v>
      </c>
      <c r="E120" s="12">
        <v>36982.375</v>
      </c>
      <c r="F120" s="12">
        <v>37012.375</v>
      </c>
      <c r="H120" s="14"/>
    </row>
    <row r="121" spans="1:8" ht="12.75">
      <c r="A121" t="s">
        <v>7</v>
      </c>
      <c r="B121" t="s">
        <v>37</v>
      </c>
      <c r="C121" t="s">
        <v>214</v>
      </c>
      <c r="D121" s="13">
        <v>0.81</v>
      </c>
      <c r="E121" s="12">
        <v>36982.375</v>
      </c>
      <c r="F121" s="12">
        <v>37012.375</v>
      </c>
      <c r="H121" s="14"/>
    </row>
    <row r="122" spans="1:8" ht="12.75">
      <c r="A122" t="s">
        <v>7</v>
      </c>
      <c r="B122" t="s">
        <v>5</v>
      </c>
      <c r="C122" t="s">
        <v>215</v>
      </c>
      <c r="D122" s="13">
        <v>1.98</v>
      </c>
      <c r="E122" s="12">
        <v>36982.375</v>
      </c>
      <c r="F122" s="12">
        <v>37012.375</v>
      </c>
      <c r="H122" s="14"/>
    </row>
    <row r="123" spans="1:8" ht="12.75">
      <c r="A123" t="s">
        <v>7</v>
      </c>
      <c r="B123" t="s">
        <v>42</v>
      </c>
      <c r="C123" t="s">
        <v>216</v>
      </c>
      <c r="D123" s="13">
        <v>1.26</v>
      </c>
      <c r="E123" s="12">
        <v>36982.375</v>
      </c>
      <c r="F123" s="12">
        <v>37012.375</v>
      </c>
      <c r="H123" s="14"/>
    </row>
    <row r="124" spans="1:6" ht="12.75">
      <c r="A124" s="15" t="s">
        <v>7</v>
      </c>
      <c r="B124" s="15" t="s">
        <v>43</v>
      </c>
      <c r="C124" t="s">
        <v>217</v>
      </c>
      <c r="D124" s="16">
        <v>0.77</v>
      </c>
      <c r="E124" s="17">
        <v>36982.375</v>
      </c>
      <c r="F124" s="17">
        <v>37012.375</v>
      </c>
    </row>
    <row r="125" spans="1:8" ht="12.75">
      <c r="A125" t="s">
        <v>7</v>
      </c>
      <c r="B125" t="s">
        <v>44</v>
      </c>
      <c r="C125" t="s">
        <v>218</v>
      </c>
      <c r="D125" s="13">
        <v>1.64</v>
      </c>
      <c r="E125" s="12">
        <v>36982.375</v>
      </c>
      <c r="F125" s="12">
        <v>37012.375</v>
      </c>
      <c r="H125" s="14"/>
    </row>
    <row r="126" spans="1:8" ht="12.75">
      <c r="A126" t="s">
        <v>7</v>
      </c>
      <c r="B126" t="s">
        <v>6</v>
      </c>
      <c r="C126" t="s">
        <v>219</v>
      </c>
      <c r="D126" s="13">
        <v>0.6</v>
      </c>
      <c r="E126" s="12">
        <v>36982.375</v>
      </c>
      <c r="F126" s="12">
        <v>37012.375</v>
      </c>
      <c r="H126" s="14"/>
    </row>
    <row r="127" spans="1:8" ht="12.75">
      <c r="A127" t="s">
        <v>7</v>
      </c>
      <c r="B127" t="s">
        <v>7</v>
      </c>
      <c r="C127" t="s">
        <v>220</v>
      </c>
      <c r="D127" s="13" t="e">
        <v>#N/A</v>
      </c>
      <c r="E127" s="12">
        <v>36982.375</v>
      </c>
      <c r="F127" s="12">
        <v>37012.375</v>
      </c>
      <c r="H127" s="14"/>
    </row>
    <row r="128" spans="1:8" ht="12.75">
      <c r="A128" t="s">
        <v>7</v>
      </c>
      <c r="B128" t="s">
        <v>8</v>
      </c>
      <c r="C128" t="s">
        <v>221</v>
      </c>
      <c r="D128" s="13">
        <v>3.96</v>
      </c>
      <c r="E128" s="12">
        <v>36982.375</v>
      </c>
      <c r="F128" s="12">
        <v>37012.375</v>
      </c>
      <c r="H128" s="14"/>
    </row>
    <row r="129" spans="1:8" ht="12.75">
      <c r="A129" t="s">
        <v>7</v>
      </c>
      <c r="B129" t="s">
        <v>9</v>
      </c>
      <c r="C129" t="s">
        <v>222</v>
      </c>
      <c r="D129" s="13">
        <v>3.96</v>
      </c>
      <c r="E129" s="12">
        <v>36982.375</v>
      </c>
      <c r="F129" s="12">
        <v>37012.375</v>
      </c>
      <c r="H129" s="14"/>
    </row>
    <row r="130" spans="1:8" ht="12.75">
      <c r="A130" t="s">
        <v>7</v>
      </c>
      <c r="B130" t="s">
        <v>46</v>
      </c>
      <c r="C130" t="s">
        <v>223</v>
      </c>
      <c r="D130" s="13">
        <v>0.53</v>
      </c>
      <c r="E130" s="12">
        <v>36982.375</v>
      </c>
      <c r="F130" s="12">
        <v>37012.375</v>
      </c>
      <c r="H130" s="14"/>
    </row>
    <row r="131" spans="1:8" ht="12.75">
      <c r="A131" t="s">
        <v>7</v>
      </c>
      <c r="B131" t="s">
        <v>47</v>
      </c>
      <c r="C131" t="s">
        <v>224</v>
      </c>
      <c r="D131" s="13">
        <v>1.48</v>
      </c>
      <c r="E131" s="12">
        <v>36982.375</v>
      </c>
      <c r="F131" s="12">
        <v>37012.375</v>
      </c>
      <c r="H131" s="14"/>
    </row>
    <row r="132" spans="1:6" ht="12.75">
      <c r="A132" t="s">
        <v>7</v>
      </c>
      <c r="B132" t="s">
        <v>12</v>
      </c>
      <c r="C132" t="s">
        <v>225</v>
      </c>
      <c r="D132" s="13">
        <v>1.17</v>
      </c>
      <c r="E132" s="12">
        <v>36982.375</v>
      </c>
      <c r="F132" s="12">
        <v>37012.375</v>
      </c>
    </row>
    <row r="133" spans="1:6" ht="12.75">
      <c r="A133" t="s">
        <v>7</v>
      </c>
      <c r="B133" t="s">
        <v>48</v>
      </c>
      <c r="C133" t="s">
        <v>226</v>
      </c>
      <c r="D133" s="13">
        <v>0.84</v>
      </c>
      <c r="E133" s="12">
        <v>36982.375</v>
      </c>
      <c r="F133" s="12">
        <v>37012.375</v>
      </c>
    </row>
    <row r="134" spans="1:6" ht="12.75">
      <c r="A134" t="s">
        <v>7</v>
      </c>
      <c r="B134" t="s">
        <v>15</v>
      </c>
      <c r="C134" t="s">
        <v>227</v>
      </c>
      <c r="D134" s="13">
        <v>0.64</v>
      </c>
      <c r="E134" s="12">
        <v>36982.375</v>
      </c>
      <c r="F134" s="12">
        <v>37012.375</v>
      </c>
    </row>
    <row r="135" spans="1:6" ht="12.75">
      <c r="A135" t="s">
        <v>7</v>
      </c>
      <c r="B135" t="s">
        <v>16</v>
      </c>
      <c r="C135" t="s">
        <v>228</v>
      </c>
      <c r="D135" s="13">
        <v>1.59</v>
      </c>
      <c r="E135" s="12">
        <v>36982.375</v>
      </c>
      <c r="F135" s="12">
        <v>37012.375</v>
      </c>
    </row>
    <row r="136" spans="1:6" ht="12.75">
      <c r="A136" t="s">
        <v>7</v>
      </c>
      <c r="B136" t="s">
        <v>17</v>
      </c>
      <c r="C136" t="s">
        <v>229</v>
      </c>
      <c r="D136" s="13">
        <v>0.67</v>
      </c>
      <c r="E136" s="12">
        <v>36982.375</v>
      </c>
      <c r="F136" s="12">
        <v>37012.375</v>
      </c>
    </row>
    <row r="137" spans="1:8" ht="12.75">
      <c r="A137" t="s">
        <v>7</v>
      </c>
      <c r="B137" t="s">
        <v>19</v>
      </c>
      <c r="C137" t="s">
        <v>230</v>
      </c>
      <c r="D137" s="13">
        <v>0.62</v>
      </c>
      <c r="E137" s="12">
        <v>36982.375</v>
      </c>
      <c r="F137" s="12">
        <v>37012.375</v>
      </c>
      <c r="H137" s="14"/>
    </row>
    <row r="138" spans="1:8" ht="12.75">
      <c r="A138" t="s">
        <v>7</v>
      </c>
      <c r="B138" t="s">
        <v>21</v>
      </c>
      <c r="C138" t="s">
        <v>231</v>
      </c>
      <c r="D138" s="13">
        <v>1.67</v>
      </c>
      <c r="E138" s="12">
        <v>36982.375</v>
      </c>
      <c r="F138" s="12">
        <v>37012.375</v>
      </c>
      <c r="H138" s="14"/>
    </row>
    <row r="139" spans="1:8" ht="12.75">
      <c r="A139" t="s">
        <v>7</v>
      </c>
      <c r="B139" t="s">
        <v>54</v>
      </c>
      <c r="C139" t="s">
        <v>232</v>
      </c>
      <c r="D139" s="13">
        <v>1.31</v>
      </c>
      <c r="E139" s="12">
        <v>36982.375</v>
      </c>
      <c r="F139" s="12">
        <v>37012.375</v>
      </c>
      <c r="H139" s="14"/>
    </row>
    <row r="140" spans="1:8" ht="12.75">
      <c r="A140" t="s">
        <v>7</v>
      </c>
      <c r="B140" t="s">
        <v>55</v>
      </c>
      <c r="C140" t="s">
        <v>233</v>
      </c>
      <c r="D140" s="13">
        <v>1.66</v>
      </c>
      <c r="E140" s="12">
        <v>36982.375</v>
      </c>
      <c r="F140" s="12">
        <v>37012.375</v>
      </c>
      <c r="H140" s="14"/>
    </row>
    <row r="141" spans="1:8" ht="12.75">
      <c r="A141" t="s">
        <v>8</v>
      </c>
      <c r="B141" t="s">
        <v>36</v>
      </c>
      <c r="C141" t="s">
        <v>234</v>
      </c>
      <c r="D141" s="13">
        <v>2.9</v>
      </c>
      <c r="E141" s="12">
        <v>36982.375</v>
      </c>
      <c r="F141" s="12">
        <v>37012.375</v>
      </c>
      <c r="H141" s="14"/>
    </row>
    <row r="142" spans="1:8" ht="12.75">
      <c r="A142" t="s">
        <v>8</v>
      </c>
      <c r="B142" t="s">
        <v>37</v>
      </c>
      <c r="C142" t="s">
        <v>235</v>
      </c>
      <c r="D142" s="13">
        <v>3.23</v>
      </c>
      <c r="E142" s="12">
        <v>36982.375</v>
      </c>
      <c r="F142" s="12">
        <v>37012.375</v>
      </c>
      <c r="H142" s="14"/>
    </row>
    <row r="143" spans="1:8" ht="12.75">
      <c r="A143" t="s">
        <v>8</v>
      </c>
      <c r="B143" t="s">
        <v>38</v>
      </c>
      <c r="C143" t="s">
        <v>236</v>
      </c>
      <c r="D143" s="13">
        <v>2.35</v>
      </c>
      <c r="E143" s="12">
        <v>36982.375</v>
      </c>
      <c r="F143" s="12">
        <v>37012.375</v>
      </c>
      <c r="H143" s="14"/>
    </row>
    <row r="144" spans="1:8" ht="12.75">
      <c r="A144" t="s">
        <v>8</v>
      </c>
      <c r="B144" t="s">
        <v>39</v>
      </c>
      <c r="C144" t="s">
        <v>237</v>
      </c>
      <c r="D144" s="13">
        <v>1.78</v>
      </c>
      <c r="E144" s="12">
        <v>36982.375</v>
      </c>
      <c r="F144" s="12">
        <v>37012.375</v>
      </c>
      <c r="H144" s="14"/>
    </row>
    <row r="145" spans="1:8" ht="12.75">
      <c r="A145" t="s">
        <v>8</v>
      </c>
      <c r="B145" t="s">
        <v>40</v>
      </c>
      <c r="C145" t="s">
        <v>238</v>
      </c>
      <c r="D145" s="13">
        <v>1.01</v>
      </c>
      <c r="E145" s="12">
        <v>36982.375</v>
      </c>
      <c r="F145" s="12">
        <v>37012.375</v>
      </c>
      <c r="H145" s="14"/>
    </row>
    <row r="146" spans="1:8" ht="12.75">
      <c r="A146" t="s">
        <v>8</v>
      </c>
      <c r="B146" t="s">
        <v>5</v>
      </c>
      <c r="C146" t="s">
        <v>239</v>
      </c>
      <c r="D146" s="13">
        <v>3.38</v>
      </c>
      <c r="E146" s="12">
        <v>36982.375</v>
      </c>
      <c r="F146" s="12">
        <v>37012.375</v>
      </c>
      <c r="H146" s="14"/>
    </row>
    <row r="147" spans="1:8" ht="12.75">
      <c r="A147" t="s">
        <v>8</v>
      </c>
      <c r="B147" t="s">
        <v>42</v>
      </c>
      <c r="C147" t="s">
        <v>240</v>
      </c>
      <c r="D147" s="13">
        <v>2.89</v>
      </c>
      <c r="E147" s="12">
        <v>36982.375</v>
      </c>
      <c r="F147" s="12">
        <v>37012.375</v>
      </c>
      <c r="H147" s="14"/>
    </row>
    <row r="148" spans="1:6" ht="12.75">
      <c r="A148" s="15" t="s">
        <v>8</v>
      </c>
      <c r="B148" s="15" t="s">
        <v>43</v>
      </c>
      <c r="C148" t="s">
        <v>241</v>
      </c>
      <c r="D148" s="16">
        <v>3.24</v>
      </c>
      <c r="E148" s="17">
        <v>36982.375</v>
      </c>
      <c r="F148" s="17">
        <v>37012.375</v>
      </c>
    </row>
    <row r="149" spans="1:8" ht="12.75">
      <c r="A149" t="s">
        <v>8</v>
      </c>
      <c r="B149" t="s">
        <v>44</v>
      </c>
      <c r="C149" t="s">
        <v>242</v>
      </c>
      <c r="D149" s="13">
        <v>2.44</v>
      </c>
      <c r="E149" s="12">
        <v>36982.375</v>
      </c>
      <c r="F149" s="12">
        <v>37012.375</v>
      </c>
      <c r="H149" s="14"/>
    </row>
    <row r="150" spans="1:8" ht="12.75">
      <c r="A150" t="s">
        <v>8</v>
      </c>
      <c r="B150" t="s">
        <v>6</v>
      </c>
      <c r="C150" t="s">
        <v>243</v>
      </c>
      <c r="D150" s="13">
        <v>3.33</v>
      </c>
      <c r="E150" s="12">
        <v>36982.375</v>
      </c>
      <c r="F150" s="12">
        <v>37012.375</v>
      </c>
      <c r="H150" s="14"/>
    </row>
    <row r="151" spans="1:8" ht="12.75">
      <c r="A151" t="s">
        <v>8</v>
      </c>
      <c r="B151" t="s">
        <v>7</v>
      </c>
      <c r="C151" t="s">
        <v>244</v>
      </c>
      <c r="D151" s="13">
        <v>3.87</v>
      </c>
      <c r="E151" s="12">
        <v>36982.375</v>
      </c>
      <c r="F151" s="12">
        <v>37012.375</v>
      </c>
      <c r="H151" s="14"/>
    </row>
    <row r="152" spans="1:8" ht="12.75">
      <c r="A152" t="s">
        <v>8</v>
      </c>
      <c r="B152" t="s">
        <v>8</v>
      </c>
      <c r="C152" t="s">
        <v>245</v>
      </c>
      <c r="D152" s="13" t="e">
        <v>#N/A</v>
      </c>
      <c r="E152" s="12">
        <v>36982.375</v>
      </c>
      <c r="F152" s="12">
        <v>37012.375</v>
      </c>
      <c r="H152" s="14"/>
    </row>
    <row r="153" spans="1:8" ht="12.75">
      <c r="A153" t="s">
        <v>8</v>
      </c>
      <c r="B153" t="s">
        <v>9</v>
      </c>
      <c r="C153" t="s">
        <v>246</v>
      </c>
      <c r="D153" s="13">
        <v>0.09</v>
      </c>
      <c r="E153" s="12">
        <v>36982.375</v>
      </c>
      <c r="F153" s="12">
        <v>37012.375</v>
      </c>
      <c r="H153" s="14"/>
    </row>
    <row r="154" spans="1:8" ht="12.75">
      <c r="A154" t="s">
        <v>8</v>
      </c>
      <c r="B154" t="s">
        <v>46</v>
      </c>
      <c r="C154" t="s">
        <v>247</v>
      </c>
      <c r="D154" s="13">
        <v>3.58</v>
      </c>
      <c r="E154" s="12">
        <v>36982.375</v>
      </c>
      <c r="F154" s="12">
        <v>37012.375</v>
      </c>
      <c r="H154" s="14"/>
    </row>
    <row r="155" spans="1:8" ht="12.75">
      <c r="A155" t="s">
        <v>8</v>
      </c>
      <c r="B155" t="s">
        <v>47</v>
      </c>
      <c r="C155" t="s">
        <v>248</v>
      </c>
      <c r="D155" s="13">
        <v>2.49</v>
      </c>
      <c r="E155" s="12">
        <v>36982.375</v>
      </c>
      <c r="F155" s="12">
        <v>37012.375</v>
      </c>
      <c r="H155" s="14"/>
    </row>
    <row r="156" spans="1:6" ht="12.75">
      <c r="A156" t="s">
        <v>8</v>
      </c>
      <c r="B156" t="s">
        <v>12</v>
      </c>
      <c r="C156" t="s">
        <v>249</v>
      </c>
      <c r="D156" s="13">
        <v>3.78</v>
      </c>
      <c r="E156" s="12">
        <v>36982.375</v>
      </c>
      <c r="F156" s="12">
        <v>37012.375</v>
      </c>
    </row>
    <row r="157" spans="1:6" ht="12.75">
      <c r="A157" t="s">
        <v>8</v>
      </c>
      <c r="B157" t="s">
        <v>48</v>
      </c>
      <c r="C157" t="s">
        <v>250</v>
      </c>
      <c r="D157" s="13">
        <v>3.24</v>
      </c>
      <c r="E157" s="12">
        <v>36982.375</v>
      </c>
      <c r="F157" s="12">
        <v>37012.375</v>
      </c>
    </row>
    <row r="158" spans="1:6" ht="12.75">
      <c r="A158" t="s">
        <v>8</v>
      </c>
      <c r="B158" t="s">
        <v>15</v>
      </c>
      <c r="C158" t="s">
        <v>251</v>
      </c>
      <c r="D158" s="13">
        <v>3.56</v>
      </c>
      <c r="E158" s="12">
        <v>36982.375</v>
      </c>
      <c r="F158" s="12">
        <v>37012.375</v>
      </c>
    </row>
    <row r="159" spans="1:6" ht="12.75">
      <c r="A159" t="s">
        <v>8</v>
      </c>
      <c r="B159" t="s">
        <v>16</v>
      </c>
      <c r="C159" t="s">
        <v>252</v>
      </c>
      <c r="D159" s="13">
        <v>2.99</v>
      </c>
      <c r="E159" s="12">
        <v>36982.375</v>
      </c>
      <c r="F159" s="12">
        <v>37012.375</v>
      </c>
    </row>
    <row r="160" spans="1:6" ht="12.75">
      <c r="A160" t="s">
        <v>8</v>
      </c>
      <c r="B160" t="s">
        <v>17</v>
      </c>
      <c r="C160" t="s">
        <v>253</v>
      </c>
      <c r="D160" s="13">
        <v>3.59</v>
      </c>
      <c r="E160" s="12">
        <v>36982.375</v>
      </c>
      <c r="F160" s="12">
        <v>37012.375</v>
      </c>
    </row>
    <row r="161" spans="1:6" ht="12.75">
      <c r="A161" t="s">
        <v>8</v>
      </c>
      <c r="B161" t="s">
        <v>19</v>
      </c>
      <c r="C161" t="s">
        <v>254</v>
      </c>
      <c r="D161" s="13">
        <v>3.54</v>
      </c>
      <c r="E161" s="12">
        <v>36982.375</v>
      </c>
      <c r="F161" s="12">
        <v>37012.375</v>
      </c>
    </row>
    <row r="162" spans="1:6" ht="12.75">
      <c r="A162" t="s">
        <v>8</v>
      </c>
      <c r="B162" t="s">
        <v>49</v>
      </c>
      <c r="C162" t="s">
        <v>255</v>
      </c>
      <c r="D162" s="13">
        <v>0.27</v>
      </c>
      <c r="E162" s="12">
        <v>36982.375</v>
      </c>
      <c r="F162" s="12">
        <v>37012.375</v>
      </c>
    </row>
    <row r="163" spans="1:6" ht="12.75">
      <c r="A163" t="s">
        <v>8</v>
      </c>
      <c r="B163" t="s">
        <v>21</v>
      </c>
      <c r="C163" t="s">
        <v>256</v>
      </c>
      <c r="D163" s="13">
        <v>2.41</v>
      </c>
      <c r="E163" s="12">
        <v>36982.375</v>
      </c>
      <c r="F163" s="12">
        <v>37012.375</v>
      </c>
    </row>
    <row r="164" spans="1:6" ht="12.75">
      <c r="A164" t="s">
        <v>8</v>
      </c>
      <c r="B164" t="s">
        <v>50</v>
      </c>
      <c r="C164" t="s">
        <v>257</v>
      </c>
      <c r="D164" s="13">
        <v>2.14</v>
      </c>
      <c r="E164" s="12">
        <v>36982.375</v>
      </c>
      <c r="F164" s="12">
        <v>37012.375</v>
      </c>
    </row>
    <row r="165" spans="1:8" ht="12.75">
      <c r="A165" t="s">
        <v>8</v>
      </c>
      <c r="B165" t="s">
        <v>51</v>
      </c>
      <c r="C165" t="s">
        <v>258</v>
      </c>
      <c r="D165" s="13">
        <v>1.25</v>
      </c>
      <c r="E165" s="12">
        <v>36982.375</v>
      </c>
      <c r="F165" s="12">
        <v>37012.375</v>
      </c>
      <c r="H165" s="14"/>
    </row>
    <row r="166" spans="1:8" ht="12.75">
      <c r="A166" t="s">
        <v>8</v>
      </c>
      <c r="B166" t="s">
        <v>52</v>
      </c>
      <c r="C166" t="s">
        <v>259</v>
      </c>
      <c r="D166" s="13">
        <v>1.75</v>
      </c>
      <c r="E166" s="12">
        <v>36982.375</v>
      </c>
      <c r="F166" s="12">
        <v>37012.375</v>
      </c>
      <c r="H166" s="14"/>
    </row>
    <row r="167" spans="1:8" ht="12.75">
      <c r="A167" t="s">
        <v>8</v>
      </c>
      <c r="B167" t="s">
        <v>54</v>
      </c>
      <c r="C167" t="s">
        <v>260</v>
      </c>
      <c r="D167" s="13">
        <v>2.78</v>
      </c>
      <c r="E167" s="12">
        <v>36982.375</v>
      </c>
      <c r="F167" s="12">
        <v>37012.375</v>
      </c>
      <c r="H167" s="14"/>
    </row>
    <row r="168" spans="1:8" ht="12.75">
      <c r="A168" t="s">
        <v>8</v>
      </c>
      <c r="B168" t="s">
        <v>55</v>
      </c>
      <c r="C168" t="s">
        <v>261</v>
      </c>
      <c r="D168" s="13">
        <v>2.42</v>
      </c>
      <c r="E168" s="12">
        <v>36982.375</v>
      </c>
      <c r="F168" s="12">
        <v>37012.375</v>
      </c>
      <c r="H168" s="14"/>
    </row>
    <row r="169" spans="1:8" ht="12.75">
      <c r="A169" t="s">
        <v>9</v>
      </c>
      <c r="B169" t="s">
        <v>36</v>
      </c>
      <c r="C169" t="s">
        <v>262</v>
      </c>
      <c r="D169" s="13">
        <v>2.9</v>
      </c>
      <c r="E169" s="12">
        <v>36982.375</v>
      </c>
      <c r="F169" s="12">
        <v>37012.375</v>
      </c>
      <c r="H169" s="14"/>
    </row>
    <row r="170" spans="1:8" ht="12.75">
      <c r="A170" t="s">
        <v>9</v>
      </c>
      <c r="B170" t="s">
        <v>37</v>
      </c>
      <c r="C170" t="s">
        <v>263</v>
      </c>
      <c r="D170" s="13">
        <v>3.23</v>
      </c>
      <c r="E170" s="12">
        <v>36982.375</v>
      </c>
      <c r="F170" s="12">
        <v>37012.375</v>
      </c>
      <c r="H170" s="14"/>
    </row>
    <row r="171" spans="1:8" ht="12.75">
      <c r="A171" t="s">
        <v>9</v>
      </c>
      <c r="B171" t="s">
        <v>38</v>
      </c>
      <c r="C171" t="s">
        <v>264</v>
      </c>
      <c r="D171" s="13">
        <v>2.35</v>
      </c>
      <c r="E171" s="12">
        <v>36982.375</v>
      </c>
      <c r="F171" s="12">
        <v>37012.375</v>
      </c>
      <c r="H171" s="14"/>
    </row>
    <row r="172" spans="1:8" ht="12.75">
      <c r="A172" t="s">
        <v>9</v>
      </c>
      <c r="B172" t="s">
        <v>39</v>
      </c>
      <c r="C172" t="s">
        <v>265</v>
      </c>
      <c r="D172" s="13">
        <v>1.78</v>
      </c>
      <c r="E172" s="12">
        <v>36982.375</v>
      </c>
      <c r="F172" s="12">
        <v>37012.375</v>
      </c>
      <c r="H172" s="14"/>
    </row>
    <row r="173" spans="1:8" ht="12.75">
      <c r="A173" t="s">
        <v>9</v>
      </c>
      <c r="B173" t="s">
        <v>40</v>
      </c>
      <c r="C173" t="s">
        <v>266</v>
      </c>
      <c r="D173" s="13">
        <v>1.01</v>
      </c>
      <c r="E173" s="12">
        <v>36982.375</v>
      </c>
      <c r="F173" s="12">
        <v>37012.375</v>
      </c>
      <c r="H173" s="14"/>
    </row>
    <row r="174" spans="1:8" ht="12.75">
      <c r="A174" t="s">
        <v>9</v>
      </c>
      <c r="B174" t="s">
        <v>5</v>
      </c>
      <c r="C174" t="s">
        <v>267</v>
      </c>
      <c r="D174" s="13">
        <v>3.38</v>
      </c>
      <c r="E174" s="12">
        <v>36982.375</v>
      </c>
      <c r="F174" s="12">
        <v>37012.375</v>
      </c>
      <c r="H174" s="14"/>
    </row>
    <row r="175" spans="1:8" ht="12.75">
      <c r="A175" t="s">
        <v>9</v>
      </c>
      <c r="B175" t="s">
        <v>42</v>
      </c>
      <c r="C175" t="s">
        <v>268</v>
      </c>
      <c r="D175" s="13">
        <v>2.89</v>
      </c>
      <c r="E175" s="12">
        <v>36982.375</v>
      </c>
      <c r="F175" s="12">
        <v>37012.375</v>
      </c>
      <c r="H175" s="14"/>
    </row>
    <row r="176" spans="1:8" ht="12.75">
      <c r="A176" t="s">
        <v>9</v>
      </c>
      <c r="B176" t="s">
        <v>43</v>
      </c>
      <c r="C176" t="s">
        <v>269</v>
      </c>
      <c r="D176" s="13">
        <v>3.24</v>
      </c>
      <c r="E176" s="12">
        <v>36982.375</v>
      </c>
      <c r="F176" s="12">
        <v>37012.375</v>
      </c>
      <c r="H176" s="14"/>
    </row>
    <row r="177" spans="1:6" ht="12.75">
      <c r="A177" s="15" t="s">
        <v>9</v>
      </c>
      <c r="B177" s="15" t="s">
        <v>44</v>
      </c>
      <c r="C177" t="s">
        <v>270</v>
      </c>
      <c r="D177" s="16">
        <v>2.44</v>
      </c>
      <c r="E177" s="17">
        <v>36982.375</v>
      </c>
      <c r="F177" s="17">
        <v>37012.375</v>
      </c>
    </row>
    <row r="178" spans="1:8" ht="12.75">
      <c r="A178" t="s">
        <v>9</v>
      </c>
      <c r="B178" t="s">
        <v>6</v>
      </c>
      <c r="C178" t="s">
        <v>271</v>
      </c>
      <c r="D178" s="13">
        <v>3.33</v>
      </c>
      <c r="E178" s="12">
        <v>36982.375</v>
      </c>
      <c r="F178" s="12">
        <v>37012.375</v>
      </c>
      <c r="H178" s="14"/>
    </row>
    <row r="179" spans="1:8" ht="12.75">
      <c r="A179" t="s">
        <v>9</v>
      </c>
      <c r="B179" t="s">
        <v>7</v>
      </c>
      <c r="C179" t="s">
        <v>272</v>
      </c>
      <c r="D179" s="13">
        <v>3.87</v>
      </c>
      <c r="E179" s="12">
        <v>36982.375</v>
      </c>
      <c r="F179" s="12">
        <v>37012.375</v>
      </c>
      <c r="H179" s="14"/>
    </row>
    <row r="180" spans="1:8" ht="12.75">
      <c r="A180" t="s">
        <v>9</v>
      </c>
      <c r="B180" t="s">
        <v>8</v>
      </c>
      <c r="C180" t="s">
        <v>273</v>
      </c>
      <c r="D180" s="13">
        <v>0.09</v>
      </c>
      <c r="E180" s="12">
        <v>36982.375</v>
      </c>
      <c r="F180" s="12">
        <v>37012.375</v>
      </c>
      <c r="H180" s="14"/>
    </row>
    <row r="181" spans="1:8" ht="12.75">
      <c r="A181" t="s">
        <v>9</v>
      </c>
      <c r="B181" t="s">
        <v>9</v>
      </c>
      <c r="C181" t="s">
        <v>274</v>
      </c>
      <c r="D181" s="13" t="e">
        <v>#N/A</v>
      </c>
      <c r="E181" s="12">
        <v>36982.375</v>
      </c>
      <c r="F181" s="12">
        <v>37012.375</v>
      </c>
      <c r="H181" s="14"/>
    </row>
    <row r="182" spans="1:8" ht="12.75">
      <c r="A182" t="s">
        <v>9</v>
      </c>
      <c r="B182" t="s">
        <v>46</v>
      </c>
      <c r="C182" t="s">
        <v>275</v>
      </c>
      <c r="D182" s="13">
        <v>3.58</v>
      </c>
      <c r="E182" s="12">
        <v>36982.375</v>
      </c>
      <c r="F182" s="12">
        <v>37012.375</v>
      </c>
      <c r="H182" s="14"/>
    </row>
    <row r="183" spans="1:8" ht="12.75">
      <c r="A183" t="s">
        <v>9</v>
      </c>
      <c r="B183" t="s">
        <v>47</v>
      </c>
      <c r="C183" t="s">
        <v>276</v>
      </c>
      <c r="D183" s="13">
        <v>2.49</v>
      </c>
      <c r="E183" s="12">
        <v>36982.375</v>
      </c>
      <c r="F183" s="12">
        <v>37012.375</v>
      </c>
      <c r="H183" s="14"/>
    </row>
    <row r="184" spans="1:6" ht="12.75">
      <c r="A184" t="s">
        <v>9</v>
      </c>
      <c r="B184" t="s">
        <v>12</v>
      </c>
      <c r="C184" t="s">
        <v>277</v>
      </c>
      <c r="D184" s="13">
        <v>3.78</v>
      </c>
      <c r="E184" s="12">
        <v>36982.375</v>
      </c>
      <c r="F184" s="12">
        <v>37012.375</v>
      </c>
    </row>
    <row r="185" spans="1:6" ht="12.75">
      <c r="A185" t="s">
        <v>9</v>
      </c>
      <c r="B185" t="s">
        <v>48</v>
      </c>
      <c r="C185" t="s">
        <v>278</v>
      </c>
      <c r="D185" s="13">
        <v>3.24</v>
      </c>
      <c r="E185" s="12">
        <v>36982.375</v>
      </c>
      <c r="F185" s="12">
        <v>37012.375</v>
      </c>
    </row>
    <row r="186" spans="1:6" ht="12.75">
      <c r="A186" t="s">
        <v>9</v>
      </c>
      <c r="B186" t="s">
        <v>15</v>
      </c>
      <c r="C186" t="s">
        <v>279</v>
      </c>
      <c r="D186" s="13">
        <v>3.56</v>
      </c>
      <c r="E186" s="12">
        <v>36982.375</v>
      </c>
      <c r="F186" s="12">
        <v>37012.375</v>
      </c>
    </row>
    <row r="187" spans="1:6" ht="12.75">
      <c r="A187" t="s">
        <v>9</v>
      </c>
      <c r="B187" t="s">
        <v>16</v>
      </c>
      <c r="C187" t="s">
        <v>280</v>
      </c>
      <c r="D187" s="13">
        <v>2.99</v>
      </c>
      <c r="E187" s="12">
        <v>36982.375</v>
      </c>
      <c r="F187" s="12">
        <v>37012.375</v>
      </c>
    </row>
    <row r="188" spans="1:6" ht="12.75">
      <c r="A188" t="s">
        <v>9</v>
      </c>
      <c r="B188" t="s">
        <v>17</v>
      </c>
      <c r="C188" t="s">
        <v>281</v>
      </c>
      <c r="D188" s="13">
        <v>3.59</v>
      </c>
      <c r="E188" s="12">
        <v>36982.375</v>
      </c>
      <c r="F188" s="12">
        <v>37012.375</v>
      </c>
    </row>
    <row r="189" spans="1:6" ht="12.75">
      <c r="A189" t="s">
        <v>9</v>
      </c>
      <c r="B189" t="s">
        <v>19</v>
      </c>
      <c r="C189" t="s">
        <v>282</v>
      </c>
      <c r="D189" s="13">
        <v>3.54</v>
      </c>
      <c r="E189" s="12">
        <v>36982.375</v>
      </c>
      <c r="F189" s="12">
        <v>37012.375</v>
      </c>
    </row>
    <row r="190" spans="1:6" ht="12.75">
      <c r="A190" t="s">
        <v>9</v>
      </c>
      <c r="B190" t="s">
        <v>49</v>
      </c>
      <c r="C190" t="s">
        <v>283</v>
      </c>
      <c r="D190" s="13">
        <v>0.27</v>
      </c>
      <c r="E190" s="12">
        <v>36982.375</v>
      </c>
      <c r="F190" s="12">
        <v>37012.375</v>
      </c>
    </row>
    <row r="191" spans="1:6" ht="12.75">
      <c r="A191" t="s">
        <v>9</v>
      </c>
      <c r="B191" t="s">
        <v>21</v>
      </c>
      <c r="C191" t="s">
        <v>284</v>
      </c>
      <c r="D191" s="13">
        <v>2.41</v>
      </c>
      <c r="E191" s="12">
        <v>36982.375</v>
      </c>
      <c r="F191" s="12">
        <v>37012.375</v>
      </c>
    </row>
    <row r="192" spans="1:6" ht="12.75">
      <c r="A192" t="s">
        <v>9</v>
      </c>
      <c r="B192" t="s">
        <v>50</v>
      </c>
      <c r="C192" t="s">
        <v>285</v>
      </c>
      <c r="D192" s="13">
        <v>2.14</v>
      </c>
      <c r="E192" s="12">
        <v>36982.375</v>
      </c>
      <c r="F192" s="12">
        <v>37012.375</v>
      </c>
    </row>
    <row r="193" spans="1:8" ht="12.75">
      <c r="A193" t="s">
        <v>9</v>
      </c>
      <c r="B193" t="s">
        <v>51</v>
      </c>
      <c r="C193" t="s">
        <v>286</v>
      </c>
      <c r="D193" s="13">
        <v>1.25</v>
      </c>
      <c r="E193" s="12">
        <v>36982.375</v>
      </c>
      <c r="F193" s="12">
        <v>37012.375</v>
      </c>
      <c r="H193" s="14"/>
    </row>
    <row r="194" spans="1:8" ht="12.75">
      <c r="A194" t="s">
        <v>9</v>
      </c>
      <c r="B194" t="s">
        <v>52</v>
      </c>
      <c r="C194" t="s">
        <v>287</v>
      </c>
      <c r="D194" s="13">
        <v>1.75</v>
      </c>
      <c r="E194" s="12">
        <v>36982.375</v>
      </c>
      <c r="F194" s="12">
        <v>37012.375</v>
      </c>
      <c r="H194" s="14"/>
    </row>
    <row r="195" spans="1:8" ht="12.75">
      <c r="A195" t="s">
        <v>9</v>
      </c>
      <c r="B195" t="s">
        <v>54</v>
      </c>
      <c r="C195" t="s">
        <v>288</v>
      </c>
      <c r="D195" s="13">
        <v>2.78</v>
      </c>
      <c r="E195" s="12">
        <v>36982.375</v>
      </c>
      <c r="F195" s="12">
        <v>37012.375</v>
      </c>
      <c r="H195" s="14"/>
    </row>
    <row r="196" spans="1:8" ht="12.75">
      <c r="A196" t="s">
        <v>9</v>
      </c>
      <c r="B196" t="s">
        <v>55</v>
      </c>
      <c r="C196" t="s">
        <v>289</v>
      </c>
      <c r="D196" s="13">
        <v>2.42</v>
      </c>
      <c r="E196" s="12">
        <v>36982.375</v>
      </c>
      <c r="F196" s="12">
        <v>37012.375</v>
      </c>
      <c r="H196" s="14"/>
    </row>
    <row r="197" spans="1:8" ht="12.75">
      <c r="A197" t="s">
        <v>10</v>
      </c>
      <c r="B197" t="s">
        <v>3</v>
      </c>
      <c r="C197" t="s">
        <v>290</v>
      </c>
      <c r="D197" s="13">
        <v>0.81</v>
      </c>
      <c r="E197" s="12">
        <v>36982.375</v>
      </c>
      <c r="F197" s="12">
        <v>37012.375</v>
      </c>
      <c r="H197" s="14"/>
    </row>
    <row r="198" spans="1:8" ht="12.75">
      <c r="A198" t="s">
        <v>10</v>
      </c>
      <c r="B198" t="s">
        <v>4</v>
      </c>
      <c r="C198" t="s">
        <v>291</v>
      </c>
      <c r="D198" s="13">
        <v>0.81</v>
      </c>
      <c r="E198" s="12">
        <v>36982.375</v>
      </c>
      <c r="F198" s="12">
        <v>37012.375</v>
      </c>
      <c r="H198" s="14"/>
    </row>
    <row r="199" spans="1:8" ht="12.75">
      <c r="A199" t="s">
        <v>10</v>
      </c>
      <c r="B199" t="s">
        <v>34</v>
      </c>
      <c r="C199" t="s">
        <v>292</v>
      </c>
      <c r="D199" s="13">
        <v>1.39</v>
      </c>
      <c r="E199" s="12">
        <v>36982.375</v>
      </c>
      <c r="F199" s="12">
        <v>37012.375</v>
      </c>
      <c r="H199" s="14"/>
    </row>
    <row r="200" spans="1:8" ht="12.75">
      <c r="A200" t="s">
        <v>10</v>
      </c>
      <c r="B200" t="s">
        <v>35</v>
      </c>
      <c r="C200" t="s">
        <v>293</v>
      </c>
      <c r="D200" s="13">
        <v>0.81</v>
      </c>
      <c r="E200" s="12">
        <v>36982.375</v>
      </c>
      <c r="F200" s="12">
        <v>37012.375</v>
      </c>
      <c r="H200" s="14"/>
    </row>
    <row r="201" spans="1:8" ht="12.75">
      <c r="A201" t="s">
        <v>10</v>
      </c>
      <c r="B201" t="s">
        <v>36</v>
      </c>
      <c r="C201" t="s">
        <v>294</v>
      </c>
      <c r="D201" s="13">
        <v>4.51</v>
      </c>
      <c r="E201" s="12">
        <v>36982.375</v>
      </c>
      <c r="F201" s="12">
        <v>37012.375</v>
      </c>
      <c r="H201" s="14"/>
    </row>
    <row r="202" spans="1:8" ht="12.75">
      <c r="A202" t="s">
        <v>10</v>
      </c>
      <c r="B202" t="s">
        <v>37</v>
      </c>
      <c r="C202" t="s">
        <v>295</v>
      </c>
      <c r="D202" s="13">
        <v>4.51</v>
      </c>
      <c r="E202" s="12">
        <v>36982.375</v>
      </c>
      <c r="F202" s="12">
        <v>37012.375</v>
      </c>
      <c r="H202" s="14"/>
    </row>
    <row r="203" spans="1:8" ht="12.75">
      <c r="A203" t="s">
        <v>10</v>
      </c>
      <c r="B203" t="s">
        <v>38</v>
      </c>
      <c r="C203" t="s">
        <v>296</v>
      </c>
      <c r="D203" s="13">
        <v>3.57</v>
      </c>
      <c r="E203" s="12">
        <v>36982.375</v>
      </c>
      <c r="F203" s="12">
        <v>37012.375</v>
      </c>
      <c r="H203" s="14"/>
    </row>
    <row r="204" spans="1:8" ht="12.75">
      <c r="A204" t="s">
        <v>10</v>
      </c>
      <c r="B204" t="s">
        <v>39</v>
      </c>
      <c r="C204" t="s">
        <v>297</v>
      </c>
      <c r="D204" s="13">
        <v>3.57</v>
      </c>
      <c r="E204" s="12">
        <v>36982.375</v>
      </c>
      <c r="F204" s="12">
        <v>37012.375</v>
      </c>
      <c r="H204" s="14"/>
    </row>
    <row r="205" spans="1:8" ht="12.75">
      <c r="A205" t="s">
        <v>10</v>
      </c>
      <c r="B205" t="s">
        <v>40</v>
      </c>
      <c r="C205" t="s">
        <v>298</v>
      </c>
      <c r="D205" s="13">
        <v>2.32</v>
      </c>
      <c r="E205" s="12">
        <v>36982.375</v>
      </c>
      <c r="F205" s="12">
        <v>37012.375</v>
      </c>
      <c r="H205" s="14"/>
    </row>
    <row r="206" spans="1:8" ht="12.75">
      <c r="A206" t="s">
        <v>10</v>
      </c>
      <c r="B206" t="s">
        <v>41</v>
      </c>
      <c r="C206" t="s">
        <v>299</v>
      </c>
      <c r="D206" s="13">
        <v>1.39</v>
      </c>
      <c r="E206" s="12">
        <v>36982.375</v>
      </c>
      <c r="F206" s="12">
        <v>37012.375</v>
      </c>
      <c r="H206" s="14"/>
    </row>
    <row r="207" spans="1:8" ht="12.75">
      <c r="A207" t="s">
        <v>10</v>
      </c>
      <c r="B207" t="s">
        <v>5</v>
      </c>
      <c r="C207" t="s">
        <v>300</v>
      </c>
      <c r="D207" s="13">
        <v>5.06</v>
      </c>
      <c r="E207" s="12">
        <v>36982.375</v>
      </c>
      <c r="F207" s="12">
        <v>37012.375</v>
      </c>
      <c r="H207" s="14"/>
    </row>
    <row r="208" spans="1:8" ht="12.75">
      <c r="A208" t="s">
        <v>10</v>
      </c>
      <c r="B208" t="s">
        <v>42</v>
      </c>
      <c r="C208" t="s">
        <v>301</v>
      </c>
      <c r="D208" s="13">
        <v>4.51</v>
      </c>
      <c r="E208" s="12">
        <v>36982.375</v>
      </c>
      <c r="F208" s="12">
        <v>37012.375</v>
      </c>
      <c r="H208" s="14"/>
    </row>
    <row r="209" spans="1:8" ht="12.75">
      <c r="A209" t="s">
        <v>10</v>
      </c>
      <c r="B209" t="s">
        <v>43</v>
      </c>
      <c r="C209" t="s">
        <v>302</v>
      </c>
      <c r="D209" s="13">
        <v>4.51</v>
      </c>
      <c r="E209" s="12">
        <v>36982.375</v>
      </c>
      <c r="F209" s="12">
        <v>37012.375</v>
      </c>
      <c r="H209" s="14"/>
    </row>
    <row r="210" spans="1:8" ht="12.75">
      <c r="A210" t="s">
        <v>10</v>
      </c>
      <c r="B210" t="s">
        <v>44</v>
      </c>
      <c r="C210" t="s">
        <v>303</v>
      </c>
      <c r="D210" s="13">
        <v>4.51</v>
      </c>
      <c r="E210" s="12">
        <v>36982.375</v>
      </c>
      <c r="F210" s="12">
        <v>37012.375</v>
      </c>
      <c r="H210" s="14"/>
    </row>
    <row r="211" spans="1:8" ht="12.75">
      <c r="A211" t="s">
        <v>10</v>
      </c>
      <c r="B211" t="s">
        <v>6</v>
      </c>
      <c r="C211" t="s">
        <v>304</v>
      </c>
      <c r="D211" s="13">
        <v>4.7</v>
      </c>
      <c r="E211" s="12">
        <v>36982.375</v>
      </c>
      <c r="F211" s="12">
        <v>37012.375</v>
      </c>
      <c r="H211" s="14"/>
    </row>
    <row r="212" spans="1:8" ht="12.75">
      <c r="A212" t="s">
        <v>10</v>
      </c>
      <c r="B212" t="s">
        <v>7</v>
      </c>
      <c r="C212" t="s">
        <v>305</v>
      </c>
      <c r="D212" s="13">
        <v>5.24</v>
      </c>
      <c r="E212" s="12">
        <v>36982.375</v>
      </c>
      <c r="F212" s="12">
        <v>37012.375</v>
      </c>
      <c r="H212" s="14"/>
    </row>
    <row r="213" spans="1:8" ht="12.75">
      <c r="A213" t="s">
        <v>10</v>
      </c>
      <c r="B213" t="s">
        <v>8</v>
      </c>
      <c r="C213" t="s">
        <v>306</v>
      </c>
      <c r="D213" s="13">
        <v>1.68</v>
      </c>
      <c r="E213" s="12">
        <v>36982.375</v>
      </c>
      <c r="F213" s="12">
        <v>37012.375</v>
      </c>
      <c r="H213" s="14"/>
    </row>
    <row r="214" spans="1:8" ht="12.75">
      <c r="A214" t="s">
        <v>10</v>
      </c>
      <c r="B214" t="s">
        <v>9</v>
      </c>
      <c r="C214" t="s">
        <v>307</v>
      </c>
      <c r="D214" s="13">
        <v>1.68</v>
      </c>
      <c r="E214" s="12">
        <v>36982.375</v>
      </c>
      <c r="F214" s="12">
        <v>37012.375</v>
      </c>
      <c r="H214" s="14"/>
    </row>
    <row r="215" spans="1:8" ht="12.75">
      <c r="A215" t="s">
        <v>10</v>
      </c>
      <c r="B215" t="s">
        <v>45</v>
      </c>
      <c r="C215" t="s">
        <v>308</v>
      </c>
      <c r="D215" s="13">
        <v>1.39</v>
      </c>
      <c r="E215" s="12">
        <v>36982.375</v>
      </c>
      <c r="F215" s="12">
        <v>37012.375</v>
      </c>
      <c r="H215" s="14"/>
    </row>
    <row r="216" spans="1:8" ht="12.75">
      <c r="A216" t="s">
        <v>10</v>
      </c>
      <c r="B216" t="s">
        <v>46</v>
      </c>
      <c r="C216" t="s">
        <v>309</v>
      </c>
      <c r="D216" s="13">
        <v>4.51</v>
      </c>
      <c r="E216" s="12">
        <v>36982.375</v>
      </c>
      <c r="F216" s="12">
        <v>37012.375</v>
      </c>
      <c r="H216" s="14"/>
    </row>
    <row r="217" spans="1:8" ht="12.75">
      <c r="A217" t="s">
        <v>10</v>
      </c>
      <c r="B217" t="s">
        <v>47</v>
      </c>
      <c r="C217" t="s">
        <v>310</v>
      </c>
      <c r="D217" s="13">
        <v>3.57</v>
      </c>
      <c r="E217" s="12">
        <v>36982.375</v>
      </c>
      <c r="F217" s="12">
        <v>37012.375</v>
      </c>
      <c r="H217" s="14"/>
    </row>
    <row r="218" spans="1:6" ht="12.75">
      <c r="A218" t="s">
        <v>10</v>
      </c>
      <c r="B218" t="s">
        <v>11</v>
      </c>
      <c r="C218" t="s">
        <v>311</v>
      </c>
      <c r="D218" s="13">
        <v>0.81</v>
      </c>
      <c r="E218" s="12">
        <v>36982.375</v>
      </c>
      <c r="F218" s="12">
        <v>37012.375</v>
      </c>
    </row>
    <row r="219" spans="1:6" ht="12.75">
      <c r="A219" t="s">
        <v>10</v>
      </c>
      <c r="B219" t="s">
        <v>12</v>
      </c>
      <c r="C219" t="s">
        <v>312</v>
      </c>
      <c r="D219" s="13">
        <v>5.08</v>
      </c>
      <c r="E219" s="12">
        <v>36982.375</v>
      </c>
      <c r="F219" s="12">
        <v>37012.375</v>
      </c>
    </row>
    <row r="220" spans="1:6" ht="12.75">
      <c r="A220" t="s">
        <v>10</v>
      </c>
      <c r="B220" t="s">
        <v>48</v>
      </c>
      <c r="C220" t="s">
        <v>313</v>
      </c>
      <c r="D220" s="13">
        <v>4.51</v>
      </c>
      <c r="E220" s="12">
        <v>36982.375</v>
      </c>
      <c r="F220" s="12">
        <v>37012.375</v>
      </c>
    </row>
    <row r="221" spans="1:6" ht="12.75">
      <c r="A221" t="s">
        <v>10</v>
      </c>
      <c r="B221" t="s">
        <v>15</v>
      </c>
      <c r="C221" t="s">
        <v>314</v>
      </c>
      <c r="D221" s="13">
        <v>4.93</v>
      </c>
      <c r="E221" s="12">
        <v>36982.375</v>
      </c>
      <c r="F221" s="12">
        <v>37012.375</v>
      </c>
    </row>
    <row r="222" spans="1:6" ht="12.75">
      <c r="A222" t="s">
        <v>10</v>
      </c>
      <c r="B222" t="s">
        <v>16</v>
      </c>
      <c r="C222" t="s">
        <v>315</v>
      </c>
      <c r="D222" s="13">
        <v>4.67</v>
      </c>
      <c r="E222" s="12">
        <v>36982.375</v>
      </c>
      <c r="F222" s="12">
        <v>37012.375</v>
      </c>
    </row>
    <row r="223" spans="1:6" ht="12.75">
      <c r="A223" t="s">
        <v>10</v>
      </c>
      <c r="B223" t="s">
        <v>17</v>
      </c>
      <c r="C223" t="s">
        <v>316</v>
      </c>
      <c r="D223" s="13">
        <v>4.96</v>
      </c>
      <c r="E223" s="12">
        <v>36982.375</v>
      </c>
      <c r="F223" s="12">
        <v>37012.375</v>
      </c>
    </row>
    <row r="224" spans="1:6" ht="12.75">
      <c r="A224" t="s">
        <v>10</v>
      </c>
      <c r="B224" t="s">
        <v>19</v>
      </c>
      <c r="C224" t="s">
        <v>317</v>
      </c>
      <c r="D224" s="13">
        <v>4.91</v>
      </c>
      <c r="E224" s="12">
        <v>36982.375</v>
      </c>
      <c r="F224" s="12">
        <v>37012.375</v>
      </c>
    </row>
    <row r="225" spans="1:6" ht="12.75">
      <c r="A225" t="s">
        <v>10</v>
      </c>
      <c r="B225" t="s">
        <v>49</v>
      </c>
      <c r="C225" t="s">
        <v>318</v>
      </c>
      <c r="D225" s="13">
        <v>1.56</v>
      </c>
      <c r="E225" s="12">
        <v>36982.375</v>
      </c>
      <c r="F225" s="12">
        <v>37012.375</v>
      </c>
    </row>
    <row r="226" spans="1:6" ht="12.75">
      <c r="A226" t="s">
        <v>10</v>
      </c>
      <c r="B226" t="s">
        <v>21</v>
      </c>
      <c r="C226" t="s">
        <v>319</v>
      </c>
      <c r="D226" s="13">
        <v>3.94</v>
      </c>
      <c r="E226" s="12">
        <v>36982.375</v>
      </c>
      <c r="F226" s="12">
        <v>37012.375</v>
      </c>
    </row>
    <row r="227" spans="1:6" ht="12.75">
      <c r="A227" t="s">
        <v>10</v>
      </c>
      <c r="B227" t="s">
        <v>50</v>
      </c>
      <c r="C227" t="s">
        <v>320</v>
      </c>
      <c r="D227" s="13">
        <v>3.57</v>
      </c>
      <c r="E227" s="12">
        <v>36982.375</v>
      </c>
      <c r="F227" s="12">
        <v>37012.375</v>
      </c>
    </row>
    <row r="228" spans="1:6" ht="12.75">
      <c r="A228" t="s">
        <v>10</v>
      </c>
      <c r="B228" t="s">
        <v>51</v>
      </c>
      <c r="C228" t="s">
        <v>321</v>
      </c>
      <c r="D228" s="13">
        <v>2.32</v>
      </c>
      <c r="E228" s="12">
        <v>36982.375</v>
      </c>
      <c r="F228" s="12">
        <v>37012.375</v>
      </c>
    </row>
    <row r="229" spans="1:8" ht="12.75">
      <c r="A229" t="s">
        <v>10</v>
      </c>
      <c r="B229" t="s">
        <v>52</v>
      </c>
      <c r="C229" t="s">
        <v>322</v>
      </c>
      <c r="D229" s="13">
        <v>3.57</v>
      </c>
      <c r="E229" s="12">
        <v>36982.375</v>
      </c>
      <c r="F229" s="12">
        <v>37012.375</v>
      </c>
      <c r="H229" s="14"/>
    </row>
    <row r="230" spans="1:8" ht="12.75">
      <c r="A230" t="s">
        <v>10</v>
      </c>
      <c r="B230" t="s">
        <v>53</v>
      </c>
      <c r="C230" t="s">
        <v>323</v>
      </c>
      <c r="D230" s="13">
        <v>0.81</v>
      </c>
      <c r="E230" s="12">
        <v>36982.375</v>
      </c>
      <c r="F230" s="12">
        <v>37012.375</v>
      </c>
      <c r="H230" s="14"/>
    </row>
    <row r="231" spans="1:8" ht="12.75">
      <c r="A231" t="s">
        <v>10</v>
      </c>
      <c r="B231" t="s">
        <v>54</v>
      </c>
      <c r="C231" t="s">
        <v>324</v>
      </c>
      <c r="D231" s="13">
        <v>4.51</v>
      </c>
      <c r="E231" s="12">
        <v>36982.375</v>
      </c>
      <c r="F231" s="12">
        <v>37012.375</v>
      </c>
      <c r="H231" s="14"/>
    </row>
    <row r="232" spans="1:8" ht="12.75">
      <c r="A232" t="s">
        <v>10</v>
      </c>
      <c r="B232" t="s">
        <v>55</v>
      </c>
      <c r="C232" t="s">
        <v>325</v>
      </c>
      <c r="D232" s="13">
        <v>4.51</v>
      </c>
      <c r="E232" s="12">
        <v>36982.375</v>
      </c>
      <c r="F232" s="12">
        <v>37012.375</v>
      </c>
      <c r="H232" s="14"/>
    </row>
    <row r="233" spans="1:8" ht="12.75">
      <c r="A233" t="s">
        <v>10</v>
      </c>
      <c r="B233" t="s">
        <v>31</v>
      </c>
      <c r="C233" t="s">
        <v>326</v>
      </c>
      <c r="D233" s="13">
        <v>0.81</v>
      </c>
      <c r="E233" s="12">
        <v>36982.375</v>
      </c>
      <c r="F233" s="12">
        <v>37012.375</v>
      </c>
      <c r="H233" s="14"/>
    </row>
    <row r="234" spans="1:8" ht="12.75">
      <c r="A234" t="s">
        <v>11</v>
      </c>
      <c r="B234" t="s">
        <v>34</v>
      </c>
      <c r="C234" t="s">
        <v>327</v>
      </c>
      <c r="D234" s="13">
        <v>1.1</v>
      </c>
      <c r="E234" s="12">
        <v>36982.375</v>
      </c>
      <c r="F234" s="12">
        <v>37012.375</v>
      </c>
      <c r="H234" s="14"/>
    </row>
    <row r="235" spans="1:8" ht="12.75">
      <c r="A235" t="s">
        <v>11</v>
      </c>
      <c r="B235" t="s">
        <v>35</v>
      </c>
      <c r="C235" t="s">
        <v>328</v>
      </c>
      <c r="D235" s="13">
        <v>0.52</v>
      </c>
      <c r="E235" s="12">
        <v>36982.375</v>
      </c>
      <c r="F235" s="12">
        <v>37012.375</v>
      </c>
      <c r="H235" s="14"/>
    </row>
    <row r="236" spans="1:8" ht="12.75">
      <c r="A236" t="s">
        <v>11</v>
      </c>
      <c r="B236" t="s">
        <v>36</v>
      </c>
      <c r="C236" t="s">
        <v>329</v>
      </c>
      <c r="D236" s="13">
        <v>4.22</v>
      </c>
      <c r="E236" s="12">
        <v>36982.375</v>
      </c>
      <c r="F236" s="12">
        <v>37012.375</v>
      </c>
      <c r="H236" s="14"/>
    </row>
    <row r="237" spans="1:8" ht="12.75">
      <c r="A237" t="s">
        <v>11</v>
      </c>
      <c r="B237" t="s">
        <v>37</v>
      </c>
      <c r="C237" t="s">
        <v>330</v>
      </c>
      <c r="D237" s="13">
        <v>4.22</v>
      </c>
      <c r="E237" s="12">
        <v>36982.375</v>
      </c>
      <c r="F237" s="12">
        <v>37012.375</v>
      </c>
      <c r="H237" s="14"/>
    </row>
    <row r="238" spans="1:8" ht="12.75">
      <c r="A238" t="s">
        <v>11</v>
      </c>
      <c r="B238" t="s">
        <v>38</v>
      </c>
      <c r="C238" t="s">
        <v>331</v>
      </c>
      <c r="D238" s="13">
        <v>3.29</v>
      </c>
      <c r="E238" s="12">
        <v>36982.375</v>
      </c>
      <c r="F238" s="12">
        <v>37012.375</v>
      </c>
      <c r="H238" s="14"/>
    </row>
    <row r="239" spans="1:8" ht="12.75">
      <c r="A239" t="s">
        <v>11</v>
      </c>
      <c r="B239" t="s">
        <v>39</v>
      </c>
      <c r="C239" t="s">
        <v>332</v>
      </c>
      <c r="D239" s="13">
        <v>3.29</v>
      </c>
      <c r="E239" s="12">
        <v>36982.375</v>
      </c>
      <c r="F239" s="12">
        <v>37012.375</v>
      </c>
      <c r="H239" s="14"/>
    </row>
    <row r="240" spans="1:8" ht="12.75">
      <c r="A240" t="s">
        <v>11</v>
      </c>
      <c r="B240" t="s">
        <v>40</v>
      </c>
      <c r="C240" t="s">
        <v>333</v>
      </c>
      <c r="D240" s="13">
        <v>2.03</v>
      </c>
      <c r="E240" s="12">
        <v>36982.375</v>
      </c>
      <c r="F240" s="12">
        <v>37012.375</v>
      </c>
      <c r="H240" s="14"/>
    </row>
    <row r="241" spans="1:8" ht="12.75">
      <c r="A241" t="s">
        <v>11</v>
      </c>
      <c r="B241" t="s">
        <v>41</v>
      </c>
      <c r="C241" t="s">
        <v>334</v>
      </c>
      <c r="D241" s="13">
        <v>1.1</v>
      </c>
      <c r="E241" s="12">
        <v>36982.375</v>
      </c>
      <c r="F241" s="12">
        <v>37012.375</v>
      </c>
      <c r="H241" s="14"/>
    </row>
    <row r="242" spans="1:8" ht="12.75">
      <c r="A242" t="s">
        <v>11</v>
      </c>
      <c r="B242" t="s">
        <v>5</v>
      </c>
      <c r="C242" t="s">
        <v>335</v>
      </c>
      <c r="D242" s="13">
        <v>4.77</v>
      </c>
      <c r="E242" s="12">
        <v>36982.375</v>
      </c>
      <c r="F242" s="12">
        <v>37012.375</v>
      </c>
      <c r="H242" s="14"/>
    </row>
    <row r="243" spans="1:8" ht="12.75">
      <c r="A243" t="s">
        <v>11</v>
      </c>
      <c r="B243" t="s">
        <v>42</v>
      </c>
      <c r="C243" t="s">
        <v>336</v>
      </c>
      <c r="D243" s="13">
        <v>4.22</v>
      </c>
      <c r="E243" s="12">
        <v>36982.375</v>
      </c>
      <c r="F243" s="12">
        <v>37012.375</v>
      </c>
      <c r="H243" s="14"/>
    </row>
    <row r="244" spans="1:8" ht="12.75">
      <c r="A244" t="s">
        <v>11</v>
      </c>
      <c r="B244" t="s">
        <v>43</v>
      </c>
      <c r="C244" t="s">
        <v>337</v>
      </c>
      <c r="D244" s="13">
        <v>4.22</v>
      </c>
      <c r="E244" s="12">
        <v>36982.375</v>
      </c>
      <c r="F244" s="12">
        <v>37012.375</v>
      </c>
      <c r="H244" s="14"/>
    </row>
    <row r="245" spans="1:8" ht="12.75">
      <c r="A245" t="s">
        <v>11</v>
      </c>
      <c r="B245" t="s">
        <v>44</v>
      </c>
      <c r="C245" t="s">
        <v>338</v>
      </c>
      <c r="D245" s="13">
        <v>4.22</v>
      </c>
      <c r="E245" s="12">
        <v>36982.375</v>
      </c>
      <c r="F245" s="12">
        <v>37012.375</v>
      </c>
      <c r="H245" s="14"/>
    </row>
    <row r="246" spans="1:8" ht="12.75">
      <c r="A246" t="s">
        <v>11</v>
      </c>
      <c r="B246" t="s">
        <v>6</v>
      </c>
      <c r="C246" t="s">
        <v>339</v>
      </c>
      <c r="D246" s="13">
        <v>4.41</v>
      </c>
      <c r="E246" s="12">
        <v>36982.375</v>
      </c>
      <c r="F246" s="12">
        <v>37012.375</v>
      </c>
      <c r="H246" s="14"/>
    </row>
    <row r="247" spans="1:8" ht="12.75">
      <c r="A247" t="s">
        <v>11</v>
      </c>
      <c r="B247" t="s">
        <v>7</v>
      </c>
      <c r="C247" t="s">
        <v>340</v>
      </c>
      <c r="D247" s="13">
        <v>4.95</v>
      </c>
      <c r="E247" s="12">
        <v>36982.375</v>
      </c>
      <c r="F247" s="12">
        <v>37012.375</v>
      </c>
      <c r="H247" s="14"/>
    </row>
    <row r="248" spans="1:8" ht="12.75">
      <c r="A248" t="s">
        <v>11</v>
      </c>
      <c r="B248" t="s">
        <v>8</v>
      </c>
      <c r="C248" t="s">
        <v>341</v>
      </c>
      <c r="D248" s="13">
        <v>1.39</v>
      </c>
      <c r="E248" s="12">
        <v>36982.375</v>
      </c>
      <c r="F248" s="12">
        <v>37012.375</v>
      </c>
      <c r="H248" s="14"/>
    </row>
    <row r="249" spans="1:8" ht="12.75">
      <c r="A249" t="s">
        <v>11</v>
      </c>
      <c r="B249" t="s">
        <v>9</v>
      </c>
      <c r="C249" t="s">
        <v>342</v>
      </c>
      <c r="D249" s="13">
        <v>1.39</v>
      </c>
      <c r="E249" s="12">
        <v>36982.375</v>
      </c>
      <c r="F249" s="12">
        <v>37012.375</v>
      </c>
      <c r="H249" s="14"/>
    </row>
    <row r="250" spans="1:8" ht="12.75">
      <c r="A250" t="s">
        <v>11</v>
      </c>
      <c r="B250" t="s">
        <v>45</v>
      </c>
      <c r="C250" t="s">
        <v>343</v>
      </c>
      <c r="D250" s="13">
        <v>1.1</v>
      </c>
      <c r="E250" s="12">
        <v>36982.375</v>
      </c>
      <c r="F250" s="12">
        <v>37012.375</v>
      </c>
      <c r="H250" s="14"/>
    </row>
    <row r="251" spans="1:8" ht="12.75">
      <c r="A251" t="s">
        <v>11</v>
      </c>
      <c r="B251" t="s">
        <v>46</v>
      </c>
      <c r="C251" t="s">
        <v>344</v>
      </c>
      <c r="D251" s="13">
        <v>4.22</v>
      </c>
      <c r="E251" s="12">
        <v>36982.375</v>
      </c>
      <c r="F251" s="12">
        <v>37012.375</v>
      </c>
      <c r="H251" s="14"/>
    </row>
    <row r="252" spans="1:6" ht="12.75">
      <c r="A252" t="s">
        <v>11</v>
      </c>
      <c r="B252" t="s">
        <v>47</v>
      </c>
      <c r="C252" t="s">
        <v>345</v>
      </c>
      <c r="D252" s="13">
        <v>3.29</v>
      </c>
      <c r="E252" s="12">
        <v>36982.375</v>
      </c>
      <c r="F252" s="12">
        <v>37012.375</v>
      </c>
    </row>
    <row r="253" spans="1:6" ht="12.75">
      <c r="A253" t="s">
        <v>11</v>
      </c>
      <c r="B253" t="s">
        <v>11</v>
      </c>
      <c r="C253" t="s">
        <v>346</v>
      </c>
      <c r="D253" s="13" t="e">
        <v>#N/A</v>
      </c>
      <c r="E253" s="12">
        <v>36982.375</v>
      </c>
      <c r="F253" s="12">
        <v>37012.375</v>
      </c>
    </row>
    <row r="254" spans="1:6" ht="12.75">
      <c r="A254" t="s">
        <v>11</v>
      </c>
      <c r="B254" t="s">
        <v>12</v>
      </c>
      <c r="C254" t="s">
        <v>347</v>
      </c>
      <c r="D254" s="13">
        <v>4.8</v>
      </c>
      <c r="E254" s="12">
        <v>36982.375</v>
      </c>
      <c r="F254" s="12">
        <v>37012.375</v>
      </c>
    </row>
    <row r="255" spans="1:6" ht="12.75">
      <c r="A255" t="s">
        <v>11</v>
      </c>
      <c r="B255" t="s">
        <v>48</v>
      </c>
      <c r="C255" t="s">
        <v>348</v>
      </c>
      <c r="D255" s="13">
        <v>4.22</v>
      </c>
      <c r="E255" s="12">
        <v>36982.375</v>
      </c>
      <c r="F255" s="12">
        <v>37012.375</v>
      </c>
    </row>
    <row r="256" spans="1:6" ht="12.75">
      <c r="A256" t="s">
        <v>11</v>
      </c>
      <c r="B256" t="s">
        <v>15</v>
      </c>
      <c r="C256" t="s">
        <v>349</v>
      </c>
      <c r="D256" s="13">
        <v>4.65</v>
      </c>
      <c r="E256" s="12">
        <v>36982.375</v>
      </c>
      <c r="F256" s="12">
        <v>37012.375</v>
      </c>
    </row>
    <row r="257" spans="1:6" ht="12.75">
      <c r="A257" t="s">
        <v>11</v>
      </c>
      <c r="B257" t="s">
        <v>16</v>
      </c>
      <c r="C257" t="s">
        <v>350</v>
      </c>
      <c r="D257" s="13">
        <v>4.39</v>
      </c>
      <c r="E257" s="12">
        <v>36982.375</v>
      </c>
      <c r="F257" s="12">
        <v>37012.375</v>
      </c>
    </row>
    <row r="258" spans="1:6" ht="12.75">
      <c r="A258" t="s">
        <v>11</v>
      </c>
      <c r="B258" t="s">
        <v>17</v>
      </c>
      <c r="C258" t="s">
        <v>351</v>
      </c>
      <c r="D258" s="13">
        <v>4.67</v>
      </c>
      <c r="E258" s="12">
        <v>36982.375</v>
      </c>
      <c r="F258" s="12">
        <v>37012.375</v>
      </c>
    </row>
    <row r="259" spans="1:6" ht="12.75">
      <c r="A259" t="s">
        <v>11</v>
      </c>
      <c r="B259" t="s">
        <v>19</v>
      </c>
      <c r="C259" t="s">
        <v>352</v>
      </c>
      <c r="D259" s="13">
        <v>4.63</v>
      </c>
      <c r="E259" s="12">
        <v>36982.375</v>
      </c>
      <c r="F259" s="12">
        <v>37012.375</v>
      </c>
    </row>
    <row r="260" spans="1:6" ht="12.75">
      <c r="A260" t="s">
        <v>11</v>
      </c>
      <c r="B260" t="s">
        <v>49</v>
      </c>
      <c r="C260" t="s">
        <v>353</v>
      </c>
      <c r="D260" s="13">
        <v>1.27</v>
      </c>
      <c r="E260" s="12">
        <v>36982.375</v>
      </c>
      <c r="F260" s="12">
        <v>37012.375</v>
      </c>
    </row>
    <row r="261" spans="1:6" ht="12.75">
      <c r="A261" t="s">
        <v>11</v>
      </c>
      <c r="B261" t="s">
        <v>21</v>
      </c>
      <c r="C261" t="s">
        <v>354</v>
      </c>
      <c r="D261" s="13">
        <v>3.65</v>
      </c>
      <c r="E261" s="12">
        <v>36982.375</v>
      </c>
      <c r="F261" s="12">
        <v>37012.375</v>
      </c>
    </row>
    <row r="262" spans="1:6" ht="12.75">
      <c r="A262" t="s">
        <v>11</v>
      </c>
      <c r="B262" t="s">
        <v>50</v>
      </c>
      <c r="C262" t="s">
        <v>355</v>
      </c>
      <c r="D262" s="13">
        <v>3.29</v>
      </c>
      <c r="E262" s="12">
        <v>36982.375</v>
      </c>
      <c r="F262" s="12">
        <v>37012.375</v>
      </c>
    </row>
    <row r="263" spans="1:8" ht="12.75">
      <c r="A263" t="s">
        <v>11</v>
      </c>
      <c r="B263" t="s">
        <v>51</v>
      </c>
      <c r="C263" t="s">
        <v>356</v>
      </c>
      <c r="D263" s="13">
        <v>2.03</v>
      </c>
      <c r="E263" s="12">
        <v>36982.375</v>
      </c>
      <c r="F263" s="12">
        <v>37012.375</v>
      </c>
      <c r="H263" s="14"/>
    </row>
    <row r="264" spans="1:8" ht="12.75">
      <c r="A264" t="s">
        <v>11</v>
      </c>
      <c r="B264" t="s">
        <v>52</v>
      </c>
      <c r="C264" t="s">
        <v>357</v>
      </c>
      <c r="D264" s="13">
        <v>3.29</v>
      </c>
      <c r="E264" s="12">
        <v>36982.375</v>
      </c>
      <c r="F264" s="12">
        <v>37012.375</v>
      </c>
      <c r="H264" s="14"/>
    </row>
    <row r="265" spans="1:8" ht="12.75">
      <c r="A265" t="s">
        <v>11</v>
      </c>
      <c r="B265" t="s">
        <v>53</v>
      </c>
      <c r="C265" t="s">
        <v>358</v>
      </c>
      <c r="D265" s="13">
        <v>0.52</v>
      </c>
      <c r="E265" s="12">
        <v>36982.375</v>
      </c>
      <c r="F265" s="12">
        <v>37012.375</v>
      </c>
      <c r="H265" s="14"/>
    </row>
    <row r="266" spans="1:8" ht="12.75">
      <c r="A266" t="s">
        <v>11</v>
      </c>
      <c r="B266" t="s">
        <v>54</v>
      </c>
      <c r="C266" t="s">
        <v>359</v>
      </c>
      <c r="D266" s="13">
        <v>4.22</v>
      </c>
      <c r="E266" s="12">
        <v>36982.375</v>
      </c>
      <c r="F266" s="12">
        <v>37012.375</v>
      </c>
      <c r="H266" s="14"/>
    </row>
    <row r="267" spans="1:8" ht="12.75">
      <c r="A267" t="s">
        <v>11</v>
      </c>
      <c r="B267" t="s">
        <v>55</v>
      </c>
      <c r="C267" t="s">
        <v>360</v>
      </c>
      <c r="D267" s="13">
        <v>4.22</v>
      </c>
      <c r="E267" s="12">
        <v>36982.375</v>
      </c>
      <c r="F267" s="12">
        <v>37012.375</v>
      </c>
      <c r="H267" s="14"/>
    </row>
    <row r="268" spans="1:8" ht="12.75">
      <c r="A268" t="s">
        <v>11</v>
      </c>
      <c r="B268" t="s">
        <v>31</v>
      </c>
      <c r="C268" t="s">
        <v>361</v>
      </c>
      <c r="D268" s="13">
        <v>0.52</v>
      </c>
      <c r="E268" s="12">
        <v>36982.375</v>
      </c>
      <c r="F268" s="12">
        <v>37012.375</v>
      </c>
      <c r="H268" s="14"/>
    </row>
    <row r="269" spans="1:8" ht="12.75">
      <c r="A269" t="s">
        <v>12</v>
      </c>
      <c r="B269" t="s">
        <v>36</v>
      </c>
      <c r="C269" t="s">
        <v>362</v>
      </c>
      <c r="D269" s="13">
        <v>0.82</v>
      </c>
      <c r="E269" s="12">
        <v>36982.375</v>
      </c>
      <c r="F269" s="12">
        <v>37012.375</v>
      </c>
      <c r="H269" s="14"/>
    </row>
    <row r="270" spans="1:8" ht="12.75">
      <c r="A270" t="s">
        <v>12</v>
      </c>
      <c r="B270" t="s">
        <v>37</v>
      </c>
      <c r="C270" t="s">
        <v>363</v>
      </c>
      <c r="D270" s="13">
        <v>0.22</v>
      </c>
      <c r="E270" s="12">
        <v>36982.375</v>
      </c>
      <c r="F270" s="12">
        <v>37012.375</v>
      </c>
      <c r="H270" s="14"/>
    </row>
    <row r="271" spans="1:8" ht="12.75">
      <c r="A271" t="s">
        <v>12</v>
      </c>
      <c r="B271" t="s">
        <v>5</v>
      </c>
      <c r="C271" t="s">
        <v>364</v>
      </c>
      <c r="D271" s="13">
        <v>1.38</v>
      </c>
      <c r="E271" s="12">
        <v>36982.375</v>
      </c>
      <c r="F271" s="12">
        <v>37012.375</v>
      </c>
      <c r="H271" s="14"/>
    </row>
    <row r="272" spans="1:8" ht="12.75">
      <c r="A272" t="s">
        <v>12</v>
      </c>
      <c r="B272" t="s">
        <v>42</v>
      </c>
      <c r="C272" t="s">
        <v>365</v>
      </c>
      <c r="D272" s="13">
        <v>0.66</v>
      </c>
      <c r="E272" s="12">
        <v>36982.375</v>
      </c>
      <c r="F272" s="12">
        <v>37012.375</v>
      </c>
      <c r="H272" s="14"/>
    </row>
    <row r="273" spans="1:8" ht="12.75">
      <c r="A273" t="s">
        <v>12</v>
      </c>
      <c r="B273" t="s">
        <v>43</v>
      </c>
      <c r="C273" t="s">
        <v>366</v>
      </c>
      <c r="D273" s="13">
        <v>0.2</v>
      </c>
      <c r="E273" s="12">
        <v>36982.375</v>
      </c>
      <c r="F273" s="12">
        <v>37012.375</v>
      </c>
      <c r="H273" s="14"/>
    </row>
    <row r="274" spans="1:6" ht="12.75">
      <c r="A274" s="15" t="s">
        <v>12</v>
      </c>
      <c r="B274" s="15" t="s">
        <v>44</v>
      </c>
      <c r="C274" t="s">
        <v>367</v>
      </c>
      <c r="D274" s="16">
        <v>1.04</v>
      </c>
      <c r="E274" s="17">
        <v>36982.375</v>
      </c>
      <c r="F274" s="17">
        <v>37012.375</v>
      </c>
    </row>
    <row r="275" spans="1:8" ht="12.75">
      <c r="A275" t="s">
        <v>12</v>
      </c>
      <c r="B275" t="s">
        <v>6</v>
      </c>
      <c r="C275" t="s">
        <v>368</v>
      </c>
      <c r="D275" s="13">
        <v>0.11166666666666668</v>
      </c>
      <c r="E275" s="12">
        <v>36982.375</v>
      </c>
      <c r="F275" s="12">
        <v>37012.375</v>
      </c>
      <c r="H275" s="14"/>
    </row>
    <row r="276" spans="1:8" ht="12.75">
      <c r="A276" t="s">
        <v>12</v>
      </c>
      <c r="B276" t="s">
        <v>7</v>
      </c>
      <c r="C276" t="s">
        <v>369</v>
      </c>
      <c r="D276" s="13">
        <v>0.67</v>
      </c>
      <c r="E276" s="12">
        <v>36982.375</v>
      </c>
      <c r="F276" s="12">
        <v>37012.375</v>
      </c>
      <c r="H276" s="14"/>
    </row>
    <row r="277" spans="1:8" ht="12.75">
      <c r="A277" t="s">
        <v>12</v>
      </c>
      <c r="B277" t="s">
        <v>8</v>
      </c>
      <c r="C277" t="s">
        <v>370</v>
      </c>
      <c r="D277" s="13">
        <v>3.37</v>
      </c>
      <c r="E277" s="12">
        <v>36982.375</v>
      </c>
      <c r="F277" s="12">
        <v>37012.375</v>
      </c>
      <c r="H277" s="14"/>
    </row>
    <row r="278" spans="1:6" ht="12.75">
      <c r="A278" t="s">
        <v>12</v>
      </c>
      <c r="B278" t="s">
        <v>9</v>
      </c>
      <c r="C278" t="s">
        <v>371</v>
      </c>
      <c r="D278" s="13">
        <v>3.37</v>
      </c>
      <c r="E278" s="12">
        <v>36982.375</v>
      </c>
      <c r="F278" s="12">
        <v>37012.375</v>
      </c>
    </row>
    <row r="279" spans="1:6" ht="12.75">
      <c r="A279" t="s">
        <v>12</v>
      </c>
      <c r="B279" t="s">
        <v>46</v>
      </c>
      <c r="C279" t="s">
        <v>372</v>
      </c>
      <c r="D279" s="13">
        <v>0.38</v>
      </c>
      <c r="E279" s="12">
        <v>36982.375</v>
      </c>
      <c r="F279" s="12">
        <v>37012.375</v>
      </c>
    </row>
    <row r="280" spans="1:6" ht="12.75">
      <c r="A280" t="s">
        <v>12</v>
      </c>
      <c r="B280" t="s">
        <v>47</v>
      </c>
      <c r="C280" t="s">
        <v>373</v>
      </c>
      <c r="D280" s="13">
        <v>0.9</v>
      </c>
      <c r="E280" s="12">
        <v>36982.375</v>
      </c>
      <c r="F280" s="12">
        <v>37012.375</v>
      </c>
    </row>
    <row r="281" spans="1:6" ht="12.75">
      <c r="A281" t="s">
        <v>12</v>
      </c>
      <c r="B281" t="s">
        <v>12</v>
      </c>
      <c r="C281" t="s">
        <v>374</v>
      </c>
      <c r="D281" s="13" t="e">
        <v>#N/A</v>
      </c>
      <c r="E281" s="12">
        <v>36982.375</v>
      </c>
      <c r="F281" s="12">
        <v>37012.375</v>
      </c>
    </row>
    <row r="282" spans="1:6" ht="12.75">
      <c r="A282" t="s">
        <v>12</v>
      </c>
      <c r="B282" t="s">
        <v>48</v>
      </c>
      <c r="C282" t="s">
        <v>375</v>
      </c>
      <c r="D282" s="13">
        <v>0.24</v>
      </c>
      <c r="E282" s="12">
        <v>36982.375</v>
      </c>
      <c r="F282" s="12">
        <v>37012.375</v>
      </c>
    </row>
    <row r="283" spans="1:8" ht="12.75">
      <c r="A283" t="s">
        <v>12</v>
      </c>
      <c r="B283" t="s">
        <v>15</v>
      </c>
      <c r="C283" t="s">
        <v>376</v>
      </c>
      <c r="D283" s="13">
        <v>0.37</v>
      </c>
      <c r="E283" s="12">
        <v>36982.375</v>
      </c>
      <c r="F283" s="12">
        <v>37012.375</v>
      </c>
      <c r="H283" s="14"/>
    </row>
    <row r="284" spans="1:8" ht="12.75">
      <c r="A284" t="s">
        <v>12</v>
      </c>
      <c r="B284" t="s">
        <v>16</v>
      </c>
      <c r="C284" t="s">
        <v>377</v>
      </c>
      <c r="D284" s="13">
        <v>1</v>
      </c>
      <c r="E284" s="12">
        <v>36982.375</v>
      </c>
      <c r="F284" s="12">
        <v>37012.375</v>
      </c>
      <c r="H284" s="14"/>
    </row>
    <row r="285" spans="1:8" ht="12.75">
      <c r="A285" t="s">
        <v>12</v>
      </c>
      <c r="B285" t="s">
        <v>17</v>
      </c>
      <c r="C285" t="s">
        <v>378</v>
      </c>
      <c r="D285" s="13">
        <v>0.39</v>
      </c>
      <c r="E285" s="12">
        <v>36982.375</v>
      </c>
      <c r="F285" s="12">
        <v>37012.375</v>
      </c>
      <c r="H285" s="14"/>
    </row>
    <row r="286" spans="1:8" ht="12.75">
      <c r="A286" t="s">
        <v>12</v>
      </c>
      <c r="B286" t="s">
        <v>19</v>
      </c>
      <c r="C286" t="s">
        <v>379</v>
      </c>
      <c r="D286" s="13">
        <v>0.35</v>
      </c>
      <c r="E286" s="12">
        <v>36982.375</v>
      </c>
      <c r="F286" s="12">
        <v>37012.375</v>
      </c>
      <c r="H286" s="14"/>
    </row>
    <row r="287" spans="1:8" ht="12.75">
      <c r="A287" t="s">
        <v>12</v>
      </c>
      <c r="B287" t="s">
        <v>21</v>
      </c>
      <c r="C287" t="s">
        <v>380</v>
      </c>
      <c r="D287" s="13">
        <v>1.07</v>
      </c>
      <c r="E287" s="12">
        <v>36982.375</v>
      </c>
      <c r="F287" s="12">
        <v>37012.375</v>
      </c>
      <c r="H287" s="14"/>
    </row>
    <row r="288" spans="1:8" ht="12.75">
      <c r="A288" t="s">
        <v>12</v>
      </c>
      <c r="B288" t="s">
        <v>54</v>
      </c>
      <c r="C288" t="s">
        <v>381</v>
      </c>
      <c r="D288" s="13">
        <v>0.71</v>
      </c>
      <c r="E288" s="12">
        <v>36982.375</v>
      </c>
      <c r="F288" s="12">
        <v>37012.375</v>
      </c>
      <c r="H288" s="14"/>
    </row>
    <row r="289" spans="1:8" ht="12.75">
      <c r="A289" t="s">
        <v>12</v>
      </c>
      <c r="B289" t="s">
        <v>55</v>
      </c>
      <c r="C289" t="s">
        <v>382</v>
      </c>
      <c r="D289" s="13">
        <v>1.06</v>
      </c>
      <c r="E289" s="12">
        <v>36982.375</v>
      </c>
      <c r="F289" s="12">
        <v>37012.375</v>
      </c>
      <c r="H289" s="14"/>
    </row>
    <row r="290" spans="1:8" ht="12.75">
      <c r="A290" t="s">
        <v>13</v>
      </c>
      <c r="B290" t="s">
        <v>36</v>
      </c>
      <c r="C290" t="s">
        <v>383</v>
      </c>
      <c r="D290" s="13">
        <v>0.39</v>
      </c>
      <c r="E290" s="12">
        <v>36982.375</v>
      </c>
      <c r="F290" s="12">
        <v>37012.375</v>
      </c>
      <c r="H290" s="14"/>
    </row>
    <row r="291" spans="1:8" ht="12.75">
      <c r="A291" t="s">
        <v>13</v>
      </c>
      <c r="B291" t="s">
        <v>37</v>
      </c>
      <c r="C291" t="s">
        <v>384</v>
      </c>
      <c r="D291" s="13">
        <v>0.6</v>
      </c>
      <c r="E291" s="12">
        <v>36982.375</v>
      </c>
      <c r="F291" s="12">
        <v>37012.375</v>
      </c>
      <c r="H291" s="14"/>
    </row>
    <row r="292" spans="1:8" ht="12.75">
      <c r="A292" t="s">
        <v>13</v>
      </c>
      <c r="B292" t="s">
        <v>38</v>
      </c>
      <c r="C292" t="s">
        <v>385</v>
      </c>
      <c r="D292" s="13">
        <v>0.95</v>
      </c>
      <c r="E292" s="12">
        <v>36982.375</v>
      </c>
      <c r="F292" s="12">
        <v>37012.375</v>
      </c>
      <c r="H292" s="14"/>
    </row>
    <row r="293" spans="1:8" ht="12.75">
      <c r="A293" t="s">
        <v>13</v>
      </c>
      <c r="B293" t="s">
        <v>39</v>
      </c>
      <c r="C293" t="s">
        <v>386</v>
      </c>
      <c r="D293" s="13">
        <v>1.25</v>
      </c>
      <c r="E293" s="12">
        <v>36982.375</v>
      </c>
      <c r="F293" s="12">
        <v>37012.375</v>
      </c>
      <c r="H293" s="14"/>
    </row>
    <row r="294" spans="1:8" ht="12.75">
      <c r="A294" t="s">
        <v>13</v>
      </c>
      <c r="B294" t="s">
        <v>40</v>
      </c>
      <c r="C294" t="s">
        <v>387</v>
      </c>
      <c r="D294" s="13">
        <v>2.34</v>
      </c>
      <c r="E294" s="12">
        <v>36982.375</v>
      </c>
      <c r="F294" s="12">
        <v>37012.375</v>
      </c>
      <c r="H294" s="14"/>
    </row>
    <row r="295" spans="1:8" ht="12.75">
      <c r="A295" t="s">
        <v>13</v>
      </c>
      <c r="B295" t="s">
        <v>5</v>
      </c>
      <c r="C295" t="s">
        <v>388</v>
      </c>
      <c r="D295" s="13">
        <v>0.71</v>
      </c>
      <c r="E295" s="12">
        <v>36982.375</v>
      </c>
      <c r="F295" s="12">
        <v>37012.375</v>
      </c>
      <c r="H295" s="14"/>
    </row>
    <row r="296" spans="1:8" ht="12.75">
      <c r="A296" t="s">
        <v>13</v>
      </c>
      <c r="B296" t="s">
        <v>42</v>
      </c>
      <c r="C296" t="s">
        <v>389</v>
      </c>
      <c r="D296" s="13">
        <v>0.23</v>
      </c>
      <c r="E296" s="12">
        <v>36982.375</v>
      </c>
      <c r="F296" s="12">
        <v>37012.375</v>
      </c>
      <c r="H296" s="14"/>
    </row>
    <row r="297" spans="1:8" ht="12.75">
      <c r="A297" t="s">
        <v>13</v>
      </c>
      <c r="B297" t="s">
        <v>43</v>
      </c>
      <c r="C297" t="s">
        <v>390</v>
      </c>
      <c r="D297" s="13">
        <v>0.83</v>
      </c>
      <c r="E297" s="12">
        <v>36982.375</v>
      </c>
      <c r="F297" s="12">
        <v>37012.375</v>
      </c>
      <c r="H297" s="14"/>
    </row>
    <row r="298" spans="1:8" ht="12.75">
      <c r="A298" t="s">
        <v>13</v>
      </c>
      <c r="B298" t="s">
        <v>6</v>
      </c>
      <c r="C298" t="s">
        <v>391</v>
      </c>
      <c r="D298" s="13">
        <v>0.82</v>
      </c>
      <c r="E298" s="12">
        <v>36982.375</v>
      </c>
      <c r="F298" s="12">
        <v>37012.375</v>
      </c>
      <c r="H298" s="14"/>
    </row>
    <row r="299" spans="1:6" ht="12.75">
      <c r="A299" t="s">
        <v>13</v>
      </c>
      <c r="B299" t="s">
        <v>7</v>
      </c>
      <c r="C299" t="s">
        <v>392</v>
      </c>
      <c r="D299" s="13">
        <v>1.35</v>
      </c>
      <c r="E299" s="12">
        <v>36982.375</v>
      </c>
      <c r="F299" s="12">
        <v>37012.375</v>
      </c>
    </row>
    <row r="300" spans="1:6" ht="12.75">
      <c r="A300" t="s">
        <v>13</v>
      </c>
      <c r="B300" t="s">
        <v>46</v>
      </c>
      <c r="C300" t="s">
        <v>393</v>
      </c>
      <c r="D300" s="13">
        <v>1.07</v>
      </c>
      <c r="E300" s="12">
        <v>36982.375</v>
      </c>
      <c r="F300" s="12">
        <v>37012.375</v>
      </c>
    </row>
    <row r="301" spans="1:6" ht="12.75">
      <c r="A301" t="s">
        <v>13</v>
      </c>
      <c r="B301" t="s">
        <v>47</v>
      </c>
      <c r="C301" t="s">
        <v>394</v>
      </c>
      <c r="D301" s="13">
        <v>0.85</v>
      </c>
      <c r="E301" s="12">
        <v>36982.375</v>
      </c>
      <c r="F301" s="12">
        <v>37012.375</v>
      </c>
    </row>
    <row r="302" spans="1:6" ht="12.75">
      <c r="A302" t="s">
        <v>13</v>
      </c>
      <c r="B302" t="s">
        <v>12</v>
      </c>
      <c r="C302" t="s">
        <v>395</v>
      </c>
      <c r="D302" s="13">
        <v>1.26</v>
      </c>
      <c r="E302" s="12">
        <v>36982.375</v>
      </c>
      <c r="F302" s="12">
        <v>37012.375</v>
      </c>
    </row>
    <row r="303" spans="1:6" ht="12.75">
      <c r="A303" t="s">
        <v>13</v>
      </c>
      <c r="B303" t="s">
        <v>48</v>
      </c>
      <c r="C303" t="s">
        <v>396</v>
      </c>
      <c r="D303" s="13">
        <v>0.57</v>
      </c>
      <c r="E303" s="12">
        <v>36982.375</v>
      </c>
      <c r="F303" s="12">
        <v>37012.375</v>
      </c>
    </row>
    <row r="304" spans="1:6" ht="12.75">
      <c r="A304" t="s">
        <v>13</v>
      </c>
      <c r="B304" t="s">
        <v>15</v>
      </c>
      <c r="C304" t="s">
        <v>397</v>
      </c>
      <c r="D304" s="13">
        <v>1.05</v>
      </c>
      <c r="E304" s="12">
        <v>36982.375</v>
      </c>
      <c r="F304" s="12">
        <v>37012.375</v>
      </c>
    </row>
    <row r="305" spans="1:6" ht="12.75">
      <c r="A305" t="s">
        <v>13</v>
      </c>
      <c r="B305" t="s">
        <v>16</v>
      </c>
      <c r="C305" t="s">
        <v>398</v>
      </c>
      <c r="D305" s="13">
        <v>0.33</v>
      </c>
      <c r="E305" s="12">
        <v>36982.375</v>
      </c>
      <c r="F305" s="12">
        <v>37012.375</v>
      </c>
    </row>
    <row r="306" spans="1:8" ht="12.75">
      <c r="A306" t="s">
        <v>13</v>
      </c>
      <c r="B306" t="s">
        <v>17</v>
      </c>
      <c r="C306" t="s">
        <v>399</v>
      </c>
      <c r="D306" s="13">
        <v>1.08</v>
      </c>
      <c r="E306" s="12">
        <v>36982.375</v>
      </c>
      <c r="F306" s="12">
        <v>37012.375</v>
      </c>
      <c r="H306" s="14"/>
    </row>
    <row r="307" spans="1:8" ht="12.75">
      <c r="A307" t="s">
        <v>13</v>
      </c>
      <c r="B307" t="s">
        <v>19</v>
      </c>
      <c r="C307" t="s">
        <v>400</v>
      </c>
      <c r="D307" s="13">
        <v>1.03</v>
      </c>
      <c r="E307" s="12">
        <v>36982.375</v>
      </c>
      <c r="F307" s="12">
        <v>37012.375</v>
      </c>
      <c r="H307" s="14"/>
    </row>
    <row r="308" spans="1:8" ht="12.75">
      <c r="A308" t="s">
        <v>13</v>
      </c>
      <c r="B308" t="s">
        <v>49</v>
      </c>
      <c r="C308" t="s">
        <v>401</v>
      </c>
      <c r="D308" s="13">
        <v>2.94</v>
      </c>
      <c r="E308" s="12">
        <v>36982.375</v>
      </c>
      <c r="F308" s="12">
        <v>37012.375</v>
      </c>
      <c r="H308" s="14"/>
    </row>
    <row r="309" spans="1:8" ht="12.75">
      <c r="A309" t="s">
        <v>13</v>
      </c>
      <c r="B309" t="s">
        <v>50</v>
      </c>
      <c r="C309" t="s">
        <v>402</v>
      </c>
      <c r="D309" s="13">
        <v>1.16</v>
      </c>
      <c r="E309" s="12">
        <v>36982.375</v>
      </c>
      <c r="F309" s="12">
        <v>37012.375</v>
      </c>
      <c r="H309" s="14"/>
    </row>
    <row r="310" spans="1:8" ht="12.75">
      <c r="A310" t="s">
        <v>13</v>
      </c>
      <c r="B310" t="s">
        <v>51</v>
      </c>
      <c r="C310" t="s">
        <v>403</v>
      </c>
      <c r="D310" s="13">
        <v>2.04</v>
      </c>
      <c r="E310" s="12">
        <v>36982.375</v>
      </c>
      <c r="F310" s="12">
        <v>37012.375</v>
      </c>
      <c r="H310" s="14"/>
    </row>
    <row r="311" spans="1:8" ht="12.75">
      <c r="A311" t="s">
        <v>13</v>
      </c>
      <c r="B311" t="s">
        <v>52</v>
      </c>
      <c r="C311" t="s">
        <v>404</v>
      </c>
      <c r="D311" s="13">
        <v>1.55</v>
      </c>
      <c r="E311" s="12">
        <v>36982.375</v>
      </c>
      <c r="F311" s="12">
        <v>37012.375</v>
      </c>
      <c r="H311" s="14"/>
    </row>
    <row r="312" spans="1:8" ht="12.75">
      <c r="A312" t="s">
        <v>13</v>
      </c>
      <c r="B312" t="s">
        <v>54</v>
      </c>
      <c r="C312" t="s">
        <v>405</v>
      </c>
      <c r="D312" s="13">
        <v>0.09166666666666666</v>
      </c>
      <c r="E312" s="12">
        <v>36982.375</v>
      </c>
      <c r="F312" s="12">
        <v>37012.375</v>
      </c>
      <c r="H312" s="14"/>
    </row>
    <row r="313" spans="1:8" ht="12.75">
      <c r="A313" t="s">
        <v>14</v>
      </c>
      <c r="B313" t="s">
        <v>34</v>
      </c>
      <c r="C313" t="s">
        <v>406</v>
      </c>
      <c r="D313" s="13">
        <v>1.33</v>
      </c>
      <c r="E313" s="12">
        <v>36982.375</v>
      </c>
      <c r="F313" s="12">
        <v>37012.375</v>
      </c>
      <c r="H313" s="14"/>
    </row>
    <row r="314" spans="1:8" ht="12.75">
      <c r="A314" t="s">
        <v>14</v>
      </c>
      <c r="B314" t="s">
        <v>35</v>
      </c>
      <c r="C314" t="s">
        <v>407</v>
      </c>
      <c r="D314" s="13">
        <v>0.74</v>
      </c>
      <c r="E314" s="12">
        <v>36982.375</v>
      </c>
      <c r="F314" s="12">
        <v>37012.375</v>
      </c>
      <c r="H314" s="14"/>
    </row>
    <row r="315" spans="1:8" ht="12.75">
      <c r="A315" t="s">
        <v>14</v>
      </c>
      <c r="B315" t="s">
        <v>36</v>
      </c>
      <c r="C315" t="s">
        <v>408</v>
      </c>
      <c r="D315" s="13">
        <v>4.45</v>
      </c>
      <c r="E315" s="12">
        <v>36982.375</v>
      </c>
      <c r="F315" s="12">
        <v>37012.375</v>
      </c>
      <c r="H315" s="14"/>
    </row>
    <row r="316" spans="1:8" ht="12.75">
      <c r="A316" t="s">
        <v>14</v>
      </c>
      <c r="B316" t="s">
        <v>37</v>
      </c>
      <c r="C316" t="s">
        <v>409</v>
      </c>
      <c r="D316" s="13">
        <v>4.45</v>
      </c>
      <c r="E316" s="12">
        <v>36982.375</v>
      </c>
      <c r="F316" s="12">
        <v>37012.375</v>
      </c>
      <c r="H316" s="14"/>
    </row>
    <row r="317" spans="1:8" ht="12.75">
      <c r="A317" t="s">
        <v>14</v>
      </c>
      <c r="B317" t="s">
        <v>38</v>
      </c>
      <c r="C317" t="s">
        <v>410</v>
      </c>
      <c r="D317" s="13">
        <v>3.51</v>
      </c>
      <c r="E317" s="12">
        <v>36982.375</v>
      </c>
      <c r="F317" s="12">
        <v>37012.375</v>
      </c>
      <c r="H317" s="14"/>
    </row>
    <row r="318" spans="1:8" ht="12.75">
      <c r="A318" t="s">
        <v>14</v>
      </c>
      <c r="B318" t="s">
        <v>39</v>
      </c>
      <c r="C318" t="s">
        <v>411</v>
      </c>
      <c r="D318" s="13">
        <v>3.51</v>
      </c>
      <c r="E318" s="12">
        <v>36982.375</v>
      </c>
      <c r="F318" s="12">
        <v>37012.375</v>
      </c>
      <c r="H318" s="14"/>
    </row>
    <row r="319" spans="1:8" ht="12.75">
      <c r="A319" t="s">
        <v>14</v>
      </c>
      <c r="B319" t="s">
        <v>40</v>
      </c>
      <c r="C319" t="s">
        <v>412</v>
      </c>
      <c r="D319" s="13">
        <v>2.25</v>
      </c>
      <c r="E319" s="12">
        <v>36982.375</v>
      </c>
      <c r="F319" s="12">
        <v>37012.375</v>
      </c>
      <c r="H319" s="14"/>
    </row>
    <row r="320" spans="1:8" ht="12.75">
      <c r="A320" t="s">
        <v>14</v>
      </c>
      <c r="B320" t="s">
        <v>41</v>
      </c>
      <c r="C320" t="s">
        <v>413</v>
      </c>
      <c r="D320" s="13">
        <v>1.33</v>
      </c>
      <c r="E320" s="12">
        <v>36982.375</v>
      </c>
      <c r="F320" s="12">
        <v>37012.375</v>
      </c>
      <c r="H320" s="14"/>
    </row>
    <row r="321" spans="1:8" ht="12.75">
      <c r="A321" t="s">
        <v>14</v>
      </c>
      <c r="B321" t="s">
        <v>5</v>
      </c>
      <c r="C321" t="s">
        <v>414</v>
      </c>
      <c r="D321" s="13">
        <v>4.99</v>
      </c>
      <c r="E321" s="12">
        <v>36982.375</v>
      </c>
      <c r="F321" s="12">
        <v>37012.375</v>
      </c>
      <c r="H321" s="14"/>
    </row>
    <row r="322" spans="1:8" ht="12.75">
      <c r="A322" t="s">
        <v>14</v>
      </c>
      <c r="B322" t="s">
        <v>42</v>
      </c>
      <c r="C322" t="s">
        <v>415</v>
      </c>
      <c r="D322" s="13">
        <v>4.45</v>
      </c>
      <c r="E322" s="12">
        <v>36982.375</v>
      </c>
      <c r="F322" s="12">
        <v>37012.375</v>
      </c>
      <c r="H322" s="14"/>
    </row>
    <row r="323" spans="1:8" ht="12.75">
      <c r="A323" t="s">
        <v>14</v>
      </c>
      <c r="B323" t="s">
        <v>43</v>
      </c>
      <c r="C323" t="s">
        <v>416</v>
      </c>
      <c r="D323" s="13">
        <v>4.45</v>
      </c>
      <c r="E323" s="12">
        <v>36982.375</v>
      </c>
      <c r="F323" s="12">
        <v>37012.375</v>
      </c>
      <c r="H323" s="14"/>
    </row>
    <row r="324" spans="1:8" ht="12.75">
      <c r="A324" t="s">
        <v>14</v>
      </c>
      <c r="B324" t="s">
        <v>44</v>
      </c>
      <c r="C324" t="s">
        <v>417</v>
      </c>
      <c r="D324" s="13">
        <v>4.45</v>
      </c>
      <c r="E324" s="12">
        <v>36982.375</v>
      </c>
      <c r="F324" s="12">
        <v>37012.375</v>
      </c>
      <c r="H324" s="14"/>
    </row>
    <row r="325" spans="1:8" ht="12.75">
      <c r="A325" t="s">
        <v>14</v>
      </c>
      <c r="B325" t="s">
        <v>6</v>
      </c>
      <c r="C325" t="s">
        <v>418</v>
      </c>
      <c r="D325" s="13">
        <v>4.63</v>
      </c>
      <c r="E325" s="12">
        <v>36982.375</v>
      </c>
      <c r="F325" s="12">
        <v>37012.375</v>
      </c>
      <c r="H325" s="14"/>
    </row>
    <row r="326" spans="1:8" ht="12.75">
      <c r="A326" t="s">
        <v>14</v>
      </c>
      <c r="B326" t="s">
        <v>7</v>
      </c>
      <c r="C326" t="s">
        <v>419</v>
      </c>
      <c r="D326" s="13">
        <v>5.17</v>
      </c>
      <c r="E326" s="12">
        <v>36982.375</v>
      </c>
      <c r="F326" s="12">
        <v>37012.375</v>
      </c>
      <c r="H326" s="14"/>
    </row>
    <row r="327" spans="1:8" ht="12.75">
      <c r="A327" t="s">
        <v>14</v>
      </c>
      <c r="B327" t="s">
        <v>8</v>
      </c>
      <c r="C327" t="s">
        <v>420</v>
      </c>
      <c r="D327" s="13">
        <v>1.62</v>
      </c>
      <c r="E327" s="12">
        <v>36982.375</v>
      </c>
      <c r="F327" s="12">
        <v>37012.375</v>
      </c>
      <c r="H327" s="14"/>
    </row>
    <row r="328" spans="1:8" ht="12.75">
      <c r="A328" t="s">
        <v>14</v>
      </c>
      <c r="B328" t="s">
        <v>9</v>
      </c>
      <c r="C328" t="s">
        <v>421</v>
      </c>
      <c r="D328" s="13">
        <v>1.62</v>
      </c>
      <c r="E328" s="12">
        <v>36982.375</v>
      </c>
      <c r="F328" s="12">
        <v>37012.375</v>
      </c>
      <c r="H328" s="14"/>
    </row>
    <row r="329" spans="1:6" ht="12.75">
      <c r="A329" t="s">
        <v>14</v>
      </c>
      <c r="B329" t="s">
        <v>45</v>
      </c>
      <c r="C329" t="s">
        <v>422</v>
      </c>
      <c r="D329" s="13">
        <v>1.33</v>
      </c>
      <c r="E329" s="12">
        <v>36982.375</v>
      </c>
      <c r="F329" s="12">
        <v>37012.375</v>
      </c>
    </row>
    <row r="330" spans="1:6" ht="12.75">
      <c r="A330" t="s">
        <v>14</v>
      </c>
      <c r="B330" t="s">
        <v>46</v>
      </c>
      <c r="C330" t="s">
        <v>423</v>
      </c>
      <c r="D330" s="13">
        <v>4.45</v>
      </c>
      <c r="E330" s="12">
        <v>36982.375</v>
      </c>
      <c r="F330" s="12">
        <v>37012.375</v>
      </c>
    </row>
    <row r="331" spans="1:6" ht="12.75">
      <c r="A331" t="s">
        <v>14</v>
      </c>
      <c r="B331" t="s">
        <v>47</v>
      </c>
      <c r="C331" t="s">
        <v>424</v>
      </c>
      <c r="D331" s="13">
        <v>3.51</v>
      </c>
      <c r="E331" s="12">
        <v>36982.375</v>
      </c>
      <c r="F331" s="12">
        <v>37012.375</v>
      </c>
    </row>
    <row r="332" spans="1:6" ht="12.75">
      <c r="A332" t="s">
        <v>14</v>
      </c>
      <c r="B332" t="s">
        <v>11</v>
      </c>
      <c r="C332" t="s">
        <v>425</v>
      </c>
      <c r="D332" s="13">
        <v>0.74</v>
      </c>
      <c r="E332" s="12">
        <v>36982.375</v>
      </c>
      <c r="F332" s="12">
        <v>37012.375</v>
      </c>
    </row>
    <row r="333" spans="1:6" ht="12.75">
      <c r="A333" t="s">
        <v>14</v>
      </c>
      <c r="B333" t="s">
        <v>12</v>
      </c>
      <c r="C333" t="s">
        <v>426</v>
      </c>
      <c r="D333" s="13">
        <v>5.02</v>
      </c>
      <c r="E333" s="12">
        <v>36982.375</v>
      </c>
      <c r="F333" s="12">
        <v>37012.375</v>
      </c>
    </row>
    <row r="334" spans="1:6" ht="12.75">
      <c r="A334" t="s">
        <v>14</v>
      </c>
      <c r="B334" t="s">
        <v>48</v>
      </c>
      <c r="C334" t="s">
        <v>427</v>
      </c>
      <c r="D334" s="13">
        <v>4.45</v>
      </c>
      <c r="E334" s="12">
        <v>36982.375</v>
      </c>
      <c r="F334" s="12">
        <v>37012.375</v>
      </c>
    </row>
    <row r="335" spans="1:6" ht="12.75">
      <c r="A335" t="s">
        <v>14</v>
      </c>
      <c r="B335" t="s">
        <v>15</v>
      </c>
      <c r="C335" t="s">
        <v>428</v>
      </c>
      <c r="D335" s="13">
        <v>4.87</v>
      </c>
      <c r="E335" s="12">
        <v>36982.375</v>
      </c>
      <c r="F335" s="12">
        <v>37012.375</v>
      </c>
    </row>
    <row r="336" spans="1:6" ht="12.75">
      <c r="A336" t="s">
        <v>14</v>
      </c>
      <c r="B336" t="s">
        <v>16</v>
      </c>
      <c r="C336" t="s">
        <v>429</v>
      </c>
      <c r="D336" s="13">
        <v>4.61</v>
      </c>
      <c r="E336" s="12">
        <v>36982.375</v>
      </c>
      <c r="F336" s="12">
        <v>37012.375</v>
      </c>
    </row>
    <row r="337" spans="1:6" ht="12.75">
      <c r="A337" t="s">
        <v>14</v>
      </c>
      <c r="B337" t="s">
        <v>17</v>
      </c>
      <c r="C337" t="s">
        <v>430</v>
      </c>
      <c r="D337" s="13">
        <v>4.9</v>
      </c>
      <c r="E337" s="12">
        <v>36982.375</v>
      </c>
      <c r="F337" s="12">
        <v>37012.375</v>
      </c>
    </row>
    <row r="338" spans="1:6" ht="12.75">
      <c r="A338" t="s">
        <v>14</v>
      </c>
      <c r="B338" t="s">
        <v>19</v>
      </c>
      <c r="C338" t="s">
        <v>431</v>
      </c>
      <c r="D338" s="13">
        <v>4.85</v>
      </c>
      <c r="E338" s="12">
        <v>36982.375</v>
      </c>
      <c r="F338" s="12">
        <v>37012.375</v>
      </c>
    </row>
    <row r="339" spans="1:6" ht="12.75">
      <c r="A339" t="s">
        <v>14</v>
      </c>
      <c r="B339" t="s">
        <v>49</v>
      </c>
      <c r="C339" t="s">
        <v>432</v>
      </c>
      <c r="D339" s="13">
        <v>1.5</v>
      </c>
      <c r="E339" s="12">
        <v>36982.375</v>
      </c>
      <c r="F339" s="12">
        <v>37012.375</v>
      </c>
    </row>
    <row r="340" spans="1:8" ht="12.75">
      <c r="A340" t="s">
        <v>14</v>
      </c>
      <c r="B340" t="s">
        <v>21</v>
      </c>
      <c r="C340" t="s">
        <v>433</v>
      </c>
      <c r="D340" s="13">
        <v>3.87</v>
      </c>
      <c r="E340" s="12">
        <v>36982.375</v>
      </c>
      <c r="F340" s="12">
        <v>37012.375</v>
      </c>
      <c r="H340" s="14"/>
    </row>
    <row r="341" spans="1:8" ht="12.75">
      <c r="A341" t="s">
        <v>14</v>
      </c>
      <c r="B341" t="s">
        <v>50</v>
      </c>
      <c r="C341" t="s">
        <v>434</v>
      </c>
      <c r="D341" s="13">
        <v>3.51</v>
      </c>
      <c r="E341" s="12">
        <v>36982.375</v>
      </c>
      <c r="F341" s="12">
        <v>37012.375</v>
      </c>
      <c r="H341" s="14"/>
    </row>
    <row r="342" spans="1:8" ht="12.75">
      <c r="A342" t="s">
        <v>14</v>
      </c>
      <c r="B342" t="s">
        <v>51</v>
      </c>
      <c r="C342" t="s">
        <v>435</v>
      </c>
      <c r="D342" s="13">
        <v>2.25</v>
      </c>
      <c r="E342" s="12">
        <v>36982.375</v>
      </c>
      <c r="F342" s="12">
        <v>37012.375</v>
      </c>
      <c r="H342" s="14"/>
    </row>
    <row r="343" spans="1:8" ht="12.75">
      <c r="A343" t="s">
        <v>14</v>
      </c>
      <c r="B343" t="s">
        <v>52</v>
      </c>
      <c r="C343" t="s">
        <v>436</v>
      </c>
      <c r="D343" s="13">
        <v>3.51</v>
      </c>
      <c r="E343" s="12">
        <v>36982.375</v>
      </c>
      <c r="F343" s="12">
        <v>37012.375</v>
      </c>
      <c r="H343" s="14"/>
    </row>
    <row r="344" spans="1:8" ht="12.75">
      <c r="A344" t="s">
        <v>14</v>
      </c>
      <c r="B344" t="s">
        <v>53</v>
      </c>
      <c r="C344" t="s">
        <v>437</v>
      </c>
      <c r="D344" s="13">
        <v>0.74</v>
      </c>
      <c r="E344" s="12">
        <v>36982.375</v>
      </c>
      <c r="F344" s="12">
        <v>37012.375</v>
      </c>
      <c r="H344" s="14"/>
    </row>
    <row r="345" spans="1:8" ht="12.75">
      <c r="A345" t="s">
        <v>14</v>
      </c>
      <c r="B345" t="s">
        <v>54</v>
      </c>
      <c r="C345" t="s">
        <v>438</v>
      </c>
      <c r="D345" s="13">
        <v>4.45</v>
      </c>
      <c r="E345" s="12">
        <v>36982.375</v>
      </c>
      <c r="F345" s="12">
        <v>37012.375</v>
      </c>
      <c r="H345" s="14"/>
    </row>
    <row r="346" spans="1:8" ht="12.75">
      <c r="A346" t="s">
        <v>14</v>
      </c>
      <c r="B346" t="s">
        <v>55</v>
      </c>
      <c r="C346" t="s">
        <v>439</v>
      </c>
      <c r="D346" s="13">
        <v>4.45</v>
      </c>
      <c r="E346" s="12">
        <v>36982.375</v>
      </c>
      <c r="F346" s="12">
        <v>37012.375</v>
      </c>
      <c r="H346" s="14"/>
    </row>
    <row r="347" spans="1:8" ht="12.75">
      <c r="A347" t="s">
        <v>14</v>
      </c>
      <c r="B347" t="s">
        <v>31</v>
      </c>
      <c r="C347" t="s">
        <v>440</v>
      </c>
      <c r="D347" s="13">
        <v>0.74</v>
      </c>
      <c r="E347" s="12">
        <v>36982.375</v>
      </c>
      <c r="F347" s="12">
        <v>37012.375</v>
      </c>
      <c r="H347" s="14"/>
    </row>
    <row r="348" spans="1:8" ht="12.75">
      <c r="A348" t="s">
        <v>15</v>
      </c>
      <c r="B348" t="s">
        <v>36</v>
      </c>
      <c r="C348" t="s">
        <v>441</v>
      </c>
      <c r="D348" s="13">
        <v>1.11</v>
      </c>
      <c r="E348" s="12">
        <v>36982.375</v>
      </c>
      <c r="F348" s="12">
        <v>37012.375</v>
      </c>
      <c r="H348" s="14"/>
    </row>
    <row r="349" spans="1:8" ht="12.75">
      <c r="A349" t="s">
        <v>15</v>
      </c>
      <c r="B349" t="s">
        <v>37</v>
      </c>
      <c r="C349" t="s">
        <v>442</v>
      </c>
      <c r="D349" s="13">
        <v>0.51</v>
      </c>
      <c r="E349" s="12">
        <v>36982.375</v>
      </c>
      <c r="F349" s="12">
        <v>37012.375</v>
      </c>
      <c r="H349" s="14"/>
    </row>
    <row r="350" spans="1:8" ht="12.75">
      <c r="A350" t="s">
        <v>15</v>
      </c>
      <c r="B350" t="s">
        <v>5</v>
      </c>
      <c r="C350" t="s">
        <v>443</v>
      </c>
      <c r="D350" s="13">
        <v>1.68</v>
      </c>
      <c r="E350" s="12">
        <v>36982.375</v>
      </c>
      <c r="F350" s="12">
        <v>37012.375</v>
      </c>
      <c r="H350" s="14"/>
    </row>
    <row r="351" spans="1:8" ht="12.75">
      <c r="A351" t="s">
        <v>15</v>
      </c>
      <c r="B351" t="s">
        <v>42</v>
      </c>
      <c r="C351" t="s">
        <v>444</v>
      </c>
      <c r="D351" s="13">
        <v>0.96</v>
      </c>
      <c r="E351" s="12">
        <v>36982.375</v>
      </c>
      <c r="F351" s="12">
        <v>37012.375</v>
      </c>
      <c r="H351" s="14"/>
    </row>
    <row r="352" spans="1:6" ht="12.75">
      <c r="A352" s="15" t="s">
        <v>15</v>
      </c>
      <c r="B352" s="15" t="s">
        <v>43</v>
      </c>
      <c r="C352" t="s">
        <v>445</v>
      </c>
      <c r="D352" s="16">
        <v>0.47</v>
      </c>
      <c r="E352" s="17">
        <v>36982.375</v>
      </c>
      <c r="F352" s="17">
        <v>37012.375</v>
      </c>
    </row>
    <row r="353" spans="1:8" ht="12.75">
      <c r="A353" t="s">
        <v>15</v>
      </c>
      <c r="B353" t="s">
        <v>44</v>
      </c>
      <c r="C353" t="s">
        <v>446</v>
      </c>
      <c r="D353" s="13">
        <v>1.33</v>
      </c>
      <c r="E353" s="12">
        <v>36982.375</v>
      </c>
      <c r="F353" s="12">
        <v>37012.375</v>
      </c>
      <c r="H353" s="14"/>
    </row>
    <row r="354" spans="1:6" ht="12.75">
      <c r="A354" t="s">
        <v>15</v>
      </c>
      <c r="B354" t="s">
        <v>7</v>
      </c>
      <c r="C354" t="s">
        <v>447</v>
      </c>
      <c r="D354" s="13">
        <v>0.64</v>
      </c>
      <c r="E354" s="12">
        <v>36982.375</v>
      </c>
      <c r="F354" s="12">
        <v>37012.375</v>
      </c>
    </row>
    <row r="355" spans="1:6" ht="12.75">
      <c r="A355" t="s">
        <v>15</v>
      </c>
      <c r="B355" t="s">
        <v>8</v>
      </c>
      <c r="C355" t="s">
        <v>448</v>
      </c>
      <c r="D355" s="13">
        <v>3.65</v>
      </c>
      <c r="E355" s="12">
        <v>36982.375</v>
      </c>
      <c r="F355" s="12">
        <v>37012.375</v>
      </c>
    </row>
    <row r="356" spans="1:6" ht="12.75">
      <c r="A356" t="s">
        <v>15</v>
      </c>
      <c r="B356" t="s">
        <v>9</v>
      </c>
      <c r="C356" t="s">
        <v>449</v>
      </c>
      <c r="D356" s="13">
        <v>3.65</v>
      </c>
      <c r="E356" s="12">
        <v>36982.375</v>
      </c>
      <c r="F356" s="12">
        <v>37012.375</v>
      </c>
    </row>
    <row r="357" spans="1:6" ht="12.75">
      <c r="A357" t="s">
        <v>15</v>
      </c>
      <c r="B357" t="s">
        <v>46</v>
      </c>
      <c r="C357" t="s">
        <v>450</v>
      </c>
      <c r="D357" s="13">
        <v>0.31</v>
      </c>
      <c r="E357" s="12">
        <v>36982.375</v>
      </c>
      <c r="F357" s="12">
        <v>37012.375</v>
      </c>
    </row>
    <row r="358" spans="1:6" ht="12.75">
      <c r="A358" t="s">
        <v>15</v>
      </c>
      <c r="B358" t="s">
        <v>47</v>
      </c>
      <c r="C358" t="s">
        <v>451</v>
      </c>
      <c r="D358" s="13">
        <v>1.18</v>
      </c>
      <c r="E358" s="12">
        <v>36982.375</v>
      </c>
      <c r="F358" s="12">
        <v>37012.375</v>
      </c>
    </row>
    <row r="359" spans="1:8" ht="12.75">
      <c r="A359" t="s">
        <v>15</v>
      </c>
      <c r="B359" t="s">
        <v>12</v>
      </c>
      <c r="C359" t="s">
        <v>452</v>
      </c>
      <c r="D359" s="13">
        <v>0.87</v>
      </c>
      <c r="E359" s="12">
        <v>36982.375</v>
      </c>
      <c r="F359" s="12">
        <v>37012.375</v>
      </c>
      <c r="H359" s="14"/>
    </row>
    <row r="360" spans="1:8" ht="12.75">
      <c r="A360" t="s">
        <v>15</v>
      </c>
      <c r="B360" t="s">
        <v>48</v>
      </c>
      <c r="C360" t="s">
        <v>453</v>
      </c>
      <c r="D360" s="13">
        <v>0.54</v>
      </c>
      <c r="E360" s="12">
        <v>36982.375</v>
      </c>
      <c r="F360" s="12">
        <v>37012.375</v>
      </c>
      <c r="H360" s="14"/>
    </row>
    <row r="361" spans="1:8" ht="12.75">
      <c r="A361" t="s">
        <v>15</v>
      </c>
      <c r="B361" t="s">
        <v>15</v>
      </c>
      <c r="C361" t="s">
        <v>454</v>
      </c>
      <c r="D361" s="13" t="e">
        <v>#N/A</v>
      </c>
      <c r="E361" s="12">
        <v>36982.375</v>
      </c>
      <c r="F361" s="12">
        <v>37012.375</v>
      </c>
      <c r="H361" s="14"/>
    </row>
    <row r="362" spans="1:8" ht="12.75">
      <c r="A362" t="s">
        <v>15</v>
      </c>
      <c r="B362" t="s">
        <v>16</v>
      </c>
      <c r="C362" t="s">
        <v>455</v>
      </c>
      <c r="D362" s="13">
        <v>1.29</v>
      </c>
      <c r="E362" s="12">
        <v>36982.375</v>
      </c>
      <c r="F362" s="12">
        <v>37012.375</v>
      </c>
      <c r="H362" s="14"/>
    </row>
    <row r="363" spans="1:8" ht="12.75">
      <c r="A363" t="s">
        <v>15</v>
      </c>
      <c r="B363" t="s">
        <v>17</v>
      </c>
      <c r="C363" t="s">
        <v>456</v>
      </c>
      <c r="D363" s="13">
        <v>0.2</v>
      </c>
      <c r="E363" s="12">
        <v>36982.375</v>
      </c>
      <c r="F363" s="12">
        <v>37012.375</v>
      </c>
      <c r="H363" s="14"/>
    </row>
    <row r="364" spans="1:8" ht="12.75">
      <c r="A364" t="s">
        <v>15</v>
      </c>
      <c r="B364" t="s">
        <v>19</v>
      </c>
      <c r="C364" t="s">
        <v>457</v>
      </c>
      <c r="D364" s="13">
        <v>0.15</v>
      </c>
      <c r="E364" s="12">
        <v>36982.375</v>
      </c>
      <c r="F364" s="12">
        <v>37012.375</v>
      </c>
      <c r="H364" s="14"/>
    </row>
    <row r="365" spans="1:8" ht="12.75">
      <c r="A365" t="s">
        <v>15</v>
      </c>
      <c r="B365" t="s">
        <v>21</v>
      </c>
      <c r="C365" t="s">
        <v>458</v>
      </c>
      <c r="D365" s="13">
        <v>1.37</v>
      </c>
      <c r="E365" s="12">
        <v>36982.375</v>
      </c>
      <c r="F365" s="12">
        <v>37012.375</v>
      </c>
      <c r="H365" s="14"/>
    </row>
    <row r="366" spans="1:8" ht="12.75">
      <c r="A366" t="s">
        <v>15</v>
      </c>
      <c r="B366" t="s">
        <v>54</v>
      </c>
      <c r="C366" t="s">
        <v>459</v>
      </c>
      <c r="D366" s="13">
        <v>1</v>
      </c>
      <c r="E366" s="12">
        <v>36982.375</v>
      </c>
      <c r="F366" s="12">
        <v>37012.375</v>
      </c>
      <c r="H366" s="14"/>
    </row>
    <row r="367" spans="1:8" ht="12.75">
      <c r="A367" t="s">
        <v>15</v>
      </c>
      <c r="B367" t="s">
        <v>55</v>
      </c>
      <c r="C367" t="s">
        <v>460</v>
      </c>
      <c r="D367" s="13">
        <v>1.33</v>
      </c>
      <c r="E367" s="12">
        <v>36982.375</v>
      </c>
      <c r="F367" s="12">
        <v>37012.375</v>
      </c>
      <c r="H367" s="14"/>
    </row>
    <row r="368" spans="1:8" ht="12.75">
      <c r="A368" t="s">
        <v>16</v>
      </c>
      <c r="B368" t="s">
        <v>36</v>
      </c>
      <c r="C368" t="s">
        <v>461</v>
      </c>
      <c r="D368" s="13">
        <v>0.53</v>
      </c>
      <c r="E368" s="12">
        <v>36982.375</v>
      </c>
      <c r="F368" s="12">
        <v>37012.375</v>
      </c>
      <c r="H368" s="14"/>
    </row>
    <row r="369" spans="1:8" ht="12.75">
      <c r="A369" t="s">
        <v>16</v>
      </c>
      <c r="B369" t="s">
        <v>37</v>
      </c>
      <c r="C369" t="s">
        <v>462</v>
      </c>
      <c r="D369" s="13">
        <v>0.75</v>
      </c>
      <c r="E369" s="12">
        <v>36982.375</v>
      </c>
      <c r="F369" s="12">
        <v>37012.375</v>
      </c>
      <c r="H369" s="14"/>
    </row>
    <row r="370" spans="1:8" ht="12.75">
      <c r="A370" t="s">
        <v>16</v>
      </c>
      <c r="B370" t="s">
        <v>38</v>
      </c>
      <c r="C370" t="s">
        <v>463</v>
      </c>
      <c r="D370" s="13">
        <v>1.09</v>
      </c>
      <c r="E370" s="12">
        <v>36982.375</v>
      </c>
      <c r="F370" s="12">
        <v>37012.375</v>
      </c>
      <c r="H370" s="14"/>
    </row>
    <row r="371" spans="1:8" ht="12.75">
      <c r="A371" t="s">
        <v>16</v>
      </c>
      <c r="B371" t="s">
        <v>39</v>
      </c>
      <c r="C371" t="s">
        <v>464</v>
      </c>
      <c r="D371" s="13">
        <v>1.42</v>
      </c>
      <c r="E371" s="12">
        <v>36982.375</v>
      </c>
      <c r="F371" s="12">
        <v>37012.375</v>
      </c>
      <c r="H371" s="14"/>
    </row>
    <row r="372" spans="1:8" ht="12.75">
      <c r="A372" t="s">
        <v>16</v>
      </c>
      <c r="B372" t="s">
        <v>40</v>
      </c>
      <c r="C372" t="s">
        <v>465</v>
      </c>
      <c r="D372" s="13">
        <v>2.48</v>
      </c>
      <c r="E372" s="12">
        <v>36982.375</v>
      </c>
      <c r="F372" s="12">
        <v>37012.375</v>
      </c>
      <c r="H372" s="14"/>
    </row>
    <row r="373" spans="1:8" ht="12.75">
      <c r="A373" t="s">
        <v>16</v>
      </c>
      <c r="B373" t="s">
        <v>5</v>
      </c>
      <c r="C373" t="s">
        <v>466</v>
      </c>
      <c r="D373" s="13">
        <v>0.5716666666666667</v>
      </c>
      <c r="E373" s="12">
        <v>36982.375</v>
      </c>
      <c r="F373" s="12">
        <v>37012.375</v>
      </c>
      <c r="H373" s="14"/>
    </row>
    <row r="374" spans="1:6" ht="12.75">
      <c r="A374" s="15" t="s">
        <v>16</v>
      </c>
      <c r="B374" s="15" t="s">
        <v>42</v>
      </c>
      <c r="C374" t="s">
        <v>467</v>
      </c>
      <c r="D374" s="16">
        <v>0.31</v>
      </c>
      <c r="E374" s="17">
        <v>36982.375</v>
      </c>
      <c r="F374" s="17">
        <v>37012.375</v>
      </c>
    </row>
    <row r="375" spans="1:6" ht="12.75">
      <c r="A375" t="s">
        <v>16</v>
      </c>
      <c r="B375" t="s">
        <v>43</v>
      </c>
      <c r="C375" t="s">
        <v>468</v>
      </c>
      <c r="D375" s="13">
        <v>0.97</v>
      </c>
      <c r="E375" s="12">
        <v>36982.375</v>
      </c>
      <c r="F375" s="12">
        <v>37012.375</v>
      </c>
    </row>
    <row r="376" spans="1:6" ht="12.75">
      <c r="A376" t="s">
        <v>16</v>
      </c>
      <c r="B376" t="s">
        <v>6</v>
      </c>
      <c r="C376" t="s">
        <v>469</v>
      </c>
      <c r="D376" s="13">
        <v>0.96</v>
      </c>
      <c r="E376" s="12">
        <v>36982.375</v>
      </c>
      <c r="F376" s="12">
        <v>37012.375</v>
      </c>
    </row>
    <row r="377" spans="1:6" ht="12.75">
      <c r="A377" t="s">
        <v>16</v>
      </c>
      <c r="B377" t="s">
        <v>7</v>
      </c>
      <c r="C377" t="s">
        <v>470</v>
      </c>
      <c r="D377" s="13">
        <v>1.49</v>
      </c>
      <c r="E377" s="12">
        <v>36982.375</v>
      </c>
      <c r="F377" s="12">
        <v>37012.375</v>
      </c>
    </row>
    <row r="378" spans="1:6" ht="12.75">
      <c r="A378" t="s">
        <v>16</v>
      </c>
      <c r="B378" t="s">
        <v>46</v>
      </c>
      <c r="C378" t="s">
        <v>471</v>
      </c>
      <c r="D378" s="13">
        <v>1.21</v>
      </c>
      <c r="E378" s="12">
        <v>36982.375</v>
      </c>
      <c r="F378" s="12">
        <v>37012.375</v>
      </c>
    </row>
    <row r="379" spans="1:6" ht="12.75">
      <c r="A379" t="s">
        <v>16</v>
      </c>
      <c r="B379" t="s">
        <v>47</v>
      </c>
      <c r="C379" t="s">
        <v>472</v>
      </c>
      <c r="D379" s="13">
        <v>0.99</v>
      </c>
      <c r="E379" s="12">
        <v>36982.375</v>
      </c>
      <c r="F379" s="12">
        <v>37012.375</v>
      </c>
    </row>
    <row r="380" spans="1:6" ht="12.75">
      <c r="A380" t="s">
        <v>16</v>
      </c>
      <c r="B380" t="s">
        <v>12</v>
      </c>
      <c r="C380" t="s">
        <v>473</v>
      </c>
      <c r="D380" s="13">
        <v>1.4</v>
      </c>
      <c r="E380" s="12">
        <v>36982.375</v>
      </c>
      <c r="F380" s="12">
        <v>37012.375</v>
      </c>
    </row>
    <row r="381" spans="1:6" ht="12.75">
      <c r="A381" t="s">
        <v>16</v>
      </c>
      <c r="B381" t="s">
        <v>48</v>
      </c>
      <c r="C381" t="s">
        <v>474</v>
      </c>
      <c r="D381" s="13">
        <v>0.71</v>
      </c>
      <c r="E381" s="12">
        <v>36982.375</v>
      </c>
      <c r="F381" s="12">
        <v>37012.375</v>
      </c>
    </row>
    <row r="382" spans="1:8" ht="12.75">
      <c r="A382" t="s">
        <v>16</v>
      </c>
      <c r="B382" t="s">
        <v>15</v>
      </c>
      <c r="C382" t="s">
        <v>475</v>
      </c>
      <c r="D382" s="13">
        <v>1.19</v>
      </c>
      <c r="E382" s="12">
        <v>36982.375</v>
      </c>
      <c r="F382" s="12">
        <v>37012.375</v>
      </c>
      <c r="H382" s="14"/>
    </row>
    <row r="383" spans="1:8" ht="12.75">
      <c r="A383" t="s">
        <v>16</v>
      </c>
      <c r="B383" t="s">
        <v>16</v>
      </c>
      <c r="C383" t="s">
        <v>476</v>
      </c>
      <c r="D383" s="13" t="e">
        <v>#N/A</v>
      </c>
      <c r="E383" s="12">
        <v>36982.375</v>
      </c>
      <c r="F383" s="12">
        <v>37012.375</v>
      </c>
      <c r="H383" s="14"/>
    </row>
    <row r="384" spans="1:8" ht="12.75">
      <c r="A384" t="s">
        <v>16</v>
      </c>
      <c r="B384" t="s">
        <v>17</v>
      </c>
      <c r="C384" t="s">
        <v>477</v>
      </c>
      <c r="D384" s="13">
        <v>1.22</v>
      </c>
      <c r="E384" s="12">
        <v>36982.375</v>
      </c>
      <c r="F384" s="12">
        <v>37012.375</v>
      </c>
      <c r="H384" s="14"/>
    </row>
    <row r="385" spans="1:8" ht="12.75">
      <c r="A385" t="s">
        <v>16</v>
      </c>
      <c r="B385" t="s">
        <v>19</v>
      </c>
      <c r="C385" t="s">
        <v>478</v>
      </c>
      <c r="D385" s="13">
        <v>1.17</v>
      </c>
      <c r="E385" s="12">
        <v>36982.375</v>
      </c>
      <c r="F385" s="12">
        <v>37012.375</v>
      </c>
      <c r="H385" s="14"/>
    </row>
    <row r="386" spans="1:8" ht="12.75">
      <c r="A386" t="s">
        <v>16</v>
      </c>
      <c r="B386" t="s">
        <v>49</v>
      </c>
      <c r="C386" t="s">
        <v>479</v>
      </c>
      <c r="D386" s="13">
        <v>3.1</v>
      </c>
      <c r="E386" s="12">
        <v>36982.375</v>
      </c>
      <c r="F386" s="12">
        <v>37012.375</v>
      </c>
      <c r="H386" s="14"/>
    </row>
    <row r="387" spans="1:8" ht="12.75">
      <c r="A387" t="s">
        <v>16</v>
      </c>
      <c r="B387" t="s">
        <v>50</v>
      </c>
      <c r="C387" t="s">
        <v>480</v>
      </c>
      <c r="D387" s="13">
        <v>1.3</v>
      </c>
      <c r="E387" s="12">
        <v>36982.375</v>
      </c>
      <c r="F387" s="12">
        <v>37012.375</v>
      </c>
      <c r="H387" s="14"/>
    </row>
    <row r="388" spans="1:8" ht="12.75">
      <c r="A388" t="s">
        <v>16</v>
      </c>
      <c r="B388" t="s">
        <v>51</v>
      </c>
      <c r="C388" t="s">
        <v>481</v>
      </c>
      <c r="D388" s="13">
        <v>2.18</v>
      </c>
      <c r="E388" s="12">
        <v>36982.375</v>
      </c>
      <c r="F388" s="12">
        <v>37012.375</v>
      </c>
      <c r="H388" s="14"/>
    </row>
    <row r="389" spans="1:8" ht="12.75">
      <c r="A389" t="s">
        <v>16</v>
      </c>
      <c r="B389" t="s">
        <v>52</v>
      </c>
      <c r="C389" t="s">
        <v>482</v>
      </c>
      <c r="D389" s="13">
        <v>1.69</v>
      </c>
      <c r="E389" s="12">
        <v>36982.375</v>
      </c>
      <c r="F389" s="12">
        <v>37012.375</v>
      </c>
      <c r="H389" s="14"/>
    </row>
    <row r="390" spans="1:8" ht="12.75">
      <c r="A390" t="s">
        <v>16</v>
      </c>
      <c r="B390" t="s">
        <v>54</v>
      </c>
      <c r="C390" t="s">
        <v>483</v>
      </c>
      <c r="D390" s="13">
        <v>0.25</v>
      </c>
      <c r="E390" s="12">
        <v>36982.375</v>
      </c>
      <c r="F390" s="12">
        <v>37012.375</v>
      </c>
      <c r="H390" s="14"/>
    </row>
    <row r="391" spans="1:8" ht="12.75">
      <c r="A391" t="s">
        <v>17</v>
      </c>
      <c r="B391" t="s">
        <v>36</v>
      </c>
      <c r="C391" t="s">
        <v>484</v>
      </c>
      <c r="D391" s="13">
        <v>1.14</v>
      </c>
      <c r="E391" s="12">
        <v>36982.375</v>
      </c>
      <c r="F391" s="12">
        <v>37012.375</v>
      </c>
      <c r="H391" s="14"/>
    </row>
    <row r="392" spans="1:8" ht="12.75">
      <c r="A392" t="s">
        <v>17</v>
      </c>
      <c r="B392" t="s">
        <v>37</v>
      </c>
      <c r="C392" t="s">
        <v>485</v>
      </c>
      <c r="D392" s="13">
        <v>0.53</v>
      </c>
      <c r="E392" s="12">
        <v>36982.375</v>
      </c>
      <c r="F392" s="12">
        <v>37012.375</v>
      </c>
      <c r="H392" s="14"/>
    </row>
    <row r="393" spans="1:8" ht="12.75">
      <c r="A393" t="s">
        <v>17</v>
      </c>
      <c r="B393" t="s">
        <v>5</v>
      </c>
      <c r="C393" t="s">
        <v>486</v>
      </c>
      <c r="D393" s="13">
        <v>1.7</v>
      </c>
      <c r="E393" s="12">
        <v>36982.375</v>
      </c>
      <c r="F393" s="12">
        <v>37012.375</v>
      </c>
      <c r="H393" s="14"/>
    </row>
    <row r="394" spans="1:8" ht="12.75">
      <c r="A394" t="s">
        <v>17</v>
      </c>
      <c r="B394" t="s">
        <v>42</v>
      </c>
      <c r="C394" t="s">
        <v>487</v>
      </c>
      <c r="D394" s="13">
        <v>0.98</v>
      </c>
      <c r="E394" s="12">
        <v>36982.375</v>
      </c>
      <c r="F394" s="12">
        <v>37012.375</v>
      </c>
      <c r="H394" s="14"/>
    </row>
    <row r="395" spans="1:8" ht="12.75">
      <c r="A395" t="s">
        <v>17</v>
      </c>
      <c r="B395" t="s">
        <v>43</v>
      </c>
      <c r="C395" t="s">
        <v>488</v>
      </c>
      <c r="D395" s="13">
        <v>0.5</v>
      </c>
      <c r="E395" s="12">
        <v>36982.375</v>
      </c>
      <c r="F395" s="12">
        <v>37012.375</v>
      </c>
      <c r="H395" s="14"/>
    </row>
    <row r="396" spans="1:6" ht="12.75">
      <c r="A396" s="15" t="s">
        <v>17</v>
      </c>
      <c r="B396" s="15" t="s">
        <v>44</v>
      </c>
      <c r="C396" t="s">
        <v>489</v>
      </c>
      <c r="D396" s="16">
        <v>1.36</v>
      </c>
      <c r="E396" s="17">
        <v>36982.375</v>
      </c>
      <c r="F396" s="17">
        <v>37012.375</v>
      </c>
    </row>
    <row r="397" spans="1:6" ht="12.75">
      <c r="A397" t="s">
        <v>17</v>
      </c>
      <c r="B397" t="s">
        <v>7</v>
      </c>
      <c r="C397" t="s">
        <v>490</v>
      </c>
      <c r="D397" s="13">
        <v>0.67</v>
      </c>
      <c r="E397" s="12">
        <v>36982.375</v>
      </c>
      <c r="F397" s="12">
        <v>37012.375</v>
      </c>
    </row>
    <row r="398" spans="1:6" ht="12.75">
      <c r="A398" t="s">
        <v>17</v>
      </c>
      <c r="B398" t="s">
        <v>8</v>
      </c>
      <c r="C398" t="s">
        <v>491</v>
      </c>
      <c r="D398" s="13">
        <v>3.68</v>
      </c>
      <c r="E398" s="12">
        <v>36982.375</v>
      </c>
      <c r="F398" s="12">
        <v>37012.375</v>
      </c>
    </row>
    <row r="399" spans="1:6" ht="12.75">
      <c r="A399" t="s">
        <v>17</v>
      </c>
      <c r="B399" t="s">
        <v>9</v>
      </c>
      <c r="C399" t="s">
        <v>492</v>
      </c>
      <c r="D399" s="13">
        <v>3.68</v>
      </c>
      <c r="E399" s="12">
        <v>36982.375</v>
      </c>
      <c r="F399" s="12">
        <v>37012.375</v>
      </c>
    </row>
    <row r="400" spans="1:6" ht="12.75">
      <c r="A400" t="s">
        <v>17</v>
      </c>
      <c r="B400" t="s">
        <v>46</v>
      </c>
      <c r="C400" t="s">
        <v>493</v>
      </c>
      <c r="D400" s="13">
        <v>0.33</v>
      </c>
      <c r="E400" s="12">
        <v>36982.375</v>
      </c>
      <c r="F400" s="12">
        <v>37012.375</v>
      </c>
    </row>
    <row r="401" spans="1:8" ht="12.75">
      <c r="A401" t="s">
        <v>17</v>
      </c>
      <c r="B401" t="s">
        <v>47</v>
      </c>
      <c r="C401" t="s">
        <v>494</v>
      </c>
      <c r="D401" s="13">
        <v>1.21</v>
      </c>
      <c r="E401" s="12">
        <v>36982.375</v>
      </c>
      <c r="F401" s="12">
        <v>37012.375</v>
      </c>
      <c r="H401" s="14"/>
    </row>
    <row r="402" spans="1:8" ht="12.75">
      <c r="A402" t="s">
        <v>17</v>
      </c>
      <c r="B402" t="s">
        <v>12</v>
      </c>
      <c r="C402" t="s">
        <v>495</v>
      </c>
      <c r="D402" s="13">
        <v>0.89</v>
      </c>
      <c r="E402" s="12">
        <v>36982.375</v>
      </c>
      <c r="F402" s="12">
        <v>37012.375</v>
      </c>
      <c r="H402" s="14"/>
    </row>
    <row r="403" spans="1:8" ht="12.75">
      <c r="A403" t="s">
        <v>17</v>
      </c>
      <c r="B403" t="s">
        <v>48</v>
      </c>
      <c r="C403" t="s">
        <v>496</v>
      </c>
      <c r="D403" s="13">
        <v>0.56</v>
      </c>
      <c r="E403" s="12">
        <v>36982.375</v>
      </c>
      <c r="F403" s="12">
        <v>37012.375</v>
      </c>
      <c r="H403" s="14"/>
    </row>
    <row r="404" spans="1:8" ht="12.75">
      <c r="A404" t="s">
        <v>17</v>
      </c>
      <c r="B404" t="s">
        <v>15</v>
      </c>
      <c r="C404" t="s">
        <v>497</v>
      </c>
      <c r="D404" s="13">
        <v>0.2</v>
      </c>
      <c r="E404" s="12">
        <v>36982.375</v>
      </c>
      <c r="F404" s="12">
        <v>37012.375</v>
      </c>
      <c r="H404" s="14"/>
    </row>
    <row r="405" spans="1:8" ht="12.75">
      <c r="A405" t="s">
        <v>17</v>
      </c>
      <c r="B405" t="s">
        <v>16</v>
      </c>
      <c r="C405" t="s">
        <v>498</v>
      </c>
      <c r="D405" s="13">
        <v>1.32</v>
      </c>
      <c r="E405" s="12">
        <v>36982.375</v>
      </c>
      <c r="F405" s="12">
        <v>37012.375</v>
      </c>
      <c r="H405" s="14"/>
    </row>
    <row r="406" spans="1:8" ht="12.75">
      <c r="A406" t="s">
        <v>17</v>
      </c>
      <c r="B406" t="s">
        <v>17</v>
      </c>
      <c r="C406" t="s">
        <v>499</v>
      </c>
      <c r="D406" s="13" t="e">
        <v>#N/A</v>
      </c>
      <c r="E406" s="12">
        <v>36982.375</v>
      </c>
      <c r="F406" s="12">
        <v>37012.375</v>
      </c>
      <c r="H406" s="14"/>
    </row>
    <row r="407" spans="1:8" ht="12.75">
      <c r="A407" t="s">
        <v>17</v>
      </c>
      <c r="B407" t="s">
        <v>19</v>
      </c>
      <c r="C407" t="s">
        <v>500</v>
      </c>
      <c r="D407" s="13">
        <v>0.07166666666666667</v>
      </c>
      <c r="E407" s="12">
        <v>36982.375</v>
      </c>
      <c r="F407" s="12">
        <v>37012.375</v>
      </c>
      <c r="H407" s="14"/>
    </row>
    <row r="408" spans="1:8" ht="12.75">
      <c r="A408" t="s">
        <v>17</v>
      </c>
      <c r="B408" t="s">
        <v>21</v>
      </c>
      <c r="C408" t="s">
        <v>501</v>
      </c>
      <c r="D408" s="13">
        <v>1.39</v>
      </c>
      <c r="E408" s="12">
        <v>36982.375</v>
      </c>
      <c r="F408" s="12">
        <v>37012.375</v>
      </c>
      <c r="H408" s="14"/>
    </row>
    <row r="409" spans="1:8" ht="12.75">
      <c r="A409" t="s">
        <v>17</v>
      </c>
      <c r="B409" t="s">
        <v>54</v>
      </c>
      <c r="C409" t="s">
        <v>502</v>
      </c>
      <c r="D409" s="13">
        <v>1.03</v>
      </c>
      <c r="E409" s="12">
        <v>36982.375</v>
      </c>
      <c r="F409" s="12">
        <v>37012.375</v>
      </c>
      <c r="H409" s="14"/>
    </row>
    <row r="410" spans="1:8" ht="12.75">
      <c r="A410" t="s">
        <v>17</v>
      </c>
      <c r="B410" t="s">
        <v>55</v>
      </c>
      <c r="C410" t="s">
        <v>503</v>
      </c>
      <c r="D410" s="13">
        <v>1.38</v>
      </c>
      <c r="E410" s="12">
        <v>36982.375</v>
      </c>
      <c r="F410" s="12">
        <v>37012.375</v>
      </c>
      <c r="H410" s="14"/>
    </row>
    <row r="411" spans="1:8" ht="12.75">
      <c r="A411" t="s">
        <v>18</v>
      </c>
      <c r="B411" t="s">
        <v>34</v>
      </c>
      <c r="C411" t="s">
        <v>504</v>
      </c>
      <c r="D411" s="13">
        <v>1.39</v>
      </c>
      <c r="E411" s="12">
        <v>36982.375</v>
      </c>
      <c r="F411" s="12">
        <v>37012.375</v>
      </c>
      <c r="H411" s="14"/>
    </row>
    <row r="412" spans="1:8" ht="12.75">
      <c r="A412" t="s">
        <v>18</v>
      </c>
      <c r="B412" t="s">
        <v>35</v>
      </c>
      <c r="C412" t="s">
        <v>505</v>
      </c>
      <c r="D412" s="13">
        <v>0.8</v>
      </c>
      <c r="E412" s="12">
        <v>36982.375</v>
      </c>
      <c r="F412" s="12">
        <v>37012.375</v>
      </c>
      <c r="H412" s="14"/>
    </row>
    <row r="413" spans="1:8" ht="12.75">
      <c r="A413" t="s">
        <v>18</v>
      </c>
      <c r="B413" t="s">
        <v>36</v>
      </c>
      <c r="C413" t="s">
        <v>506</v>
      </c>
      <c r="D413" s="13">
        <v>4.51</v>
      </c>
      <c r="E413" s="12">
        <v>36982.375</v>
      </c>
      <c r="F413" s="12">
        <v>37012.375</v>
      </c>
      <c r="H413" s="14"/>
    </row>
    <row r="414" spans="1:8" ht="12.75">
      <c r="A414" t="s">
        <v>18</v>
      </c>
      <c r="B414" t="s">
        <v>37</v>
      </c>
      <c r="C414" t="s">
        <v>507</v>
      </c>
      <c r="D414" s="13">
        <v>4.51</v>
      </c>
      <c r="E414" s="12">
        <v>36982.375</v>
      </c>
      <c r="F414" s="12">
        <v>37012.375</v>
      </c>
      <c r="H414" s="14"/>
    </row>
    <row r="415" spans="1:8" ht="12.75">
      <c r="A415" t="s">
        <v>18</v>
      </c>
      <c r="B415" t="s">
        <v>38</v>
      </c>
      <c r="C415" t="s">
        <v>508</v>
      </c>
      <c r="D415" s="13">
        <v>3.57</v>
      </c>
      <c r="E415" s="12">
        <v>36982.375</v>
      </c>
      <c r="F415" s="12">
        <v>37012.375</v>
      </c>
      <c r="H415" s="14"/>
    </row>
    <row r="416" spans="1:8" ht="12.75">
      <c r="A416" t="s">
        <v>18</v>
      </c>
      <c r="B416" t="s">
        <v>39</v>
      </c>
      <c r="C416" t="s">
        <v>509</v>
      </c>
      <c r="D416" s="13">
        <v>3.57</v>
      </c>
      <c r="E416" s="12">
        <v>36982.375</v>
      </c>
      <c r="F416" s="12">
        <v>37012.375</v>
      </c>
      <c r="H416" s="14"/>
    </row>
    <row r="417" spans="1:8" ht="12.75">
      <c r="A417" t="s">
        <v>18</v>
      </c>
      <c r="B417" t="s">
        <v>40</v>
      </c>
      <c r="C417" t="s">
        <v>510</v>
      </c>
      <c r="D417" s="13">
        <v>2.31</v>
      </c>
      <c r="E417" s="12">
        <v>36982.375</v>
      </c>
      <c r="F417" s="12">
        <v>37012.375</v>
      </c>
      <c r="H417" s="14"/>
    </row>
    <row r="418" spans="1:8" ht="12.75">
      <c r="A418" t="s">
        <v>18</v>
      </c>
      <c r="B418" t="s">
        <v>41</v>
      </c>
      <c r="C418" t="s">
        <v>511</v>
      </c>
      <c r="D418" s="13">
        <v>1.39</v>
      </c>
      <c r="E418" s="12">
        <v>36982.375</v>
      </c>
      <c r="F418" s="12">
        <v>37012.375</v>
      </c>
      <c r="H418" s="14"/>
    </row>
    <row r="419" spans="1:8" ht="12.75">
      <c r="A419" t="s">
        <v>18</v>
      </c>
      <c r="B419" t="s">
        <v>5</v>
      </c>
      <c r="C419" t="s">
        <v>512</v>
      </c>
      <c r="D419" s="13">
        <v>5.05</v>
      </c>
      <c r="E419" s="12">
        <v>36982.375</v>
      </c>
      <c r="F419" s="12">
        <v>37012.375</v>
      </c>
      <c r="H419" s="14"/>
    </row>
    <row r="420" spans="1:8" ht="12.75">
      <c r="A420" t="s">
        <v>18</v>
      </c>
      <c r="B420" t="s">
        <v>42</v>
      </c>
      <c r="C420" t="s">
        <v>513</v>
      </c>
      <c r="D420" s="13">
        <v>4.51</v>
      </c>
      <c r="E420" s="12">
        <v>36982.375</v>
      </c>
      <c r="F420" s="12">
        <v>37012.375</v>
      </c>
      <c r="H420" s="14"/>
    </row>
    <row r="421" spans="1:8" ht="12.75">
      <c r="A421" t="s">
        <v>18</v>
      </c>
      <c r="B421" t="s">
        <v>43</v>
      </c>
      <c r="C421" t="s">
        <v>514</v>
      </c>
      <c r="D421" s="13">
        <v>4.51</v>
      </c>
      <c r="E421" s="12">
        <v>36982.375</v>
      </c>
      <c r="F421" s="12">
        <v>37012.375</v>
      </c>
      <c r="H421" s="14"/>
    </row>
    <row r="422" spans="1:8" ht="12.75">
      <c r="A422" t="s">
        <v>18</v>
      </c>
      <c r="B422" t="s">
        <v>44</v>
      </c>
      <c r="C422" t="s">
        <v>515</v>
      </c>
      <c r="D422" s="13">
        <v>4.51</v>
      </c>
      <c r="E422" s="12">
        <v>36982.375</v>
      </c>
      <c r="F422" s="12">
        <v>37012.375</v>
      </c>
      <c r="H422" s="14"/>
    </row>
    <row r="423" spans="1:8" ht="12.75">
      <c r="A423" t="s">
        <v>18</v>
      </c>
      <c r="B423" t="s">
        <v>6</v>
      </c>
      <c r="C423" t="s">
        <v>516</v>
      </c>
      <c r="D423" s="13">
        <v>4.7</v>
      </c>
      <c r="E423" s="12">
        <v>36982.375</v>
      </c>
      <c r="F423" s="12">
        <v>37012.375</v>
      </c>
      <c r="H423" s="14"/>
    </row>
    <row r="424" spans="1:6" ht="12.75">
      <c r="A424" t="s">
        <v>18</v>
      </c>
      <c r="B424" t="s">
        <v>7</v>
      </c>
      <c r="C424" t="s">
        <v>517</v>
      </c>
      <c r="D424" s="13">
        <v>5.23</v>
      </c>
      <c r="E424" s="12">
        <v>36982.375</v>
      </c>
      <c r="F424" s="12">
        <v>37012.375</v>
      </c>
    </row>
    <row r="425" spans="1:6" ht="12.75">
      <c r="A425" t="s">
        <v>18</v>
      </c>
      <c r="B425" t="s">
        <v>8</v>
      </c>
      <c r="C425" t="s">
        <v>518</v>
      </c>
      <c r="D425" s="13">
        <v>1.68</v>
      </c>
      <c r="E425" s="12">
        <v>36982.375</v>
      </c>
      <c r="F425" s="12">
        <v>37012.375</v>
      </c>
    </row>
    <row r="426" spans="1:6" ht="12.75">
      <c r="A426" t="s">
        <v>18</v>
      </c>
      <c r="B426" t="s">
        <v>9</v>
      </c>
      <c r="C426" t="s">
        <v>519</v>
      </c>
      <c r="D426" s="13">
        <v>1.68</v>
      </c>
      <c r="E426" s="12">
        <v>36982.375</v>
      </c>
      <c r="F426" s="12">
        <v>37012.375</v>
      </c>
    </row>
    <row r="427" spans="1:6" ht="12.75">
      <c r="A427" t="s">
        <v>18</v>
      </c>
      <c r="B427" t="s">
        <v>45</v>
      </c>
      <c r="C427" t="s">
        <v>520</v>
      </c>
      <c r="D427" s="13">
        <v>1.39</v>
      </c>
      <c r="E427" s="12">
        <v>36982.375</v>
      </c>
      <c r="F427" s="12">
        <v>37012.375</v>
      </c>
    </row>
    <row r="428" spans="1:6" ht="12.75">
      <c r="A428" t="s">
        <v>18</v>
      </c>
      <c r="B428" t="s">
        <v>46</v>
      </c>
      <c r="C428" t="s">
        <v>521</v>
      </c>
      <c r="D428" s="13">
        <v>4.51</v>
      </c>
      <c r="E428" s="12">
        <v>36982.375</v>
      </c>
      <c r="F428" s="12">
        <v>37012.375</v>
      </c>
    </row>
    <row r="429" spans="1:6" ht="12.75">
      <c r="A429" t="s">
        <v>18</v>
      </c>
      <c r="B429" t="s">
        <v>47</v>
      </c>
      <c r="C429" t="s">
        <v>522</v>
      </c>
      <c r="D429" s="13">
        <v>3.57</v>
      </c>
      <c r="E429" s="12">
        <v>36982.375</v>
      </c>
      <c r="F429" s="12">
        <v>37012.375</v>
      </c>
    </row>
    <row r="430" spans="1:6" ht="12.75">
      <c r="A430" t="s">
        <v>18</v>
      </c>
      <c r="B430" t="s">
        <v>11</v>
      </c>
      <c r="C430" t="s">
        <v>523</v>
      </c>
      <c r="D430" s="13">
        <v>0.8</v>
      </c>
      <c r="E430" s="12">
        <v>36982.375</v>
      </c>
      <c r="F430" s="12">
        <v>37012.375</v>
      </c>
    </row>
    <row r="431" spans="1:6" ht="12.75">
      <c r="A431" t="s">
        <v>18</v>
      </c>
      <c r="B431" t="s">
        <v>12</v>
      </c>
      <c r="C431" t="s">
        <v>524</v>
      </c>
      <c r="D431" s="13">
        <v>5.08</v>
      </c>
      <c r="E431" s="12">
        <v>36982.375</v>
      </c>
      <c r="F431" s="12">
        <v>37012.375</v>
      </c>
    </row>
    <row r="432" spans="1:6" ht="12.75">
      <c r="A432" t="s">
        <v>18</v>
      </c>
      <c r="B432" t="s">
        <v>48</v>
      </c>
      <c r="C432" t="s">
        <v>525</v>
      </c>
      <c r="D432" s="13">
        <v>4.51</v>
      </c>
      <c r="E432" s="12">
        <v>36982.375</v>
      </c>
      <c r="F432" s="12">
        <v>37012.375</v>
      </c>
    </row>
    <row r="433" spans="1:6" ht="12.75">
      <c r="A433" t="s">
        <v>18</v>
      </c>
      <c r="B433" t="s">
        <v>15</v>
      </c>
      <c r="C433" t="s">
        <v>526</v>
      </c>
      <c r="D433" s="13">
        <v>4.93</v>
      </c>
      <c r="E433" s="12">
        <v>36982.375</v>
      </c>
      <c r="F433" s="12">
        <v>37012.375</v>
      </c>
    </row>
    <row r="434" spans="1:8" ht="12.75">
      <c r="A434" t="s">
        <v>18</v>
      </c>
      <c r="B434" t="s">
        <v>16</v>
      </c>
      <c r="C434" t="s">
        <v>527</v>
      </c>
      <c r="D434" s="13">
        <v>4.67</v>
      </c>
      <c r="E434" s="12">
        <v>36982.375</v>
      </c>
      <c r="F434" s="12">
        <v>37012.375</v>
      </c>
      <c r="H434" s="14"/>
    </row>
    <row r="435" spans="1:8" ht="12.75">
      <c r="A435" t="s">
        <v>18</v>
      </c>
      <c r="B435" t="s">
        <v>17</v>
      </c>
      <c r="C435" t="s">
        <v>528</v>
      </c>
      <c r="D435" s="13">
        <v>4.96</v>
      </c>
      <c r="E435" s="12">
        <v>36982.375</v>
      </c>
      <c r="F435" s="12">
        <v>37012.375</v>
      </c>
      <c r="H435" s="14"/>
    </row>
    <row r="436" spans="1:8" ht="12.75">
      <c r="A436" t="s">
        <v>18</v>
      </c>
      <c r="B436" t="s">
        <v>19</v>
      </c>
      <c r="C436" t="s">
        <v>529</v>
      </c>
      <c r="D436" s="13">
        <v>4.91</v>
      </c>
      <c r="E436" s="12">
        <v>36982.375</v>
      </c>
      <c r="F436" s="12">
        <v>37012.375</v>
      </c>
      <c r="H436" s="14"/>
    </row>
    <row r="437" spans="1:8" ht="12.75">
      <c r="A437" t="s">
        <v>18</v>
      </c>
      <c r="B437" t="s">
        <v>49</v>
      </c>
      <c r="C437" t="s">
        <v>530</v>
      </c>
      <c r="D437" s="13">
        <v>4.85</v>
      </c>
      <c r="E437" s="12">
        <v>36982.375</v>
      </c>
      <c r="F437" s="12">
        <v>37012.375</v>
      </c>
      <c r="H437" s="14"/>
    </row>
    <row r="438" spans="1:8" ht="12.75">
      <c r="A438" t="s">
        <v>18</v>
      </c>
      <c r="B438" t="s">
        <v>21</v>
      </c>
      <c r="C438" t="s">
        <v>531</v>
      </c>
      <c r="D438" s="13">
        <v>3.94</v>
      </c>
      <c r="E438" s="12">
        <v>36982.375</v>
      </c>
      <c r="F438" s="12">
        <v>37012.375</v>
      </c>
      <c r="H438" s="14"/>
    </row>
    <row r="439" spans="1:8" ht="12.75">
      <c r="A439" t="s">
        <v>18</v>
      </c>
      <c r="B439" t="s">
        <v>50</v>
      </c>
      <c r="C439" t="s">
        <v>532</v>
      </c>
      <c r="D439" s="13">
        <v>3.57</v>
      </c>
      <c r="E439" s="12">
        <v>36982.375</v>
      </c>
      <c r="F439" s="12">
        <v>37012.375</v>
      </c>
      <c r="H439" s="14"/>
    </row>
    <row r="440" spans="1:8" ht="12.75">
      <c r="A440" t="s">
        <v>18</v>
      </c>
      <c r="B440" t="s">
        <v>51</v>
      </c>
      <c r="C440" t="s">
        <v>533</v>
      </c>
      <c r="D440" s="13">
        <v>2.31</v>
      </c>
      <c r="E440" s="12">
        <v>36982.375</v>
      </c>
      <c r="F440" s="12">
        <v>37012.375</v>
      </c>
      <c r="H440" s="14"/>
    </row>
    <row r="441" spans="1:8" ht="12.75">
      <c r="A441" t="s">
        <v>18</v>
      </c>
      <c r="B441" t="s">
        <v>52</v>
      </c>
      <c r="C441" t="s">
        <v>534</v>
      </c>
      <c r="D441" s="13">
        <v>3.57</v>
      </c>
      <c r="E441" s="12">
        <v>36982.375</v>
      </c>
      <c r="F441" s="12">
        <v>37012.375</v>
      </c>
      <c r="H441" s="14"/>
    </row>
    <row r="442" spans="1:8" ht="12.75">
      <c r="A442" t="s">
        <v>18</v>
      </c>
      <c r="B442" t="s">
        <v>53</v>
      </c>
      <c r="C442" t="s">
        <v>535</v>
      </c>
      <c r="D442" s="13">
        <v>0.8</v>
      </c>
      <c r="E442" s="12">
        <v>36982.375</v>
      </c>
      <c r="F442" s="12">
        <v>37012.375</v>
      </c>
      <c r="H442" s="14"/>
    </row>
    <row r="443" spans="1:8" ht="12.75">
      <c r="A443" t="s">
        <v>18</v>
      </c>
      <c r="B443" t="s">
        <v>54</v>
      </c>
      <c r="C443" t="s">
        <v>536</v>
      </c>
      <c r="D443" s="13">
        <v>4.51</v>
      </c>
      <c r="E443" s="12">
        <v>36982.375</v>
      </c>
      <c r="F443" s="12">
        <v>37012.375</v>
      </c>
      <c r="H443" s="14"/>
    </row>
    <row r="444" spans="1:8" ht="12.75">
      <c r="A444" t="s">
        <v>18</v>
      </c>
      <c r="B444" t="s">
        <v>55</v>
      </c>
      <c r="C444" t="s">
        <v>537</v>
      </c>
      <c r="D444" s="13">
        <v>4.51</v>
      </c>
      <c r="E444" s="12">
        <v>36982.375</v>
      </c>
      <c r="F444" s="12">
        <v>37012.375</v>
      </c>
      <c r="H444" s="14"/>
    </row>
    <row r="445" spans="1:8" ht="12.75">
      <c r="A445" t="s">
        <v>18</v>
      </c>
      <c r="B445" t="s">
        <v>31</v>
      </c>
      <c r="C445" t="s">
        <v>538</v>
      </c>
      <c r="D445" s="13">
        <v>0.8</v>
      </c>
      <c r="E445" s="12">
        <v>36982.375</v>
      </c>
      <c r="F445" s="12">
        <v>37012.375</v>
      </c>
      <c r="H445" s="14"/>
    </row>
    <row r="446" spans="1:8" ht="12.75">
      <c r="A446" t="s">
        <v>19</v>
      </c>
      <c r="B446" t="s">
        <v>36</v>
      </c>
      <c r="C446" t="s">
        <v>539</v>
      </c>
      <c r="D446" s="13">
        <v>1.09</v>
      </c>
      <c r="E446" s="12">
        <v>36982.375</v>
      </c>
      <c r="F446" s="12">
        <v>37012.375</v>
      </c>
      <c r="H446" s="14"/>
    </row>
    <row r="447" spans="1:8" ht="12.75">
      <c r="A447" t="s">
        <v>19</v>
      </c>
      <c r="B447" t="s">
        <v>37</v>
      </c>
      <c r="C447" t="s">
        <v>540</v>
      </c>
      <c r="D447" s="13">
        <v>0.49</v>
      </c>
      <c r="E447" s="12">
        <v>36982.375</v>
      </c>
      <c r="F447" s="12">
        <v>37012.375</v>
      </c>
      <c r="H447" s="14"/>
    </row>
    <row r="448" spans="1:6" ht="12.75">
      <c r="A448" t="s">
        <v>19</v>
      </c>
      <c r="B448" t="s">
        <v>5</v>
      </c>
      <c r="C448" t="s">
        <v>541</v>
      </c>
      <c r="D448" s="13">
        <v>1.65</v>
      </c>
      <c r="E448" s="12">
        <v>36982.375</v>
      </c>
      <c r="F448" s="12">
        <v>37012.375</v>
      </c>
    </row>
    <row r="449" spans="1:6" ht="12.75">
      <c r="A449" s="15" t="s">
        <v>19</v>
      </c>
      <c r="B449" s="15" t="s">
        <v>42</v>
      </c>
      <c r="C449" t="s">
        <v>542</v>
      </c>
      <c r="D449" s="16">
        <v>0.93</v>
      </c>
      <c r="E449" s="17">
        <v>36982.375</v>
      </c>
      <c r="F449" s="17">
        <v>37012.375</v>
      </c>
    </row>
    <row r="450" spans="1:6" ht="12.75">
      <c r="A450" t="s">
        <v>19</v>
      </c>
      <c r="B450" t="s">
        <v>43</v>
      </c>
      <c r="C450" t="s">
        <v>543</v>
      </c>
      <c r="D450" s="13">
        <v>0.45</v>
      </c>
      <c r="E450" s="12">
        <v>36982.375</v>
      </c>
      <c r="F450" s="12">
        <v>37012.375</v>
      </c>
    </row>
    <row r="451" spans="1:6" ht="12.75">
      <c r="A451" t="s">
        <v>19</v>
      </c>
      <c r="B451" t="s">
        <v>44</v>
      </c>
      <c r="C451" t="s">
        <v>544</v>
      </c>
      <c r="D451" s="13">
        <v>1.31</v>
      </c>
      <c r="E451" s="12">
        <v>36982.375</v>
      </c>
      <c r="F451" s="12">
        <v>37012.375</v>
      </c>
    </row>
    <row r="452" spans="1:6" ht="12.75">
      <c r="A452" t="s">
        <v>19</v>
      </c>
      <c r="B452" t="s">
        <v>7</v>
      </c>
      <c r="C452" t="s">
        <v>545</v>
      </c>
      <c r="D452" s="13">
        <v>0.62</v>
      </c>
      <c r="E452" s="12">
        <v>36982.375</v>
      </c>
      <c r="F452" s="12">
        <v>37012.375</v>
      </c>
    </row>
    <row r="453" spans="1:8" ht="12.75">
      <c r="A453" t="s">
        <v>19</v>
      </c>
      <c r="B453" t="s">
        <v>8</v>
      </c>
      <c r="C453" t="s">
        <v>546</v>
      </c>
      <c r="D453" s="13">
        <v>3.63</v>
      </c>
      <c r="E453" s="12">
        <v>36982.375</v>
      </c>
      <c r="F453" s="12">
        <v>37012.375</v>
      </c>
      <c r="H453" s="14"/>
    </row>
    <row r="454" spans="1:8" ht="12.75">
      <c r="A454" t="s">
        <v>19</v>
      </c>
      <c r="B454" t="s">
        <v>9</v>
      </c>
      <c r="C454" t="s">
        <v>547</v>
      </c>
      <c r="D454" s="13">
        <v>3.63</v>
      </c>
      <c r="E454" s="12">
        <v>36982.375</v>
      </c>
      <c r="F454" s="12">
        <v>37012.375</v>
      </c>
      <c r="H454" s="14"/>
    </row>
    <row r="455" spans="1:8" ht="12.75">
      <c r="A455" t="s">
        <v>19</v>
      </c>
      <c r="B455" t="s">
        <v>46</v>
      </c>
      <c r="C455" t="s">
        <v>548</v>
      </c>
      <c r="D455" s="13">
        <v>0.28</v>
      </c>
      <c r="E455" s="12">
        <v>36982.375</v>
      </c>
      <c r="F455" s="12">
        <v>37012.375</v>
      </c>
      <c r="H455" s="14"/>
    </row>
    <row r="456" spans="1:8" ht="12.75">
      <c r="A456" t="s">
        <v>19</v>
      </c>
      <c r="B456" t="s">
        <v>47</v>
      </c>
      <c r="C456" t="s">
        <v>549</v>
      </c>
      <c r="D456" s="13">
        <v>1.16</v>
      </c>
      <c r="E456" s="12">
        <v>36982.375</v>
      </c>
      <c r="F456" s="12">
        <v>37012.375</v>
      </c>
      <c r="H456" s="14"/>
    </row>
    <row r="457" spans="1:8" ht="12.75">
      <c r="A457" t="s">
        <v>19</v>
      </c>
      <c r="B457" t="s">
        <v>12</v>
      </c>
      <c r="C457" t="s">
        <v>550</v>
      </c>
      <c r="D457" s="13">
        <v>0.85</v>
      </c>
      <c r="E457" s="12">
        <v>36982.375</v>
      </c>
      <c r="F457" s="12">
        <v>37012.375</v>
      </c>
      <c r="H457" s="14"/>
    </row>
    <row r="458" spans="1:8" ht="12.75">
      <c r="A458" t="s">
        <v>19</v>
      </c>
      <c r="B458" t="s">
        <v>48</v>
      </c>
      <c r="C458" t="s">
        <v>551</v>
      </c>
      <c r="D458" s="13">
        <v>0.52</v>
      </c>
      <c r="E458" s="12">
        <v>36982.375</v>
      </c>
      <c r="F458" s="12">
        <v>37012.375</v>
      </c>
      <c r="H458" s="14"/>
    </row>
    <row r="459" spans="1:8" ht="12.75">
      <c r="A459" t="s">
        <v>19</v>
      </c>
      <c r="B459" t="s">
        <v>15</v>
      </c>
      <c r="C459" t="s">
        <v>552</v>
      </c>
      <c r="D459" s="13">
        <v>0.15</v>
      </c>
      <c r="E459" s="12">
        <v>36982.375</v>
      </c>
      <c r="F459" s="12">
        <v>37012.375</v>
      </c>
      <c r="H459" s="14"/>
    </row>
    <row r="460" spans="1:8" ht="12.75">
      <c r="A460" t="s">
        <v>19</v>
      </c>
      <c r="B460" t="s">
        <v>16</v>
      </c>
      <c r="C460" t="s">
        <v>553</v>
      </c>
      <c r="D460" s="13">
        <v>1.27</v>
      </c>
      <c r="E460" s="12">
        <v>36982.375</v>
      </c>
      <c r="F460" s="12">
        <v>37012.375</v>
      </c>
      <c r="H460" s="14"/>
    </row>
    <row r="461" spans="1:8" ht="12.75">
      <c r="A461" t="s">
        <v>19</v>
      </c>
      <c r="B461" t="s">
        <v>17</v>
      </c>
      <c r="C461" t="s">
        <v>554</v>
      </c>
      <c r="D461" s="13">
        <v>0.07166666666666667</v>
      </c>
      <c r="E461" s="12">
        <v>36982.375</v>
      </c>
      <c r="F461" s="12">
        <v>37012.375</v>
      </c>
      <c r="H461" s="14"/>
    </row>
    <row r="462" spans="1:8" ht="12.75">
      <c r="A462" t="s">
        <v>19</v>
      </c>
      <c r="B462" t="s">
        <v>19</v>
      </c>
      <c r="C462" t="s">
        <v>555</v>
      </c>
      <c r="D462" s="13" t="e">
        <v>#N/A</v>
      </c>
      <c r="E462" s="12">
        <v>36982.375</v>
      </c>
      <c r="F462" s="12">
        <v>37012.375</v>
      </c>
      <c r="H462" s="14"/>
    </row>
    <row r="463" spans="1:8" ht="12.75">
      <c r="A463" t="s">
        <v>19</v>
      </c>
      <c r="B463" t="s">
        <v>21</v>
      </c>
      <c r="C463" t="s">
        <v>556</v>
      </c>
      <c r="D463" s="13">
        <v>1.35</v>
      </c>
      <c r="E463" s="12">
        <v>36982.375</v>
      </c>
      <c r="F463" s="12">
        <v>37012.375</v>
      </c>
      <c r="H463" s="14"/>
    </row>
    <row r="464" spans="1:8" ht="12.75">
      <c r="A464" t="s">
        <v>19</v>
      </c>
      <c r="B464" t="s">
        <v>54</v>
      </c>
      <c r="C464" t="s">
        <v>557</v>
      </c>
      <c r="D464" s="13">
        <v>0.98</v>
      </c>
      <c r="E464" s="12">
        <v>36982.375</v>
      </c>
      <c r="F464" s="12">
        <v>37012.375</v>
      </c>
      <c r="H464" s="14"/>
    </row>
    <row r="465" spans="1:8" ht="12.75">
      <c r="A465" t="s">
        <v>19</v>
      </c>
      <c r="B465" t="s">
        <v>55</v>
      </c>
      <c r="C465" t="s">
        <v>558</v>
      </c>
      <c r="D465" s="13">
        <v>1.33</v>
      </c>
      <c r="E465" s="12">
        <v>36982.375</v>
      </c>
      <c r="F465" s="12">
        <v>37012.375</v>
      </c>
      <c r="H465" s="14"/>
    </row>
    <row r="466" spans="1:8" ht="12.75">
      <c r="A466" t="s">
        <v>20</v>
      </c>
      <c r="B466" t="s">
        <v>36</v>
      </c>
      <c r="C466" t="s">
        <v>559</v>
      </c>
      <c r="D466" s="13">
        <v>1.55</v>
      </c>
      <c r="E466" s="12">
        <v>36982.375</v>
      </c>
      <c r="F466" s="12">
        <v>37012.375</v>
      </c>
      <c r="H466" s="14"/>
    </row>
    <row r="467" spans="1:8" ht="12.75">
      <c r="A467" t="s">
        <v>20</v>
      </c>
      <c r="B467" t="s">
        <v>37</v>
      </c>
      <c r="C467" t="s">
        <v>560</v>
      </c>
      <c r="D467" s="13">
        <v>1.78</v>
      </c>
      <c r="E467" s="12">
        <v>36982.375</v>
      </c>
      <c r="F467" s="12">
        <v>37012.375</v>
      </c>
      <c r="H467" s="14"/>
    </row>
    <row r="468" spans="1:8" ht="12.75">
      <c r="A468" t="s">
        <v>20</v>
      </c>
      <c r="B468" t="s">
        <v>38</v>
      </c>
      <c r="C468" t="s">
        <v>561</v>
      </c>
      <c r="D468" s="13">
        <v>2.12</v>
      </c>
      <c r="E468" s="12">
        <v>36982.375</v>
      </c>
      <c r="F468" s="12">
        <v>37012.375</v>
      </c>
      <c r="H468" s="14"/>
    </row>
    <row r="469" spans="1:8" ht="12.75">
      <c r="A469" t="s">
        <v>20</v>
      </c>
      <c r="B469" t="s">
        <v>39</v>
      </c>
      <c r="C469" t="s">
        <v>562</v>
      </c>
      <c r="D469" s="13">
        <v>0.011666666666666669</v>
      </c>
      <c r="E469" s="12">
        <v>36982.375</v>
      </c>
      <c r="F469" s="12">
        <v>37012.375</v>
      </c>
      <c r="H469" s="14"/>
    </row>
    <row r="470" spans="1:6" ht="12.75">
      <c r="A470" t="s">
        <v>20</v>
      </c>
      <c r="B470" t="s">
        <v>40</v>
      </c>
      <c r="C470" t="s">
        <v>563</v>
      </c>
      <c r="D470" s="13">
        <v>2.76</v>
      </c>
      <c r="E470" s="12">
        <v>36982.375</v>
      </c>
      <c r="F470" s="12">
        <v>37012.375</v>
      </c>
    </row>
    <row r="471" spans="1:6" ht="12.75">
      <c r="A471" t="s">
        <v>20</v>
      </c>
      <c r="B471" t="s">
        <v>5</v>
      </c>
      <c r="C471" t="s">
        <v>564</v>
      </c>
      <c r="D471" s="13">
        <v>1.89</v>
      </c>
      <c r="E471" s="12">
        <v>36982.375</v>
      </c>
      <c r="F471" s="12">
        <v>37012.375</v>
      </c>
    </row>
    <row r="472" spans="1:6" ht="12.75">
      <c r="A472" t="s">
        <v>20</v>
      </c>
      <c r="B472" t="s">
        <v>42</v>
      </c>
      <c r="C472" t="s">
        <v>565</v>
      </c>
      <c r="D472" s="13">
        <v>1.41</v>
      </c>
      <c r="E472" s="12">
        <v>36982.375</v>
      </c>
      <c r="F472" s="12">
        <v>37012.375</v>
      </c>
    </row>
    <row r="473" spans="1:6" ht="12.75">
      <c r="A473" t="s">
        <v>20</v>
      </c>
      <c r="B473" t="s">
        <v>43</v>
      </c>
      <c r="C473" t="s">
        <v>566</v>
      </c>
      <c r="D473" s="13">
        <v>2</v>
      </c>
      <c r="E473" s="12">
        <v>36982.375</v>
      </c>
      <c r="F473" s="12">
        <v>37012.375</v>
      </c>
    </row>
    <row r="474" spans="1:6" ht="12.75">
      <c r="A474" t="s">
        <v>20</v>
      </c>
      <c r="B474" t="s">
        <v>44</v>
      </c>
      <c r="C474" t="s">
        <v>567</v>
      </c>
      <c r="D474" s="13">
        <v>0.96</v>
      </c>
      <c r="E474" s="12">
        <v>36982.375</v>
      </c>
      <c r="F474" s="12">
        <v>37012.375</v>
      </c>
    </row>
    <row r="475" spans="1:6" ht="12.75">
      <c r="A475" t="s">
        <v>20</v>
      </c>
      <c r="B475" t="s">
        <v>6</v>
      </c>
      <c r="C475" t="s">
        <v>568</v>
      </c>
      <c r="D475" s="13">
        <v>1.99</v>
      </c>
      <c r="E475" s="12">
        <v>36982.375</v>
      </c>
      <c r="F475" s="12">
        <v>37012.375</v>
      </c>
    </row>
    <row r="476" spans="1:6" ht="12.75">
      <c r="A476" t="s">
        <v>20</v>
      </c>
      <c r="B476" t="s">
        <v>7</v>
      </c>
      <c r="C476" t="s">
        <v>569</v>
      </c>
      <c r="D476" s="13">
        <v>2.53</v>
      </c>
      <c r="E476" s="12">
        <v>36982.375</v>
      </c>
      <c r="F476" s="12">
        <v>37012.375</v>
      </c>
    </row>
    <row r="477" spans="1:6" ht="12.75">
      <c r="A477" t="s">
        <v>20</v>
      </c>
      <c r="B477" t="s">
        <v>46</v>
      </c>
      <c r="C477" t="s">
        <v>570</v>
      </c>
      <c r="D477" s="13">
        <v>2.24</v>
      </c>
      <c r="E477" s="12">
        <v>36982.375</v>
      </c>
      <c r="F477" s="12">
        <v>37012.375</v>
      </c>
    </row>
    <row r="478" spans="1:6" ht="12.75">
      <c r="A478" t="s">
        <v>20</v>
      </c>
      <c r="B478" t="s">
        <v>47</v>
      </c>
      <c r="C478" t="s">
        <v>571</v>
      </c>
      <c r="D478" s="13">
        <v>2.03</v>
      </c>
      <c r="E478" s="12">
        <v>36982.375</v>
      </c>
      <c r="F478" s="12">
        <v>37012.375</v>
      </c>
    </row>
    <row r="479" spans="1:8" ht="12.75">
      <c r="A479" t="s">
        <v>20</v>
      </c>
      <c r="B479" t="s">
        <v>12</v>
      </c>
      <c r="C479" t="s">
        <v>572</v>
      </c>
      <c r="D479" s="13">
        <v>2.43</v>
      </c>
      <c r="E479" s="12">
        <v>36982.375</v>
      </c>
      <c r="F479" s="12">
        <v>37012.375</v>
      </c>
      <c r="H479" s="14"/>
    </row>
    <row r="480" spans="1:8" ht="12.75">
      <c r="A480" t="s">
        <v>20</v>
      </c>
      <c r="B480" t="s">
        <v>48</v>
      </c>
      <c r="C480" t="s">
        <v>573</v>
      </c>
      <c r="D480" s="13">
        <v>1.75</v>
      </c>
      <c r="E480" s="12">
        <v>36982.375</v>
      </c>
      <c r="F480" s="12">
        <v>37012.375</v>
      </c>
      <c r="H480" s="14"/>
    </row>
    <row r="481" spans="1:8" ht="12.75">
      <c r="A481" t="s">
        <v>20</v>
      </c>
      <c r="B481" t="s">
        <v>15</v>
      </c>
      <c r="C481" t="s">
        <v>574</v>
      </c>
      <c r="D481" s="13">
        <v>2.23</v>
      </c>
      <c r="E481" s="12">
        <v>36982.375</v>
      </c>
      <c r="F481" s="12">
        <v>37012.375</v>
      </c>
      <c r="H481" s="14"/>
    </row>
    <row r="482" spans="1:8" ht="12.75">
      <c r="A482" t="s">
        <v>20</v>
      </c>
      <c r="B482" t="s">
        <v>16</v>
      </c>
      <c r="C482" t="s">
        <v>575</v>
      </c>
      <c r="D482" s="13">
        <v>1.51</v>
      </c>
      <c r="E482" s="12">
        <v>36982.375</v>
      </c>
      <c r="F482" s="12">
        <v>37012.375</v>
      </c>
      <c r="H482" s="14"/>
    </row>
    <row r="483" spans="1:8" ht="12.75">
      <c r="A483" t="s">
        <v>20</v>
      </c>
      <c r="B483" t="s">
        <v>17</v>
      </c>
      <c r="C483" t="s">
        <v>576</v>
      </c>
      <c r="D483" s="13">
        <v>2.25</v>
      </c>
      <c r="E483" s="12">
        <v>36982.375</v>
      </c>
      <c r="F483" s="12">
        <v>37012.375</v>
      </c>
      <c r="H483" s="14"/>
    </row>
    <row r="484" spans="1:8" ht="12.75">
      <c r="A484" t="s">
        <v>20</v>
      </c>
      <c r="B484" t="s">
        <v>19</v>
      </c>
      <c r="C484" t="s">
        <v>577</v>
      </c>
      <c r="D484" s="13">
        <v>2.21</v>
      </c>
      <c r="E484" s="12">
        <v>36982.375</v>
      </c>
      <c r="F484" s="12">
        <v>37012.375</v>
      </c>
      <c r="H484" s="14"/>
    </row>
    <row r="485" spans="1:8" ht="12.75">
      <c r="A485" t="s">
        <v>20</v>
      </c>
      <c r="B485" t="s">
        <v>49</v>
      </c>
      <c r="C485" t="s">
        <v>578</v>
      </c>
      <c r="D485" s="13">
        <v>1.97</v>
      </c>
      <c r="E485" s="12">
        <v>36982.375</v>
      </c>
      <c r="F485" s="12">
        <v>37012.375</v>
      </c>
      <c r="H485" s="14"/>
    </row>
    <row r="486" spans="1:8" ht="12.75">
      <c r="A486" t="s">
        <v>20</v>
      </c>
      <c r="B486" t="s">
        <v>21</v>
      </c>
      <c r="C486" t="s">
        <v>579</v>
      </c>
      <c r="D486" s="13">
        <v>0.94</v>
      </c>
      <c r="E486" s="12">
        <v>36982.375</v>
      </c>
      <c r="F486" s="12">
        <v>37012.375</v>
      </c>
      <c r="H486" s="14"/>
    </row>
    <row r="487" spans="1:8" ht="12.75">
      <c r="A487" t="s">
        <v>20</v>
      </c>
      <c r="B487" t="s">
        <v>50</v>
      </c>
      <c r="C487" t="s">
        <v>580</v>
      </c>
      <c r="D487" s="13">
        <v>2.33</v>
      </c>
      <c r="E487" s="12">
        <v>36982.375</v>
      </c>
      <c r="F487" s="12">
        <v>37012.375</v>
      </c>
      <c r="H487" s="14"/>
    </row>
    <row r="488" spans="1:8" ht="12.75">
      <c r="A488" t="s">
        <v>20</v>
      </c>
      <c r="B488" t="s">
        <v>51</v>
      </c>
      <c r="C488" t="s">
        <v>581</v>
      </c>
      <c r="D488" s="13">
        <v>2.95</v>
      </c>
      <c r="E488" s="12">
        <v>36982.375</v>
      </c>
      <c r="F488" s="12">
        <v>37012.375</v>
      </c>
      <c r="H488" s="14"/>
    </row>
    <row r="489" spans="1:8" ht="12.75">
      <c r="A489" t="s">
        <v>20</v>
      </c>
      <c r="B489" t="s">
        <v>52</v>
      </c>
      <c r="C489" t="s">
        <v>582</v>
      </c>
      <c r="D489" s="13">
        <v>2.72</v>
      </c>
      <c r="E489" s="12">
        <v>36982.375</v>
      </c>
      <c r="F489" s="12">
        <v>37012.375</v>
      </c>
      <c r="H489" s="14"/>
    </row>
    <row r="490" spans="1:8" ht="12.75">
      <c r="A490" t="s">
        <v>20</v>
      </c>
      <c r="B490" t="s">
        <v>54</v>
      </c>
      <c r="C490" t="s">
        <v>583</v>
      </c>
      <c r="D490" s="13">
        <v>1.3</v>
      </c>
      <c r="E490" s="12">
        <v>36982.375</v>
      </c>
      <c r="F490" s="12">
        <v>37012.375</v>
      </c>
      <c r="H490" s="14"/>
    </row>
    <row r="491" spans="1:8" ht="12.75">
      <c r="A491" t="s">
        <v>20</v>
      </c>
      <c r="B491" t="s">
        <v>55</v>
      </c>
      <c r="C491" t="s">
        <v>584</v>
      </c>
      <c r="D491" s="13">
        <v>0.93</v>
      </c>
      <c r="E491" s="12">
        <v>36982.375</v>
      </c>
      <c r="F491" s="12">
        <v>37012.375</v>
      </c>
      <c r="H491" s="14"/>
    </row>
    <row r="492" spans="1:8" ht="12.75">
      <c r="A492" t="s">
        <v>21</v>
      </c>
      <c r="B492" t="s">
        <v>36</v>
      </c>
      <c r="C492" t="s">
        <v>585</v>
      </c>
      <c r="D492" s="13">
        <v>0.71</v>
      </c>
      <c r="E492" s="12">
        <v>36982.375</v>
      </c>
      <c r="F492" s="12">
        <v>37012.375</v>
      </c>
      <c r="H492" s="14"/>
    </row>
    <row r="493" spans="1:8" ht="12.75">
      <c r="A493" t="s">
        <v>21</v>
      </c>
      <c r="B493" t="s">
        <v>37</v>
      </c>
      <c r="C493" t="s">
        <v>586</v>
      </c>
      <c r="D493" s="13">
        <v>0.92</v>
      </c>
      <c r="E493" s="12">
        <v>36982.375</v>
      </c>
      <c r="F493" s="12">
        <v>37012.375</v>
      </c>
      <c r="H493" s="14"/>
    </row>
    <row r="494" spans="1:8" ht="12.75">
      <c r="A494" t="s">
        <v>21</v>
      </c>
      <c r="B494" t="s">
        <v>38</v>
      </c>
      <c r="C494" t="s">
        <v>587</v>
      </c>
      <c r="D494" s="13">
        <v>1.26</v>
      </c>
      <c r="E494" s="12">
        <v>36982.375</v>
      </c>
      <c r="F494" s="12">
        <v>37012.375</v>
      </c>
      <c r="H494" s="14"/>
    </row>
    <row r="495" spans="1:8" ht="12.75">
      <c r="A495" t="s">
        <v>21</v>
      </c>
      <c r="B495" t="s">
        <v>39</v>
      </c>
      <c r="C495" t="s">
        <v>588</v>
      </c>
      <c r="D495" s="13">
        <v>0.94</v>
      </c>
      <c r="E495" s="12">
        <v>36982.375</v>
      </c>
      <c r="F495" s="12">
        <v>37012.375</v>
      </c>
      <c r="H495" s="14"/>
    </row>
    <row r="496" spans="1:6" ht="12.75">
      <c r="A496" t="s">
        <v>21</v>
      </c>
      <c r="B496" t="s">
        <v>40</v>
      </c>
      <c r="C496" t="s">
        <v>589</v>
      </c>
      <c r="D496" s="13">
        <v>2.62</v>
      </c>
      <c r="E496" s="12">
        <v>36982.375</v>
      </c>
      <c r="F496" s="12">
        <v>37012.375</v>
      </c>
    </row>
    <row r="497" spans="1:6" ht="12.75">
      <c r="A497" t="s">
        <v>21</v>
      </c>
      <c r="B497" t="s">
        <v>5</v>
      </c>
      <c r="C497" t="s">
        <v>590</v>
      </c>
      <c r="D497" s="13">
        <v>1.03</v>
      </c>
      <c r="E497" s="12">
        <v>36982.375</v>
      </c>
      <c r="F497" s="12">
        <v>37012.375</v>
      </c>
    </row>
    <row r="498" spans="1:6" ht="12.75">
      <c r="A498" t="s">
        <v>21</v>
      </c>
      <c r="B498" t="s">
        <v>42</v>
      </c>
      <c r="C498" t="s">
        <v>591</v>
      </c>
      <c r="D498" s="13">
        <v>0.55</v>
      </c>
      <c r="E498" s="12">
        <v>36982.375</v>
      </c>
      <c r="F498" s="12">
        <v>37012.375</v>
      </c>
    </row>
    <row r="499" spans="1:6" ht="12.75">
      <c r="A499" s="15" t="s">
        <v>21</v>
      </c>
      <c r="B499" s="15" t="s">
        <v>43</v>
      </c>
      <c r="C499" t="s">
        <v>592</v>
      </c>
      <c r="D499" s="16">
        <v>1.15</v>
      </c>
      <c r="E499" s="17">
        <v>36982.375</v>
      </c>
      <c r="F499" s="17">
        <v>37012.375</v>
      </c>
    </row>
    <row r="500" spans="1:6" ht="12.75">
      <c r="A500" t="s">
        <v>21</v>
      </c>
      <c r="B500" t="s">
        <v>44</v>
      </c>
      <c r="C500" t="s">
        <v>593</v>
      </c>
      <c r="D500" s="13">
        <v>0.1</v>
      </c>
      <c r="E500" s="12">
        <v>36982.375</v>
      </c>
      <c r="F500" s="12">
        <v>37012.375</v>
      </c>
    </row>
    <row r="501" spans="1:6" ht="12.75">
      <c r="A501" t="s">
        <v>21</v>
      </c>
      <c r="B501" t="s">
        <v>6</v>
      </c>
      <c r="C501" t="s">
        <v>594</v>
      </c>
      <c r="D501" s="13">
        <v>1.13</v>
      </c>
      <c r="E501" s="12">
        <v>36982.375</v>
      </c>
      <c r="F501" s="12">
        <v>37012.375</v>
      </c>
    </row>
    <row r="502" spans="1:6" ht="12.75">
      <c r="A502" t="s">
        <v>21</v>
      </c>
      <c r="B502" t="s">
        <v>7</v>
      </c>
      <c r="C502" t="s">
        <v>595</v>
      </c>
      <c r="D502" s="13">
        <v>1.67</v>
      </c>
      <c r="E502" s="12">
        <v>36982.375</v>
      </c>
      <c r="F502" s="12">
        <v>37012.375</v>
      </c>
    </row>
    <row r="503" spans="1:6" ht="12.75">
      <c r="A503" t="s">
        <v>21</v>
      </c>
      <c r="B503" t="s">
        <v>46</v>
      </c>
      <c r="C503" t="s">
        <v>596</v>
      </c>
      <c r="D503" s="13">
        <v>1.38</v>
      </c>
      <c r="E503" s="12">
        <v>36982.375</v>
      </c>
      <c r="F503" s="12">
        <v>37012.375</v>
      </c>
    </row>
    <row r="504" spans="1:6" ht="12.75">
      <c r="A504" t="s">
        <v>21</v>
      </c>
      <c r="B504" t="s">
        <v>47</v>
      </c>
      <c r="C504" t="s">
        <v>597</v>
      </c>
      <c r="D504" s="13">
        <v>1.17</v>
      </c>
      <c r="E504" s="12">
        <v>36982.375</v>
      </c>
      <c r="F504" s="12">
        <v>37012.375</v>
      </c>
    </row>
    <row r="505" spans="1:8" ht="12.75">
      <c r="A505" t="s">
        <v>21</v>
      </c>
      <c r="B505" t="s">
        <v>12</v>
      </c>
      <c r="C505" t="s">
        <v>598</v>
      </c>
      <c r="D505" s="13">
        <v>1.57</v>
      </c>
      <c r="E505" s="12">
        <v>36982.375</v>
      </c>
      <c r="F505" s="12">
        <v>37012.375</v>
      </c>
      <c r="H505" s="14"/>
    </row>
    <row r="506" spans="1:8" ht="12.75">
      <c r="A506" t="s">
        <v>21</v>
      </c>
      <c r="B506" t="s">
        <v>48</v>
      </c>
      <c r="C506" t="s">
        <v>599</v>
      </c>
      <c r="D506" s="13">
        <v>0.89</v>
      </c>
      <c r="E506" s="12">
        <v>36982.375</v>
      </c>
      <c r="F506" s="12">
        <v>37012.375</v>
      </c>
      <c r="H506" s="14"/>
    </row>
    <row r="507" spans="1:8" ht="12.75">
      <c r="A507" t="s">
        <v>21</v>
      </c>
      <c r="B507" t="s">
        <v>15</v>
      </c>
      <c r="C507" t="s">
        <v>600</v>
      </c>
      <c r="D507" s="13">
        <v>1.37</v>
      </c>
      <c r="E507" s="12">
        <v>36982.375</v>
      </c>
      <c r="F507" s="12">
        <v>37012.375</v>
      </c>
      <c r="H507" s="14"/>
    </row>
    <row r="508" spans="1:8" ht="12.75">
      <c r="A508" t="s">
        <v>21</v>
      </c>
      <c r="B508" t="s">
        <v>16</v>
      </c>
      <c r="C508" t="s">
        <v>601</v>
      </c>
      <c r="D508" s="13">
        <v>0.65</v>
      </c>
      <c r="E508" s="12">
        <v>36982.375</v>
      </c>
      <c r="F508" s="12">
        <v>37012.375</v>
      </c>
      <c r="H508" s="14"/>
    </row>
    <row r="509" spans="1:8" ht="12.75">
      <c r="A509" t="s">
        <v>21</v>
      </c>
      <c r="B509" t="s">
        <v>17</v>
      </c>
      <c r="C509" t="s">
        <v>602</v>
      </c>
      <c r="D509" s="13">
        <v>1.39</v>
      </c>
      <c r="E509" s="12">
        <v>36982.375</v>
      </c>
      <c r="F509" s="12">
        <v>37012.375</v>
      </c>
      <c r="H509" s="14"/>
    </row>
    <row r="510" spans="1:8" ht="12.75">
      <c r="A510" t="s">
        <v>21</v>
      </c>
      <c r="B510" t="s">
        <v>19</v>
      </c>
      <c r="C510" t="s">
        <v>603</v>
      </c>
      <c r="D510" s="13">
        <v>1.35</v>
      </c>
      <c r="E510" s="12">
        <v>36982.375</v>
      </c>
      <c r="F510" s="12">
        <v>37012.375</v>
      </c>
      <c r="H510" s="14"/>
    </row>
    <row r="511" spans="1:8" ht="12.75">
      <c r="A511" t="s">
        <v>21</v>
      </c>
      <c r="B511" t="s">
        <v>49</v>
      </c>
      <c r="C511" t="s">
        <v>604</v>
      </c>
      <c r="D511" s="13">
        <v>2.62</v>
      </c>
      <c r="E511" s="12">
        <v>36982.375</v>
      </c>
      <c r="F511" s="12">
        <v>37012.375</v>
      </c>
      <c r="H511" s="14"/>
    </row>
    <row r="512" spans="1:8" ht="12.75">
      <c r="A512" t="s">
        <v>21</v>
      </c>
      <c r="B512" t="s">
        <v>21</v>
      </c>
      <c r="C512" t="s">
        <v>605</v>
      </c>
      <c r="D512" s="13" t="e">
        <v>#N/A</v>
      </c>
      <c r="E512" s="12">
        <v>36982.375</v>
      </c>
      <c r="F512" s="12">
        <v>37012.375</v>
      </c>
      <c r="H512" s="14"/>
    </row>
    <row r="513" spans="1:8" ht="12.75">
      <c r="A513" t="s">
        <v>21</v>
      </c>
      <c r="B513" t="s">
        <v>50</v>
      </c>
      <c r="C513" t="s">
        <v>606</v>
      </c>
      <c r="D513" s="13">
        <v>1.48</v>
      </c>
      <c r="E513" s="12">
        <v>36982.375</v>
      </c>
      <c r="F513" s="12">
        <v>37012.375</v>
      </c>
      <c r="H513" s="14"/>
    </row>
    <row r="514" spans="1:8" ht="12.75">
      <c r="A514" t="s">
        <v>21</v>
      </c>
      <c r="B514" t="s">
        <v>51</v>
      </c>
      <c r="C514" t="s">
        <v>607</v>
      </c>
      <c r="D514" s="13">
        <v>2.36</v>
      </c>
      <c r="E514" s="12">
        <v>36982.375</v>
      </c>
      <c r="F514" s="12">
        <v>37012.375</v>
      </c>
      <c r="H514" s="14"/>
    </row>
    <row r="515" spans="1:8" ht="12.75">
      <c r="A515" t="s">
        <v>21</v>
      </c>
      <c r="B515" t="s">
        <v>52</v>
      </c>
      <c r="C515" t="s">
        <v>608</v>
      </c>
      <c r="D515" s="13">
        <v>1.87</v>
      </c>
      <c r="E515" s="12">
        <v>36982.375</v>
      </c>
      <c r="F515" s="12">
        <v>37012.375</v>
      </c>
      <c r="H515" s="14"/>
    </row>
    <row r="516" spans="1:8" ht="12.75">
      <c r="A516" t="s">
        <v>21</v>
      </c>
      <c r="B516" t="s">
        <v>54</v>
      </c>
      <c r="C516" t="s">
        <v>609</v>
      </c>
      <c r="D516" s="13">
        <v>0.44</v>
      </c>
      <c r="E516" s="12">
        <v>36982.375</v>
      </c>
      <c r="F516" s="12">
        <v>37012.375</v>
      </c>
      <c r="H516" s="14"/>
    </row>
    <row r="517" spans="1:8" ht="12.75">
      <c r="A517" t="s">
        <v>21</v>
      </c>
      <c r="B517" t="s">
        <v>55</v>
      </c>
      <c r="C517" t="s">
        <v>610</v>
      </c>
      <c r="D517" s="13">
        <v>0.011666666666666669</v>
      </c>
      <c r="E517" s="12">
        <v>36982.375</v>
      </c>
      <c r="F517" s="12">
        <v>37012.375</v>
      </c>
      <c r="H517" s="14"/>
    </row>
    <row r="518" spans="1:8" ht="12.75">
      <c r="A518" t="s">
        <v>22</v>
      </c>
      <c r="B518" t="s">
        <v>34</v>
      </c>
      <c r="C518" t="s">
        <v>611</v>
      </c>
      <c r="D518" s="13">
        <v>0.82</v>
      </c>
      <c r="E518" s="12">
        <v>36982.375</v>
      </c>
      <c r="F518" s="12">
        <v>37012.375</v>
      </c>
      <c r="H518" s="14"/>
    </row>
    <row r="519" spans="1:8" ht="12.75">
      <c r="A519" t="s">
        <v>22</v>
      </c>
      <c r="B519" t="s">
        <v>35</v>
      </c>
      <c r="C519" t="s">
        <v>612</v>
      </c>
      <c r="D519" s="13">
        <v>0.23</v>
      </c>
      <c r="E519" s="12">
        <v>36982.375</v>
      </c>
      <c r="F519" s="12">
        <v>37012.375</v>
      </c>
      <c r="H519" s="14"/>
    </row>
    <row r="520" spans="1:8" ht="12.75">
      <c r="A520" t="s">
        <v>22</v>
      </c>
      <c r="B520" t="s">
        <v>36</v>
      </c>
      <c r="C520" t="s">
        <v>613</v>
      </c>
      <c r="D520" s="13">
        <v>3.94</v>
      </c>
      <c r="E520" s="12">
        <v>36982.375</v>
      </c>
      <c r="F520" s="12">
        <v>37012.375</v>
      </c>
      <c r="H520" s="14"/>
    </row>
    <row r="521" spans="1:8" ht="12.75">
      <c r="A521" t="s">
        <v>22</v>
      </c>
      <c r="B521" t="s">
        <v>37</v>
      </c>
      <c r="C521" t="s">
        <v>614</v>
      </c>
      <c r="D521" s="13">
        <v>3.94</v>
      </c>
      <c r="E521" s="12">
        <v>36982.375</v>
      </c>
      <c r="F521" s="12">
        <v>37012.375</v>
      </c>
      <c r="H521" s="14"/>
    </row>
    <row r="522" spans="1:8" ht="12.75">
      <c r="A522" t="s">
        <v>22</v>
      </c>
      <c r="B522" t="s">
        <v>38</v>
      </c>
      <c r="C522" t="s">
        <v>615</v>
      </c>
      <c r="D522" s="13">
        <v>3</v>
      </c>
      <c r="E522" s="12">
        <v>36982.375</v>
      </c>
      <c r="F522" s="12">
        <v>37012.375</v>
      </c>
      <c r="H522" s="14"/>
    </row>
    <row r="523" spans="1:8" ht="12.75">
      <c r="A523" t="s">
        <v>22</v>
      </c>
      <c r="B523" t="s">
        <v>39</v>
      </c>
      <c r="C523" t="s">
        <v>616</v>
      </c>
      <c r="D523" s="13">
        <v>3</v>
      </c>
      <c r="E523" s="12">
        <v>36982.375</v>
      </c>
      <c r="F523" s="12">
        <v>37012.375</v>
      </c>
      <c r="H523" s="14"/>
    </row>
    <row r="524" spans="1:8" ht="12.75">
      <c r="A524" t="s">
        <v>22</v>
      </c>
      <c r="B524" t="s">
        <v>40</v>
      </c>
      <c r="C524" t="s">
        <v>617</v>
      </c>
      <c r="D524" s="13">
        <v>1.74</v>
      </c>
      <c r="E524" s="12">
        <v>36982.375</v>
      </c>
      <c r="F524" s="12">
        <v>37012.375</v>
      </c>
      <c r="H524" s="14"/>
    </row>
    <row r="525" spans="1:8" ht="12.75">
      <c r="A525" t="s">
        <v>22</v>
      </c>
      <c r="B525" t="s">
        <v>41</v>
      </c>
      <c r="C525" t="s">
        <v>618</v>
      </c>
      <c r="D525" s="13">
        <v>0.82</v>
      </c>
      <c r="E525" s="12">
        <v>36982.375</v>
      </c>
      <c r="F525" s="12">
        <v>37012.375</v>
      </c>
      <c r="H525" s="14"/>
    </row>
    <row r="526" spans="1:8" ht="12.75">
      <c r="A526" t="s">
        <v>22</v>
      </c>
      <c r="B526" t="s">
        <v>5</v>
      </c>
      <c r="C526" t="s">
        <v>619</v>
      </c>
      <c r="D526" s="13">
        <v>4.48</v>
      </c>
      <c r="E526" s="12">
        <v>36982.375</v>
      </c>
      <c r="F526" s="12">
        <v>37012.375</v>
      </c>
      <c r="H526" s="14"/>
    </row>
    <row r="527" spans="1:6" ht="12.75">
      <c r="A527" t="s">
        <v>22</v>
      </c>
      <c r="B527" t="s">
        <v>42</v>
      </c>
      <c r="C527" t="s">
        <v>620</v>
      </c>
      <c r="D527" s="13">
        <v>3.94</v>
      </c>
      <c r="E527" s="12">
        <v>36982.375</v>
      </c>
      <c r="F527" s="12">
        <v>37012.375</v>
      </c>
    </row>
    <row r="528" spans="1:6" ht="12.75">
      <c r="A528" t="s">
        <v>22</v>
      </c>
      <c r="B528" t="s">
        <v>43</v>
      </c>
      <c r="C528" t="s">
        <v>621</v>
      </c>
      <c r="D528" s="13">
        <v>3.94</v>
      </c>
      <c r="E528" s="12">
        <v>36982.375</v>
      </c>
      <c r="F528" s="12">
        <v>37012.375</v>
      </c>
    </row>
    <row r="529" spans="1:6" ht="12.75">
      <c r="A529" t="s">
        <v>22</v>
      </c>
      <c r="B529" t="s">
        <v>44</v>
      </c>
      <c r="C529" t="s">
        <v>622</v>
      </c>
      <c r="D529" s="13">
        <v>3.94</v>
      </c>
      <c r="E529" s="12">
        <v>36982.375</v>
      </c>
      <c r="F529" s="12">
        <v>37012.375</v>
      </c>
    </row>
    <row r="530" spans="1:6" ht="12.75">
      <c r="A530" t="s">
        <v>22</v>
      </c>
      <c r="B530" t="s">
        <v>6</v>
      </c>
      <c r="C530" t="s">
        <v>623</v>
      </c>
      <c r="D530" s="13">
        <v>4.12</v>
      </c>
      <c r="E530" s="12">
        <v>36982.375</v>
      </c>
      <c r="F530" s="12">
        <v>37012.375</v>
      </c>
    </row>
    <row r="531" spans="1:6" ht="12.75">
      <c r="A531" t="s">
        <v>22</v>
      </c>
      <c r="B531" t="s">
        <v>7</v>
      </c>
      <c r="C531" t="s">
        <v>624</v>
      </c>
      <c r="D531" s="13">
        <v>4.66</v>
      </c>
      <c r="E531" s="12">
        <v>36982.375</v>
      </c>
      <c r="F531" s="12">
        <v>37012.375</v>
      </c>
    </row>
    <row r="532" spans="1:6" ht="12.75">
      <c r="A532" t="s">
        <v>22</v>
      </c>
      <c r="B532" t="s">
        <v>8</v>
      </c>
      <c r="C532" t="s">
        <v>625</v>
      </c>
      <c r="D532" s="13">
        <v>1.11</v>
      </c>
      <c r="E532" s="12">
        <v>36982.375</v>
      </c>
      <c r="F532" s="12">
        <v>37012.375</v>
      </c>
    </row>
    <row r="533" spans="1:6" ht="12.75">
      <c r="A533" t="s">
        <v>22</v>
      </c>
      <c r="B533" t="s">
        <v>9</v>
      </c>
      <c r="C533" t="s">
        <v>626</v>
      </c>
      <c r="D533" s="13">
        <v>1.11</v>
      </c>
      <c r="E533" s="12">
        <v>36982.375</v>
      </c>
      <c r="F533" s="12">
        <v>37012.375</v>
      </c>
    </row>
    <row r="534" spans="1:6" ht="12.75">
      <c r="A534" t="s">
        <v>22</v>
      </c>
      <c r="B534" t="s">
        <v>45</v>
      </c>
      <c r="C534" t="s">
        <v>627</v>
      </c>
      <c r="D534" s="13">
        <v>0.82</v>
      </c>
      <c r="E534" s="12">
        <v>36982.375</v>
      </c>
      <c r="F534" s="12">
        <v>37012.375</v>
      </c>
    </row>
    <row r="535" spans="1:6" ht="12.75">
      <c r="A535" t="s">
        <v>22</v>
      </c>
      <c r="B535" t="s">
        <v>46</v>
      </c>
      <c r="C535" t="s">
        <v>628</v>
      </c>
      <c r="D535" s="13">
        <v>3.94</v>
      </c>
      <c r="E535" s="12">
        <v>36982.375</v>
      </c>
      <c r="F535" s="12">
        <v>37012.375</v>
      </c>
    </row>
    <row r="536" spans="1:6" ht="12.75">
      <c r="A536" s="15" t="s">
        <v>22</v>
      </c>
      <c r="B536" s="15" t="s">
        <v>47</v>
      </c>
      <c r="C536" t="s">
        <v>629</v>
      </c>
      <c r="D536" s="16">
        <v>3</v>
      </c>
      <c r="E536" s="17">
        <v>36982.375</v>
      </c>
      <c r="F536" s="17">
        <v>37012.375</v>
      </c>
    </row>
    <row r="537" spans="1:6" ht="12.75">
      <c r="A537" s="15" t="s">
        <v>22</v>
      </c>
      <c r="B537" s="15" t="s">
        <v>12</v>
      </c>
      <c r="C537" t="s">
        <v>630</v>
      </c>
      <c r="D537" s="16">
        <v>4.51</v>
      </c>
      <c r="E537" s="17">
        <v>36982.375</v>
      </c>
      <c r="F537" s="17">
        <v>37012.375</v>
      </c>
    </row>
    <row r="538" spans="1:6" ht="12.75">
      <c r="A538" s="15" t="s">
        <v>22</v>
      </c>
      <c r="B538" s="15" t="s">
        <v>48</v>
      </c>
      <c r="C538" t="s">
        <v>631</v>
      </c>
      <c r="D538" s="16">
        <v>3.94</v>
      </c>
      <c r="E538" s="17">
        <v>36982.375</v>
      </c>
      <c r="F538" s="17">
        <v>37012.375</v>
      </c>
    </row>
    <row r="539" spans="1:6" ht="12.75">
      <c r="A539" s="15" t="s">
        <v>22</v>
      </c>
      <c r="B539" s="15" t="s">
        <v>15</v>
      </c>
      <c r="C539" t="s">
        <v>632</v>
      </c>
      <c r="D539" s="16">
        <v>4.36</v>
      </c>
      <c r="E539" s="17">
        <v>36982.375</v>
      </c>
      <c r="F539" s="17">
        <v>37012.375</v>
      </c>
    </row>
    <row r="540" spans="1:6" ht="12.75">
      <c r="A540" s="15" t="s">
        <v>22</v>
      </c>
      <c r="B540" s="15" t="s">
        <v>16</v>
      </c>
      <c r="C540" t="s">
        <v>633</v>
      </c>
      <c r="D540" s="16">
        <v>4.1</v>
      </c>
      <c r="E540" s="17">
        <v>36982.375</v>
      </c>
      <c r="F540" s="17">
        <v>37012.375</v>
      </c>
    </row>
    <row r="541" spans="1:6" ht="12.75">
      <c r="A541" s="15" t="s">
        <v>22</v>
      </c>
      <c r="B541" s="15" t="s">
        <v>17</v>
      </c>
      <c r="C541" t="s">
        <v>634</v>
      </c>
      <c r="D541" s="16">
        <v>4.39</v>
      </c>
      <c r="E541" s="17">
        <v>36982.375</v>
      </c>
      <c r="F541" s="17">
        <v>37012.375</v>
      </c>
    </row>
    <row r="542" spans="1:6" ht="12.75">
      <c r="A542" s="15" t="s">
        <v>22</v>
      </c>
      <c r="B542" s="15" t="s">
        <v>19</v>
      </c>
      <c r="C542" t="s">
        <v>635</v>
      </c>
      <c r="D542" s="16">
        <v>4.34</v>
      </c>
      <c r="E542" s="17">
        <v>36982.375</v>
      </c>
      <c r="F542" s="17">
        <v>37012.375</v>
      </c>
    </row>
    <row r="543" spans="1:8" ht="12.75">
      <c r="A543" t="s">
        <v>22</v>
      </c>
      <c r="B543" t="s">
        <v>49</v>
      </c>
      <c r="C543" t="s">
        <v>636</v>
      </c>
      <c r="D543" s="13">
        <v>0.99</v>
      </c>
      <c r="E543" s="12">
        <v>36982.375</v>
      </c>
      <c r="F543" s="12">
        <v>37012.375</v>
      </c>
      <c r="H543" s="14"/>
    </row>
    <row r="544" spans="1:6" ht="12.75">
      <c r="A544" s="15" t="s">
        <v>22</v>
      </c>
      <c r="B544" s="15" t="s">
        <v>21</v>
      </c>
      <c r="C544" t="s">
        <v>637</v>
      </c>
      <c r="D544" s="16">
        <v>3.36</v>
      </c>
      <c r="E544" s="17">
        <v>36982.375</v>
      </c>
      <c r="F544" s="17">
        <v>37012.375</v>
      </c>
    </row>
    <row r="545" spans="1:6" ht="12.75">
      <c r="A545" s="15" t="s">
        <v>22</v>
      </c>
      <c r="B545" s="15" t="s">
        <v>50</v>
      </c>
      <c r="C545" t="s">
        <v>638</v>
      </c>
      <c r="D545" s="16">
        <v>3</v>
      </c>
      <c r="E545" s="17">
        <v>36982.375</v>
      </c>
      <c r="F545" s="17">
        <v>37012.375</v>
      </c>
    </row>
    <row r="546" spans="1:6" ht="12.75">
      <c r="A546" s="15" t="s">
        <v>22</v>
      </c>
      <c r="B546" s="15" t="s">
        <v>51</v>
      </c>
      <c r="C546" t="s">
        <v>639</v>
      </c>
      <c r="D546" s="16">
        <v>1.74</v>
      </c>
      <c r="E546" s="17">
        <v>36982.375</v>
      </c>
      <c r="F546" s="17">
        <v>37012.375</v>
      </c>
    </row>
    <row r="547" spans="1:6" ht="12.75">
      <c r="A547" s="15" t="s">
        <v>22</v>
      </c>
      <c r="B547" s="15" t="s">
        <v>52</v>
      </c>
      <c r="C547" t="s">
        <v>640</v>
      </c>
      <c r="D547" s="16">
        <v>3</v>
      </c>
      <c r="E547" s="17">
        <v>36982.375</v>
      </c>
      <c r="F547" s="17">
        <v>37012.375</v>
      </c>
    </row>
    <row r="548" spans="1:6" ht="12.75">
      <c r="A548" s="15" t="s">
        <v>22</v>
      </c>
      <c r="B548" s="15" t="s">
        <v>53</v>
      </c>
      <c r="C548" t="s">
        <v>641</v>
      </c>
      <c r="D548" s="16">
        <v>0.23</v>
      </c>
      <c r="E548" s="17">
        <v>36982.375</v>
      </c>
      <c r="F548" s="17">
        <v>37012.375</v>
      </c>
    </row>
    <row r="549" spans="1:6" ht="12.75">
      <c r="A549" s="15" t="s">
        <v>22</v>
      </c>
      <c r="B549" s="15" t="s">
        <v>54</v>
      </c>
      <c r="C549" t="s">
        <v>642</v>
      </c>
      <c r="D549" s="16">
        <v>3.94</v>
      </c>
      <c r="E549" s="17">
        <v>36982.375</v>
      </c>
      <c r="F549" s="17">
        <v>37012.375</v>
      </c>
    </row>
    <row r="550" spans="1:6" ht="12.75">
      <c r="A550" s="15" t="s">
        <v>22</v>
      </c>
      <c r="B550" s="15" t="s">
        <v>55</v>
      </c>
      <c r="C550" t="s">
        <v>643</v>
      </c>
      <c r="D550" s="16">
        <v>3.94</v>
      </c>
      <c r="E550" s="17">
        <v>36982.375</v>
      </c>
      <c r="F550" s="17">
        <v>37012.375</v>
      </c>
    </row>
    <row r="551" spans="1:6" ht="12.75">
      <c r="A551" s="15" t="s">
        <v>22</v>
      </c>
      <c r="B551" s="15" t="s">
        <v>31</v>
      </c>
      <c r="C551" t="s">
        <v>644</v>
      </c>
      <c r="D551" s="16">
        <v>0.23</v>
      </c>
      <c r="E551" s="17">
        <v>36982.375</v>
      </c>
      <c r="F551" s="17">
        <v>37012.375</v>
      </c>
    </row>
    <row r="552" spans="1:6" ht="12.75">
      <c r="A552" s="15" t="s">
        <v>23</v>
      </c>
      <c r="B552" s="15" t="s">
        <v>3</v>
      </c>
      <c r="C552" t="s">
        <v>645</v>
      </c>
      <c r="D552" s="16" t="e">
        <v>#N/A</v>
      </c>
      <c r="E552" s="17">
        <v>36982.375</v>
      </c>
      <c r="F552" s="17">
        <v>37012.375</v>
      </c>
    </row>
    <row r="553" spans="1:6" ht="12.75">
      <c r="A553" s="15" t="s">
        <v>23</v>
      </c>
      <c r="B553" s="15" t="s">
        <v>4</v>
      </c>
      <c r="C553" t="s">
        <v>646</v>
      </c>
      <c r="D553" s="16" t="e">
        <v>#N/A</v>
      </c>
      <c r="E553" s="17">
        <v>36982.375</v>
      </c>
      <c r="F553" s="17">
        <v>37012.375</v>
      </c>
    </row>
    <row r="554" spans="1:6" ht="12.75">
      <c r="A554" s="15" t="s">
        <v>23</v>
      </c>
      <c r="B554" s="15" t="s">
        <v>34</v>
      </c>
      <c r="C554" t="s">
        <v>647</v>
      </c>
      <c r="D554" s="16" t="e">
        <v>#N/A</v>
      </c>
      <c r="E554" s="17">
        <v>36982.375</v>
      </c>
      <c r="F554" s="17">
        <v>37012.375</v>
      </c>
    </row>
    <row r="555" spans="1:6" ht="12.75">
      <c r="A555" s="15" t="s">
        <v>23</v>
      </c>
      <c r="B555" s="15" t="s">
        <v>35</v>
      </c>
      <c r="C555" t="s">
        <v>648</v>
      </c>
      <c r="D555" s="16" t="e">
        <v>#N/A</v>
      </c>
      <c r="E555" s="17">
        <v>36982.375</v>
      </c>
      <c r="F555" s="17">
        <v>37012.375</v>
      </c>
    </row>
    <row r="556" spans="1:6" ht="12.75">
      <c r="A556" s="15" t="s">
        <v>23</v>
      </c>
      <c r="B556" s="15" t="s">
        <v>36</v>
      </c>
      <c r="C556" t="s">
        <v>649</v>
      </c>
      <c r="D556" s="16" t="e">
        <v>#N/A</v>
      </c>
      <c r="E556" s="17">
        <v>36982.375</v>
      </c>
      <c r="F556" s="17">
        <v>37012.375</v>
      </c>
    </row>
    <row r="557" spans="1:6" ht="12.75">
      <c r="A557" s="15" t="s">
        <v>23</v>
      </c>
      <c r="B557" s="15" t="s">
        <v>37</v>
      </c>
      <c r="C557" t="s">
        <v>650</v>
      </c>
      <c r="D557" s="16" t="e">
        <v>#N/A</v>
      </c>
      <c r="E557" s="17">
        <v>36982.375</v>
      </c>
      <c r="F557" s="17">
        <v>37012.375</v>
      </c>
    </row>
    <row r="558" spans="1:6" ht="12.75">
      <c r="A558" s="15" t="s">
        <v>23</v>
      </c>
      <c r="B558" s="15" t="s">
        <v>38</v>
      </c>
      <c r="C558" t="s">
        <v>651</v>
      </c>
      <c r="D558" s="16" t="e">
        <v>#N/A</v>
      </c>
      <c r="E558" s="17">
        <v>36982.375</v>
      </c>
      <c r="F558" s="17">
        <v>37012.375</v>
      </c>
    </row>
    <row r="559" spans="1:6" ht="12.75">
      <c r="A559" s="15" t="s">
        <v>23</v>
      </c>
      <c r="B559" s="15" t="s">
        <v>39</v>
      </c>
      <c r="C559" t="s">
        <v>652</v>
      </c>
      <c r="D559" s="16">
        <v>0</v>
      </c>
      <c r="E559" s="17">
        <v>36982.375</v>
      </c>
      <c r="F559" s="17">
        <v>37012.375</v>
      </c>
    </row>
    <row r="560" spans="1:6" ht="12.75">
      <c r="A560" s="15" t="s">
        <v>23</v>
      </c>
      <c r="B560" s="15" t="s">
        <v>40</v>
      </c>
      <c r="C560" t="s">
        <v>653</v>
      </c>
      <c r="D560" s="16" t="e">
        <v>#N/A</v>
      </c>
      <c r="E560" s="17">
        <v>36982.375</v>
      </c>
      <c r="F560" s="17">
        <v>37012.375</v>
      </c>
    </row>
    <row r="561" spans="1:6" ht="12.75">
      <c r="A561" s="15" t="s">
        <v>23</v>
      </c>
      <c r="B561" s="15" t="s">
        <v>41</v>
      </c>
      <c r="C561" t="s">
        <v>654</v>
      </c>
      <c r="D561" s="16" t="e">
        <v>#N/A</v>
      </c>
      <c r="E561" s="17">
        <v>36982.375</v>
      </c>
      <c r="F561" s="17">
        <v>37012.375</v>
      </c>
    </row>
    <row r="562" spans="1:6" ht="12.75">
      <c r="A562" s="15" t="s">
        <v>23</v>
      </c>
      <c r="B562" s="15" t="s">
        <v>5</v>
      </c>
      <c r="C562" t="s">
        <v>655</v>
      </c>
      <c r="D562" s="16" t="e">
        <v>#N/A</v>
      </c>
      <c r="E562" s="17">
        <v>36982.375</v>
      </c>
      <c r="F562" s="17">
        <v>37012.375</v>
      </c>
    </row>
    <row r="563" spans="1:6" ht="12.75">
      <c r="A563" s="15" t="s">
        <v>23</v>
      </c>
      <c r="B563" s="15" t="s">
        <v>42</v>
      </c>
      <c r="C563" t="s">
        <v>656</v>
      </c>
      <c r="D563" s="16" t="e">
        <v>#N/A</v>
      </c>
      <c r="E563" s="17">
        <v>36982.375</v>
      </c>
      <c r="F563" s="17">
        <v>37012.375</v>
      </c>
    </row>
    <row r="564" spans="1:6" ht="12.75">
      <c r="A564" s="15" t="s">
        <v>23</v>
      </c>
      <c r="B564" s="15" t="s">
        <v>43</v>
      </c>
      <c r="C564" t="s">
        <v>657</v>
      </c>
      <c r="D564" s="16" t="e">
        <v>#N/A</v>
      </c>
      <c r="E564" s="17">
        <v>36982.375</v>
      </c>
      <c r="F564" s="17">
        <v>37012.375</v>
      </c>
    </row>
    <row r="565" spans="1:6" ht="12.75">
      <c r="A565" s="15" t="s">
        <v>23</v>
      </c>
      <c r="B565" s="15" t="s">
        <v>44</v>
      </c>
      <c r="C565" t="s">
        <v>658</v>
      </c>
      <c r="D565" s="16" t="e">
        <v>#N/A</v>
      </c>
      <c r="E565" s="17">
        <v>36982.375</v>
      </c>
      <c r="F565" s="17">
        <v>37012.375</v>
      </c>
    </row>
    <row r="566" spans="1:6" ht="12.75">
      <c r="A566" s="15" t="s">
        <v>23</v>
      </c>
      <c r="B566" s="15" t="s">
        <v>6</v>
      </c>
      <c r="C566" t="s">
        <v>659</v>
      </c>
      <c r="D566" s="16" t="e">
        <v>#N/A</v>
      </c>
      <c r="E566" s="17">
        <v>36982.375</v>
      </c>
      <c r="F566" s="17">
        <v>37012.375</v>
      </c>
    </row>
    <row r="567" spans="1:6" ht="12.75">
      <c r="A567" s="15" t="s">
        <v>23</v>
      </c>
      <c r="B567" s="15" t="s">
        <v>7</v>
      </c>
      <c r="C567" t="s">
        <v>660</v>
      </c>
      <c r="D567" s="16" t="e">
        <v>#N/A</v>
      </c>
      <c r="E567" s="17">
        <v>36982.375</v>
      </c>
      <c r="F567" s="17">
        <v>37012.375</v>
      </c>
    </row>
    <row r="568" spans="1:6" ht="12.75">
      <c r="A568" s="15" t="s">
        <v>23</v>
      </c>
      <c r="B568" s="15" t="s">
        <v>8</v>
      </c>
      <c r="C568" t="s">
        <v>661</v>
      </c>
      <c r="D568" s="16" t="e">
        <v>#N/A</v>
      </c>
      <c r="E568" s="17">
        <v>36982.375</v>
      </c>
      <c r="F568" s="17">
        <v>37012.375</v>
      </c>
    </row>
    <row r="569" spans="1:6" ht="12.75">
      <c r="A569" s="15" t="s">
        <v>23</v>
      </c>
      <c r="B569" s="15" t="s">
        <v>9</v>
      </c>
      <c r="C569" t="s">
        <v>662</v>
      </c>
      <c r="D569" s="16" t="e">
        <v>#N/A</v>
      </c>
      <c r="E569" s="17">
        <v>36982.375</v>
      </c>
      <c r="F569" s="17">
        <v>37012.375</v>
      </c>
    </row>
    <row r="570" spans="1:6" ht="12.75">
      <c r="A570" s="15" t="s">
        <v>23</v>
      </c>
      <c r="B570" s="15" t="s">
        <v>45</v>
      </c>
      <c r="C570" t="s">
        <v>663</v>
      </c>
      <c r="D570" s="16" t="e">
        <v>#N/A</v>
      </c>
      <c r="E570" s="17">
        <v>36982.375</v>
      </c>
      <c r="F570" s="17">
        <v>37012.375</v>
      </c>
    </row>
    <row r="571" spans="1:6" ht="12.75">
      <c r="A571" s="15" t="s">
        <v>23</v>
      </c>
      <c r="B571" s="15" t="s">
        <v>46</v>
      </c>
      <c r="C571" t="s">
        <v>664</v>
      </c>
      <c r="D571" s="16" t="e">
        <v>#N/A</v>
      </c>
      <c r="E571" s="17">
        <v>36982.375</v>
      </c>
      <c r="F571" s="17">
        <v>37012.375</v>
      </c>
    </row>
    <row r="572" spans="1:6" ht="12.75">
      <c r="A572" s="15" t="s">
        <v>23</v>
      </c>
      <c r="B572" s="15" t="s">
        <v>47</v>
      </c>
      <c r="C572" t="s">
        <v>665</v>
      </c>
      <c r="D572" s="16" t="e">
        <v>#N/A</v>
      </c>
      <c r="E572" s="17">
        <v>36982.375</v>
      </c>
      <c r="F572" s="17">
        <v>37012.375</v>
      </c>
    </row>
    <row r="573" spans="1:6" ht="12.75">
      <c r="A573" s="15" t="s">
        <v>23</v>
      </c>
      <c r="B573" s="15" t="s">
        <v>11</v>
      </c>
      <c r="C573" t="s">
        <v>666</v>
      </c>
      <c r="D573" s="16" t="e">
        <v>#N/A</v>
      </c>
      <c r="E573" s="17">
        <v>36982.375</v>
      </c>
      <c r="F573" s="17">
        <v>37012.375</v>
      </c>
    </row>
    <row r="574" spans="1:8" ht="12.75">
      <c r="A574" t="s">
        <v>23</v>
      </c>
      <c r="B574" t="s">
        <v>12</v>
      </c>
      <c r="C574" t="s">
        <v>667</v>
      </c>
      <c r="D574" s="13" t="e">
        <v>#N/A</v>
      </c>
      <c r="E574" s="12">
        <v>36982.375</v>
      </c>
      <c r="F574" s="12">
        <v>37012.375</v>
      </c>
      <c r="H574" s="14"/>
    </row>
    <row r="575" spans="1:6" ht="12.75">
      <c r="A575" s="15" t="s">
        <v>23</v>
      </c>
      <c r="B575" s="15" t="s">
        <v>48</v>
      </c>
      <c r="C575" t="s">
        <v>668</v>
      </c>
      <c r="D575" s="16" t="e">
        <v>#N/A</v>
      </c>
      <c r="E575" s="17">
        <v>36982.375</v>
      </c>
      <c r="F575" s="17">
        <v>37012.375</v>
      </c>
    </row>
    <row r="576" spans="1:6" ht="12.75">
      <c r="A576" s="15" t="s">
        <v>23</v>
      </c>
      <c r="B576" s="15" t="s">
        <v>15</v>
      </c>
      <c r="C576" t="s">
        <v>669</v>
      </c>
      <c r="D576" s="16" t="e">
        <v>#N/A</v>
      </c>
      <c r="E576" s="17">
        <v>36982.375</v>
      </c>
      <c r="F576" s="17">
        <v>37012.375</v>
      </c>
    </row>
    <row r="577" spans="1:6" ht="12.75">
      <c r="A577" s="15" t="s">
        <v>23</v>
      </c>
      <c r="B577" s="15" t="s">
        <v>16</v>
      </c>
      <c r="C577" t="s">
        <v>670</v>
      </c>
      <c r="D577" s="16" t="e">
        <v>#N/A</v>
      </c>
      <c r="E577" s="17">
        <v>36982.375</v>
      </c>
      <c r="F577" s="17">
        <v>37012.375</v>
      </c>
    </row>
    <row r="578" spans="1:6" ht="12.75">
      <c r="A578" s="15" t="s">
        <v>23</v>
      </c>
      <c r="B578" s="15" t="s">
        <v>17</v>
      </c>
      <c r="C578" t="s">
        <v>671</v>
      </c>
      <c r="D578" s="16" t="e">
        <v>#N/A</v>
      </c>
      <c r="E578" s="17">
        <v>36982.375</v>
      </c>
      <c r="F578" s="17">
        <v>37012.375</v>
      </c>
    </row>
    <row r="579" spans="1:6" ht="12.75">
      <c r="A579" s="15" t="s">
        <v>23</v>
      </c>
      <c r="B579" s="15" t="s">
        <v>19</v>
      </c>
      <c r="C579" t="s">
        <v>672</v>
      </c>
      <c r="D579" s="16" t="e">
        <v>#N/A</v>
      </c>
      <c r="E579" s="17">
        <v>36982.375</v>
      </c>
      <c r="F579" s="17">
        <v>37012.375</v>
      </c>
    </row>
    <row r="580" spans="1:6" ht="12.75">
      <c r="A580" s="15" t="s">
        <v>23</v>
      </c>
      <c r="B580" s="15" t="s">
        <v>49</v>
      </c>
      <c r="C580" t="s">
        <v>673</v>
      </c>
      <c r="D580" s="16" t="e">
        <v>#N/A</v>
      </c>
      <c r="E580" s="17">
        <v>36982.375</v>
      </c>
      <c r="F580" s="17">
        <v>37012.375</v>
      </c>
    </row>
    <row r="581" spans="1:6" ht="12.75">
      <c r="A581" s="15" t="s">
        <v>23</v>
      </c>
      <c r="B581" s="15" t="s">
        <v>21</v>
      </c>
      <c r="C581" t="s">
        <v>674</v>
      </c>
      <c r="D581" s="16" t="e">
        <v>#N/A</v>
      </c>
      <c r="E581" s="17">
        <v>36982.375</v>
      </c>
      <c r="F581" s="17">
        <v>37012.375</v>
      </c>
    </row>
    <row r="582" spans="1:6" ht="12.75">
      <c r="A582" s="15" t="s">
        <v>23</v>
      </c>
      <c r="B582" s="15" t="s">
        <v>50</v>
      </c>
      <c r="C582" t="s">
        <v>675</v>
      </c>
      <c r="D582" s="16" t="e">
        <v>#REF!</v>
      </c>
      <c r="E582" s="17">
        <v>36982.375</v>
      </c>
      <c r="F582" s="17">
        <v>37012.375</v>
      </c>
    </row>
    <row r="583" spans="1:6" ht="12.75">
      <c r="A583" s="15" t="s">
        <v>23</v>
      </c>
      <c r="B583" s="15" t="s">
        <v>51</v>
      </c>
      <c r="C583" t="s">
        <v>676</v>
      </c>
      <c r="D583" s="16" t="e">
        <v>#N/A</v>
      </c>
      <c r="E583" s="17">
        <v>36982.375</v>
      </c>
      <c r="F583" s="17">
        <v>37012.375</v>
      </c>
    </row>
    <row r="584" spans="1:6" ht="12.75">
      <c r="A584" s="15" t="s">
        <v>23</v>
      </c>
      <c r="B584" s="15" t="s">
        <v>52</v>
      </c>
      <c r="C584" t="s">
        <v>677</v>
      </c>
      <c r="D584" s="16" t="e">
        <v>#N/A</v>
      </c>
      <c r="E584" s="17">
        <v>36982.375</v>
      </c>
      <c r="F584" s="17">
        <v>37012.375</v>
      </c>
    </row>
    <row r="585" spans="1:6" ht="12.75">
      <c r="A585" s="15" t="s">
        <v>23</v>
      </c>
      <c r="B585" s="15" t="s">
        <v>53</v>
      </c>
      <c r="C585" t="s">
        <v>678</v>
      </c>
      <c r="D585" s="16" t="e">
        <v>#N/A</v>
      </c>
      <c r="E585" s="17">
        <v>36982.375</v>
      </c>
      <c r="F585" s="17">
        <v>37012.375</v>
      </c>
    </row>
    <row r="586" spans="1:6" ht="12.75">
      <c r="A586" s="15" t="s">
        <v>23</v>
      </c>
      <c r="B586" s="15" t="s">
        <v>54</v>
      </c>
      <c r="C586" t="s">
        <v>679</v>
      </c>
      <c r="D586" s="16" t="e">
        <v>#N/A</v>
      </c>
      <c r="E586" s="17">
        <v>36982.375</v>
      </c>
      <c r="F586" s="17">
        <v>37012.375</v>
      </c>
    </row>
    <row r="587" spans="1:6" ht="12.75">
      <c r="A587" s="15" t="s">
        <v>23</v>
      </c>
      <c r="B587" s="15" t="s">
        <v>55</v>
      </c>
      <c r="C587" t="s">
        <v>680</v>
      </c>
      <c r="D587" s="16" t="e">
        <v>#N/A</v>
      </c>
      <c r="E587" s="17">
        <v>36982.375</v>
      </c>
      <c r="F587" s="17">
        <v>37012.375</v>
      </c>
    </row>
    <row r="588" spans="1:6" ht="12.75">
      <c r="A588" s="15" t="s">
        <v>23</v>
      </c>
      <c r="B588" s="15" t="s">
        <v>31</v>
      </c>
      <c r="C588" t="s">
        <v>681</v>
      </c>
      <c r="D588" s="16" t="e">
        <v>#N/A</v>
      </c>
      <c r="E588" s="17">
        <v>36982.375</v>
      </c>
      <c r="F588" s="17">
        <v>37012.375</v>
      </c>
    </row>
    <row r="589" spans="1:6" ht="12.75">
      <c r="A589" s="15" t="s">
        <v>24</v>
      </c>
      <c r="B589" s="15" t="s">
        <v>3</v>
      </c>
      <c r="C589" t="s">
        <v>682</v>
      </c>
      <c r="D589" s="16" t="e">
        <v>#N/A</v>
      </c>
      <c r="E589" s="17">
        <v>36982.375</v>
      </c>
      <c r="F589" s="17">
        <v>37012.375</v>
      </c>
    </row>
    <row r="590" spans="1:6" ht="12.75">
      <c r="A590" s="15" t="s">
        <v>24</v>
      </c>
      <c r="B590" s="15" t="s">
        <v>4</v>
      </c>
      <c r="C590" t="s">
        <v>683</v>
      </c>
      <c r="D590" s="16" t="e">
        <v>#N/A</v>
      </c>
      <c r="E590" s="17">
        <v>36982.375</v>
      </c>
      <c r="F590" s="17">
        <v>37012.375</v>
      </c>
    </row>
    <row r="591" spans="1:6" ht="12.75">
      <c r="A591" s="15" t="s">
        <v>24</v>
      </c>
      <c r="B591" s="15" t="s">
        <v>34</v>
      </c>
      <c r="C591" t="s">
        <v>684</v>
      </c>
      <c r="D591" s="16">
        <v>0</v>
      </c>
      <c r="E591" s="17">
        <v>36982.375</v>
      </c>
      <c r="F591" s="17">
        <v>37012.375</v>
      </c>
    </row>
    <row r="592" spans="1:6" ht="12.75">
      <c r="A592" s="15" t="s">
        <v>24</v>
      </c>
      <c r="B592" s="15" t="s">
        <v>35</v>
      </c>
      <c r="C592" t="s">
        <v>685</v>
      </c>
      <c r="D592" s="16" t="e">
        <v>#N/A</v>
      </c>
      <c r="E592" s="17">
        <v>36982.375</v>
      </c>
      <c r="F592" s="17">
        <v>37012.375</v>
      </c>
    </row>
    <row r="593" spans="1:6" ht="12.75">
      <c r="A593" s="15" t="s">
        <v>24</v>
      </c>
      <c r="B593" s="15" t="s">
        <v>36</v>
      </c>
      <c r="C593" t="s">
        <v>686</v>
      </c>
      <c r="D593" s="16" t="e">
        <v>#N/A</v>
      </c>
      <c r="E593" s="17">
        <v>36982.375</v>
      </c>
      <c r="F593" s="17">
        <v>37012.375</v>
      </c>
    </row>
    <row r="594" spans="1:6" ht="12.75">
      <c r="A594" s="15" t="s">
        <v>24</v>
      </c>
      <c r="B594" s="15" t="s">
        <v>37</v>
      </c>
      <c r="C594" t="s">
        <v>687</v>
      </c>
      <c r="D594" s="16" t="e">
        <v>#N/A</v>
      </c>
      <c r="E594" s="17">
        <v>36982.375</v>
      </c>
      <c r="F594" s="17">
        <v>37012.375</v>
      </c>
    </row>
    <row r="595" spans="1:6" ht="12.75">
      <c r="A595" s="15" t="s">
        <v>24</v>
      </c>
      <c r="B595" s="15" t="s">
        <v>38</v>
      </c>
      <c r="C595" t="s">
        <v>688</v>
      </c>
      <c r="D595" s="16" t="e">
        <v>#N/A</v>
      </c>
      <c r="E595" s="17">
        <v>36982.375</v>
      </c>
      <c r="F595" s="17">
        <v>37012.375</v>
      </c>
    </row>
    <row r="596" spans="1:6" ht="12.75">
      <c r="A596" s="15" t="s">
        <v>24</v>
      </c>
      <c r="B596" s="15" t="s">
        <v>39</v>
      </c>
      <c r="C596" t="s">
        <v>689</v>
      </c>
      <c r="D596" s="16" t="e">
        <v>#N/A</v>
      </c>
      <c r="E596" s="17">
        <v>36982.375</v>
      </c>
      <c r="F596" s="17">
        <v>37012.375</v>
      </c>
    </row>
    <row r="597" spans="1:6" ht="12.75">
      <c r="A597" s="15" t="s">
        <v>24</v>
      </c>
      <c r="B597" s="15" t="s">
        <v>40</v>
      </c>
      <c r="C597" t="s">
        <v>690</v>
      </c>
      <c r="D597" s="16" t="e">
        <v>#N/A</v>
      </c>
      <c r="E597" s="17">
        <v>36982.375</v>
      </c>
      <c r="F597" s="17">
        <v>37012.375</v>
      </c>
    </row>
    <row r="598" spans="1:6" ht="12.75">
      <c r="A598" s="15" t="s">
        <v>24</v>
      </c>
      <c r="B598" s="15" t="s">
        <v>41</v>
      </c>
      <c r="C598" t="s">
        <v>691</v>
      </c>
      <c r="D598" s="16" t="e">
        <v>#N/A</v>
      </c>
      <c r="E598" s="17">
        <v>36982.375</v>
      </c>
      <c r="F598" s="17">
        <v>37012.375</v>
      </c>
    </row>
    <row r="599" spans="1:6" ht="12.75">
      <c r="A599" s="15" t="s">
        <v>24</v>
      </c>
      <c r="B599" s="15" t="s">
        <v>5</v>
      </c>
      <c r="C599" t="s">
        <v>692</v>
      </c>
      <c r="D599" s="16" t="e">
        <v>#N/A</v>
      </c>
      <c r="E599" s="17">
        <v>36982.375</v>
      </c>
      <c r="F599" s="17">
        <v>37012.375</v>
      </c>
    </row>
    <row r="600" spans="1:6" ht="12.75">
      <c r="A600" s="15" t="s">
        <v>24</v>
      </c>
      <c r="B600" s="15" t="s">
        <v>42</v>
      </c>
      <c r="C600" t="s">
        <v>693</v>
      </c>
      <c r="D600" s="16" t="e">
        <v>#N/A</v>
      </c>
      <c r="E600" s="17">
        <v>36982.375</v>
      </c>
      <c r="F600" s="17">
        <v>37012.375</v>
      </c>
    </row>
    <row r="601" spans="1:6" ht="12.75">
      <c r="A601" s="15" t="s">
        <v>24</v>
      </c>
      <c r="B601" s="15" t="s">
        <v>43</v>
      </c>
      <c r="C601" t="s">
        <v>694</v>
      </c>
      <c r="D601" s="16" t="e">
        <v>#N/A</v>
      </c>
      <c r="E601" s="17">
        <v>36982.375</v>
      </c>
      <c r="F601" s="17">
        <v>37012.375</v>
      </c>
    </row>
    <row r="602" spans="1:6" ht="12.75">
      <c r="A602" s="15" t="s">
        <v>24</v>
      </c>
      <c r="B602" s="15" t="s">
        <v>44</v>
      </c>
      <c r="C602" t="s">
        <v>695</v>
      </c>
      <c r="D602" s="16" t="e">
        <v>#N/A</v>
      </c>
      <c r="E602" s="17">
        <v>36982.375</v>
      </c>
      <c r="F602" s="17">
        <v>37012.375</v>
      </c>
    </row>
    <row r="603" spans="1:6" ht="12.75">
      <c r="A603" s="15" t="s">
        <v>24</v>
      </c>
      <c r="B603" s="15" t="s">
        <v>6</v>
      </c>
      <c r="C603" t="s">
        <v>696</v>
      </c>
      <c r="D603" s="16" t="e">
        <v>#N/A</v>
      </c>
      <c r="E603" s="17">
        <v>36982.375</v>
      </c>
      <c r="F603" s="17">
        <v>37012.375</v>
      </c>
    </row>
    <row r="604" spans="1:6" ht="12.75">
      <c r="A604" s="15" t="s">
        <v>24</v>
      </c>
      <c r="B604" s="15" t="s">
        <v>7</v>
      </c>
      <c r="C604" t="s">
        <v>697</v>
      </c>
      <c r="D604" s="16" t="e">
        <v>#N/A</v>
      </c>
      <c r="E604" s="17">
        <v>36982.375</v>
      </c>
      <c r="F604" s="17">
        <v>37012.375</v>
      </c>
    </row>
    <row r="605" spans="1:6" ht="12.75">
      <c r="A605" s="15" t="s">
        <v>24</v>
      </c>
      <c r="B605" s="15" t="s">
        <v>8</v>
      </c>
      <c r="C605" t="s">
        <v>698</v>
      </c>
      <c r="D605" s="16" t="e">
        <v>#N/A</v>
      </c>
      <c r="E605" s="17">
        <v>36982.375</v>
      </c>
      <c r="F605" s="17">
        <v>37012.375</v>
      </c>
    </row>
    <row r="606" spans="1:6" ht="12.75">
      <c r="A606" s="15" t="s">
        <v>24</v>
      </c>
      <c r="B606" s="15" t="s">
        <v>9</v>
      </c>
      <c r="C606" t="s">
        <v>699</v>
      </c>
      <c r="D606" s="16" t="e">
        <v>#N/A</v>
      </c>
      <c r="E606" s="17">
        <v>36982.375</v>
      </c>
      <c r="F606" s="17">
        <v>37012.375</v>
      </c>
    </row>
    <row r="607" spans="1:6" ht="12.75">
      <c r="A607" s="15" t="s">
        <v>24</v>
      </c>
      <c r="B607" s="15" t="s">
        <v>45</v>
      </c>
      <c r="C607" t="s">
        <v>700</v>
      </c>
      <c r="D607" s="16" t="e">
        <v>#N/A</v>
      </c>
      <c r="E607" s="17">
        <v>36982.375</v>
      </c>
      <c r="F607" s="17">
        <v>37012.375</v>
      </c>
    </row>
    <row r="608" spans="1:6" ht="12.75">
      <c r="A608" s="15" t="s">
        <v>24</v>
      </c>
      <c r="B608" s="15" t="s">
        <v>46</v>
      </c>
      <c r="C608" t="s">
        <v>701</v>
      </c>
      <c r="D608" s="16" t="e">
        <v>#N/A</v>
      </c>
      <c r="E608" s="17">
        <v>36982.375</v>
      </c>
      <c r="F608" s="17">
        <v>37012.375</v>
      </c>
    </row>
    <row r="609" spans="1:6" ht="12.75">
      <c r="A609" s="15" t="s">
        <v>24</v>
      </c>
      <c r="B609" s="15" t="s">
        <v>47</v>
      </c>
      <c r="C609" t="s">
        <v>702</v>
      </c>
      <c r="D609" s="16" t="e">
        <v>#N/A</v>
      </c>
      <c r="E609" s="17">
        <v>36982.375</v>
      </c>
      <c r="F609" s="17">
        <v>37012.375</v>
      </c>
    </row>
    <row r="610" spans="1:6" ht="12.75">
      <c r="A610" s="15" t="s">
        <v>24</v>
      </c>
      <c r="B610" s="15" t="s">
        <v>11</v>
      </c>
      <c r="C610" t="s">
        <v>703</v>
      </c>
      <c r="D610" s="16" t="e">
        <v>#N/A</v>
      </c>
      <c r="E610" s="17">
        <v>36982.375</v>
      </c>
      <c r="F610" s="17">
        <v>37012.375</v>
      </c>
    </row>
    <row r="611" spans="1:6" ht="12.75">
      <c r="A611" s="15" t="s">
        <v>24</v>
      </c>
      <c r="B611" s="15" t="s">
        <v>12</v>
      </c>
      <c r="C611" t="s">
        <v>704</v>
      </c>
      <c r="D611" s="16" t="e">
        <v>#N/A</v>
      </c>
      <c r="E611" s="17">
        <v>36982.375</v>
      </c>
      <c r="F611" s="17">
        <v>37012.375</v>
      </c>
    </row>
    <row r="612" spans="1:6" ht="12.75">
      <c r="A612" s="15" t="s">
        <v>24</v>
      </c>
      <c r="B612" s="15" t="s">
        <v>48</v>
      </c>
      <c r="C612" t="s">
        <v>705</v>
      </c>
      <c r="D612" s="16" t="e">
        <v>#N/A</v>
      </c>
      <c r="E612" s="17">
        <v>36982.375</v>
      </c>
      <c r="F612" s="17">
        <v>37012.375</v>
      </c>
    </row>
    <row r="613" spans="1:6" ht="12.75">
      <c r="A613" s="15" t="s">
        <v>24</v>
      </c>
      <c r="B613" s="15" t="s">
        <v>15</v>
      </c>
      <c r="C613" t="s">
        <v>706</v>
      </c>
      <c r="D613" s="16" t="e">
        <v>#N/A</v>
      </c>
      <c r="E613" s="17">
        <v>36982.375</v>
      </c>
      <c r="F613" s="17">
        <v>37012.375</v>
      </c>
    </row>
    <row r="614" spans="1:6" ht="12.75">
      <c r="A614" s="15" t="s">
        <v>24</v>
      </c>
      <c r="B614" s="15" t="s">
        <v>16</v>
      </c>
      <c r="C614" t="s">
        <v>707</v>
      </c>
      <c r="D614" s="16" t="e">
        <v>#N/A</v>
      </c>
      <c r="E614" s="17">
        <v>36982.375</v>
      </c>
      <c r="F614" s="17">
        <v>37012.375</v>
      </c>
    </row>
    <row r="615" spans="1:6" ht="12.75">
      <c r="A615" s="15" t="s">
        <v>24</v>
      </c>
      <c r="B615" s="15" t="s">
        <v>17</v>
      </c>
      <c r="C615" t="s">
        <v>708</v>
      </c>
      <c r="D615" s="16" t="e">
        <v>#N/A</v>
      </c>
      <c r="E615" s="17">
        <v>36982.375</v>
      </c>
      <c r="F615" s="17">
        <v>37012.375</v>
      </c>
    </row>
    <row r="616" spans="1:6" ht="12.75">
      <c r="A616" s="15" t="s">
        <v>24</v>
      </c>
      <c r="B616" s="15" t="s">
        <v>19</v>
      </c>
      <c r="C616" t="s">
        <v>709</v>
      </c>
      <c r="D616" s="16" t="e">
        <v>#N/A</v>
      </c>
      <c r="E616" s="17">
        <v>36982.375</v>
      </c>
      <c r="F616" s="17">
        <v>37012.375</v>
      </c>
    </row>
    <row r="617" spans="1:6" ht="12.75">
      <c r="A617" s="15" t="s">
        <v>24</v>
      </c>
      <c r="B617" s="15" t="s">
        <v>49</v>
      </c>
      <c r="C617" t="s">
        <v>710</v>
      </c>
      <c r="D617" s="16" t="e">
        <v>#N/A</v>
      </c>
      <c r="E617" s="17">
        <v>36982.375</v>
      </c>
      <c r="F617" s="17">
        <v>37012.375</v>
      </c>
    </row>
    <row r="618" spans="1:6" ht="12.75">
      <c r="A618" s="15" t="s">
        <v>24</v>
      </c>
      <c r="B618" s="15" t="s">
        <v>21</v>
      </c>
      <c r="C618" t="s">
        <v>711</v>
      </c>
      <c r="D618" s="16" t="e">
        <v>#N/A</v>
      </c>
      <c r="E618" s="17">
        <v>36982.375</v>
      </c>
      <c r="F618" s="17">
        <v>37012.375</v>
      </c>
    </row>
    <row r="619" spans="1:8" ht="12.75">
      <c r="A619" t="s">
        <v>24</v>
      </c>
      <c r="B619" t="s">
        <v>50</v>
      </c>
      <c r="C619" t="s">
        <v>712</v>
      </c>
      <c r="D619" s="13" t="e">
        <v>#N/A</v>
      </c>
      <c r="E619" s="12">
        <v>36982.375</v>
      </c>
      <c r="F619" s="12">
        <v>37012.375</v>
      </c>
      <c r="H619" s="14"/>
    </row>
    <row r="620" spans="1:6" ht="12.75">
      <c r="A620" s="15" t="s">
        <v>24</v>
      </c>
      <c r="B620" s="15" t="s">
        <v>51</v>
      </c>
      <c r="C620" t="s">
        <v>713</v>
      </c>
      <c r="D620" s="16" t="e">
        <v>#N/A</v>
      </c>
      <c r="E620" s="17">
        <v>36982.375</v>
      </c>
      <c r="F620" s="17">
        <v>37012.375</v>
      </c>
    </row>
    <row r="621" spans="1:6" ht="12.75">
      <c r="A621" s="15" t="s">
        <v>24</v>
      </c>
      <c r="B621" s="15" t="s">
        <v>52</v>
      </c>
      <c r="C621" t="s">
        <v>714</v>
      </c>
      <c r="D621" s="16" t="e">
        <v>#N/A</v>
      </c>
      <c r="E621" s="17">
        <v>36982.375</v>
      </c>
      <c r="F621" s="17">
        <v>37012.375</v>
      </c>
    </row>
    <row r="622" spans="1:6" ht="12.75">
      <c r="A622" s="15" t="s">
        <v>24</v>
      </c>
      <c r="B622" s="15" t="s">
        <v>53</v>
      </c>
      <c r="C622" t="s">
        <v>715</v>
      </c>
      <c r="D622" s="16" t="e">
        <v>#N/A</v>
      </c>
      <c r="E622" s="17">
        <v>36982.375</v>
      </c>
      <c r="F622" s="17">
        <v>37012.375</v>
      </c>
    </row>
    <row r="623" spans="1:6" ht="12.75">
      <c r="A623" s="15" t="s">
        <v>24</v>
      </c>
      <c r="B623" s="15" t="s">
        <v>54</v>
      </c>
      <c r="C623" t="s">
        <v>716</v>
      </c>
      <c r="D623" s="16" t="e">
        <v>#N/A</v>
      </c>
      <c r="E623" s="17">
        <v>36982.375</v>
      </c>
      <c r="F623" s="17">
        <v>37012.375</v>
      </c>
    </row>
    <row r="624" spans="1:6" ht="12.75">
      <c r="A624" s="15" t="s">
        <v>24</v>
      </c>
      <c r="B624" s="15" t="s">
        <v>55</v>
      </c>
      <c r="C624" t="s">
        <v>717</v>
      </c>
      <c r="D624" s="16" t="e">
        <v>#N/A</v>
      </c>
      <c r="E624" s="17">
        <v>36982.375</v>
      </c>
      <c r="F624" s="17">
        <v>37012.375</v>
      </c>
    </row>
    <row r="625" spans="1:6" ht="12.75">
      <c r="A625" s="15" t="s">
        <v>24</v>
      </c>
      <c r="B625" s="15" t="s">
        <v>31</v>
      </c>
      <c r="C625" t="s">
        <v>718</v>
      </c>
      <c r="D625" s="16" t="e">
        <v>#N/A</v>
      </c>
      <c r="E625" s="17">
        <v>36982.375</v>
      </c>
      <c r="F625" s="17">
        <v>37012.375</v>
      </c>
    </row>
    <row r="626" spans="1:6" ht="12.75">
      <c r="A626" s="15" t="s">
        <v>25</v>
      </c>
      <c r="B626" s="15" t="s">
        <v>3</v>
      </c>
      <c r="C626" t="s">
        <v>719</v>
      </c>
      <c r="D626" s="16" t="e">
        <v>#N/A</v>
      </c>
      <c r="E626" s="17">
        <v>36982.375</v>
      </c>
      <c r="F626" s="17">
        <v>37012.375</v>
      </c>
    </row>
    <row r="627" spans="1:6" ht="12.75">
      <c r="A627" s="15" t="s">
        <v>25</v>
      </c>
      <c r="B627" s="15" t="s">
        <v>4</v>
      </c>
      <c r="C627" t="s">
        <v>720</v>
      </c>
      <c r="D627" s="16" t="e">
        <v>#N/A</v>
      </c>
      <c r="E627" s="17">
        <v>36982.375</v>
      </c>
      <c r="F627" s="17">
        <v>37012.375</v>
      </c>
    </row>
    <row r="628" spans="1:6" ht="12.75">
      <c r="A628" s="15" t="s">
        <v>25</v>
      </c>
      <c r="B628" s="15" t="s">
        <v>34</v>
      </c>
      <c r="C628" t="s">
        <v>721</v>
      </c>
      <c r="D628" s="16" t="e">
        <v>#N/A</v>
      </c>
      <c r="E628" s="17">
        <v>36982.375</v>
      </c>
      <c r="F628" s="17">
        <v>37012.375</v>
      </c>
    </row>
    <row r="629" spans="1:6" ht="12.75">
      <c r="A629" s="15" t="s">
        <v>25</v>
      </c>
      <c r="B629" s="15" t="s">
        <v>35</v>
      </c>
      <c r="C629" t="s">
        <v>722</v>
      </c>
      <c r="D629" s="16" t="e">
        <v>#N/A</v>
      </c>
      <c r="E629" s="17">
        <v>36982.375</v>
      </c>
      <c r="F629" s="17">
        <v>37012.375</v>
      </c>
    </row>
    <row r="630" spans="1:6" ht="12.75">
      <c r="A630" s="15" t="s">
        <v>25</v>
      </c>
      <c r="B630" s="15" t="s">
        <v>36</v>
      </c>
      <c r="C630" t="s">
        <v>723</v>
      </c>
      <c r="D630" s="16" t="e">
        <v>#N/A</v>
      </c>
      <c r="E630" s="17">
        <v>36982.375</v>
      </c>
      <c r="F630" s="17">
        <v>37012.375</v>
      </c>
    </row>
    <row r="631" spans="1:6" ht="12.75">
      <c r="A631" s="15" t="s">
        <v>25</v>
      </c>
      <c r="B631" s="15" t="s">
        <v>37</v>
      </c>
      <c r="C631" t="s">
        <v>724</v>
      </c>
      <c r="D631" s="16" t="e">
        <v>#N/A</v>
      </c>
      <c r="E631" s="17">
        <v>36982.375</v>
      </c>
      <c r="F631" s="17">
        <v>37012.375</v>
      </c>
    </row>
    <row r="632" spans="1:6" ht="12.75">
      <c r="A632" s="15" t="s">
        <v>25</v>
      </c>
      <c r="B632" s="15" t="s">
        <v>38</v>
      </c>
      <c r="C632" t="s">
        <v>725</v>
      </c>
      <c r="D632" s="16" t="e">
        <v>#N/A</v>
      </c>
      <c r="E632" s="17">
        <v>36982.375</v>
      </c>
      <c r="F632" s="17">
        <v>37012.375</v>
      </c>
    </row>
    <row r="633" spans="1:6" ht="12.75">
      <c r="A633" s="15" t="s">
        <v>25</v>
      </c>
      <c r="B633" s="15" t="s">
        <v>39</v>
      </c>
      <c r="C633" t="s">
        <v>726</v>
      </c>
      <c r="D633" s="16" t="e">
        <v>#N/A</v>
      </c>
      <c r="E633" s="17">
        <v>36982.375</v>
      </c>
      <c r="F633" s="17">
        <v>37012.375</v>
      </c>
    </row>
    <row r="634" spans="1:6" ht="12.75">
      <c r="A634" s="15" t="s">
        <v>25</v>
      </c>
      <c r="B634" s="15" t="s">
        <v>40</v>
      </c>
      <c r="C634" t="s">
        <v>727</v>
      </c>
      <c r="D634" s="16" t="e">
        <v>#N/A</v>
      </c>
      <c r="E634" s="17">
        <v>36982.375</v>
      </c>
      <c r="F634" s="17">
        <v>37012.375</v>
      </c>
    </row>
    <row r="635" spans="1:6" ht="12.75">
      <c r="A635" s="15" t="s">
        <v>25</v>
      </c>
      <c r="B635" s="15" t="s">
        <v>41</v>
      </c>
      <c r="C635" t="s">
        <v>728</v>
      </c>
      <c r="D635" s="16" t="e">
        <v>#N/A</v>
      </c>
      <c r="E635" s="17">
        <v>36982.375</v>
      </c>
      <c r="F635" s="17">
        <v>37012.375</v>
      </c>
    </row>
    <row r="636" spans="1:6" ht="12.75">
      <c r="A636" s="15" t="s">
        <v>25</v>
      </c>
      <c r="B636" s="15" t="s">
        <v>5</v>
      </c>
      <c r="C636" t="s">
        <v>729</v>
      </c>
      <c r="D636" s="16" t="e">
        <v>#N/A</v>
      </c>
      <c r="E636" s="17">
        <v>36982.375</v>
      </c>
      <c r="F636" s="17">
        <v>37012.375</v>
      </c>
    </row>
    <row r="637" spans="1:6" ht="12.75">
      <c r="A637" s="15" t="s">
        <v>25</v>
      </c>
      <c r="B637" s="15" t="s">
        <v>42</v>
      </c>
      <c r="C637" t="s">
        <v>730</v>
      </c>
      <c r="D637" s="16">
        <v>0</v>
      </c>
      <c r="E637" s="17">
        <v>36982.375</v>
      </c>
      <c r="F637" s="17">
        <v>37012.375</v>
      </c>
    </row>
    <row r="638" spans="1:6" ht="12.75">
      <c r="A638" s="15" t="s">
        <v>25</v>
      </c>
      <c r="B638" s="15" t="s">
        <v>43</v>
      </c>
      <c r="C638" t="s">
        <v>731</v>
      </c>
      <c r="D638" s="16" t="e">
        <v>#N/A</v>
      </c>
      <c r="E638" s="17">
        <v>36982.375</v>
      </c>
      <c r="F638" s="17">
        <v>37012.375</v>
      </c>
    </row>
    <row r="639" spans="1:6" ht="12.75">
      <c r="A639" s="15" t="s">
        <v>25</v>
      </c>
      <c r="B639" s="15" t="s">
        <v>44</v>
      </c>
      <c r="C639" t="s">
        <v>732</v>
      </c>
      <c r="D639" s="16" t="e">
        <v>#N/A</v>
      </c>
      <c r="E639" s="17">
        <v>36982.375</v>
      </c>
      <c r="F639" s="17">
        <v>37012.375</v>
      </c>
    </row>
    <row r="640" spans="1:6" ht="12.75">
      <c r="A640" s="15" t="s">
        <v>25</v>
      </c>
      <c r="B640" s="15" t="s">
        <v>6</v>
      </c>
      <c r="C640" t="s">
        <v>733</v>
      </c>
      <c r="D640" s="16" t="e">
        <v>#N/A</v>
      </c>
      <c r="E640" s="17">
        <v>36982.375</v>
      </c>
      <c r="F640" s="17">
        <v>37012.375</v>
      </c>
    </row>
    <row r="641" spans="1:6" ht="12.75">
      <c r="A641" s="15" t="s">
        <v>25</v>
      </c>
      <c r="B641" s="15" t="s">
        <v>7</v>
      </c>
      <c r="C641" t="s">
        <v>734</v>
      </c>
      <c r="D641" s="16" t="e">
        <v>#N/A</v>
      </c>
      <c r="E641" s="17">
        <v>36982.375</v>
      </c>
      <c r="F641" s="17">
        <v>37012.375</v>
      </c>
    </row>
    <row r="642" spans="1:6" ht="12.75">
      <c r="A642" s="15" t="s">
        <v>25</v>
      </c>
      <c r="B642" s="15" t="s">
        <v>8</v>
      </c>
      <c r="C642" t="s">
        <v>735</v>
      </c>
      <c r="D642" s="16" t="e">
        <v>#N/A</v>
      </c>
      <c r="E642" s="17">
        <v>36982.375</v>
      </c>
      <c r="F642" s="17">
        <v>37012.375</v>
      </c>
    </row>
    <row r="643" spans="1:6" ht="12.75">
      <c r="A643" s="15" t="s">
        <v>25</v>
      </c>
      <c r="B643" s="15" t="s">
        <v>9</v>
      </c>
      <c r="C643" t="s">
        <v>736</v>
      </c>
      <c r="D643" s="16" t="e">
        <v>#N/A</v>
      </c>
      <c r="E643" s="17">
        <v>36982.375</v>
      </c>
      <c r="F643" s="17">
        <v>37012.375</v>
      </c>
    </row>
    <row r="644" spans="1:6" ht="12.75">
      <c r="A644" s="15" t="s">
        <v>25</v>
      </c>
      <c r="B644" s="15" t="s">
        <v>45</v>
      </c>
      <c r="C644" t="s">
        <v>737</v>
      </c>
      <c r="D644" s="16" t="e">
        <v>#N/A</v>
      </c>
      <c r="E644" s="17">
        <v>36982.375</v>
      </c>
      <c r="F644" s="17">
        <v>37012.375</v>
      </c>
    </row>
    <row r="645" spans="1:6" ht="12.75">
      <c r="A645" s="15" t="s">
        <v>25</v>
      </c>
      <c r="B645" s="15" t="s">
        <v>46</v>
      </c>
      <c r="C645" t="s">
        <v>738</v>
      </c>
      <c r="D645" s="16" t="e">
        <v>#N/A</v>
      </c>
      <c r="E645" s="17">
        <v>36982.375</v>
      </c>
      <c r="F645" s="17">
        <v>37012.375</v>
      </c>
    </row>
    <row r="646" spans="1:6" ht="12.75">
      <c r="A646" s="15" t="s">
        <v>25</v>
      </c>
      <c r="B646" s="15" t="s">
        <v>47</v>
      </c>
      <c r="C646" t="s">
        <v>739</v>
      </c>
      <c r="D646" s="16" t="e">
        <v>#N/A</v>
      </c>
      <c r="E646" s="17">
        <v>36982.375</v>
      </c>
      <c r="F646" s="17">
        <v>37012.375</v>
      </c>
    </row>
    <row r="647" spans="1:6" ht="12.75">
      <c r="A647" s="15" t="s">
        <v>25</v>
      </c>
      <c r="B647" s="15" t="s">
        <v>11</v>
      </c>
      <c r="C647" t="s">
        <v>740</v>
      </c>
      <c r="D647" s="16" t="e">
        <v>#N/A</v>
      </c>
      <c r="E647" s="17">
        <v>36982.375</v>
      </c>
      <c r="F647" s="17">
        <v>37012.375</v>
      </c>
    </row>
    <row r="648" spans="1:8" ht="12.75">
      <c r="A648" t="s">
        <v>25</v>
      </c>
      <c r="B648" t="s">
        <v>12</v>
      </c>
      <c r="C648" t="s">
        <v>741</v>
      </c>
      <c r="D648" s="13" t="e">
        <v>#N/A</v>
      </c>
      <c r="E648" s="12">
        <v>36982.375</v>
      </c>
      <c r="F648" s="12">
        <v>37012.375</v>
      </c>
      <c r="H648" s="14"/>
    </row>
    <row r="649" spans="1:8" ht="12.75">
      <c r="A649" t="s">
        <v>25</v>
      </c>
      <c r="B649" t="s">
        <v>48</v>
      </c>
      <c r="C649" t="s">
        <v>742</v>
      </c>
      <c r="D649" s="13" t="e">
        <v>#N/A</v>
      </c>
      <c r="E649" s="12">
        <v>36982.375</v>
      </c>
      <c r="F649" s="12">
        <v>37012.375</v>
      </c>
      <c r="H649" s="14"/>
    </row>
    <row r="650" spans="1:8" ht="12.75">
      <c r="A650" t="s">
        <v>25</v>
      </c>
      <c r="B650" t="s">
        <v>15</v>
      </c>
      <c r="C650" t="s">
        <v>743</v>
      </c>
      <c r="D650" s="13" t="e">
        <v>#N/A</v>
      </c>
      <c r="E650" s="12">
        <v>36982.375</v>
      </c>
      <c r="F650" s="12">
        <v>37012.375</v>
      </c>
      <c r="H650" s="14"/>
    </row>
    <row r="651" spans="1:8" ht="12.75">
      <c r="A651" t="s">
        <v>25</v>
      </c>
      <c r="B651" t="s">
        <v>16</v>
      </c>
      <c r="C651" t="s">
        <v>744</v>
      </c>
      <c r="D651" s="13" t="e">
        <v>#N/A</v>
      </c>
      <c r="E651" s="12">
        <v>36982.375</v>
      </c>
      <c r="F651" s="12">
        <v>37012.375</v>
      </c>
      <c r="H651" s="14"/>
    </row>
    <row r="652" spans="1:8" ht="12.75">
      <c r="A652" t="s">
        <v>25</v>
      </c>
      <c r="B652" t="s">
        <v>17</v>
      </c>
      <c r="C652" t="s">
        <v>745</v>
      </c>
      <c r="D652" s="13" t="e">
        <v>#N/A</v>
      </c>
      <c r="E652" s="12">
        <v>36982.375</v>
      </c>
      <c r="F652" s="12">
        <v>37012.375</v>
      </c>
      <c r="H652" s="14"/>
    </row>
    <row r="653" spans="1:6" ht="12.75">
      <c r="A653" s="15" t="s">
        <v>25</v>
      </c>
      <c r="B653" s="15" t="s">
        <v>19</v>
      </c>
      <c r="C653" t="s">
        <v>746</v>
      </c>
      <c r="D653" s="16" t="e">
        <v>#N/A</v>
      </c>
      <c r="E653" s="17">
        <v>36982.375</v>
      </c>
      <c r="F653" s="17">
        <v>37012.375</v>
      </c>
    </row>
    <row r="654" spans="1:6" ht="12.75">
      <c r="A654" s="15" t="s">
        <v>25</v>
      </c>
      <c r="B654" s="15" t="s">
        <v>49</v>
      </c>
      <c r="C654" t="s">
        <v>747</v>
      </c>
      <c r="D654" s="16" t="e">
        <v>#N/A</v>
      </c>
      <c r="E654" s="17">
        <v>36982.375</v>
      </c>
      <c r="F654" s="17">
        <v>37012.375</v>
      </c>
    </row>
    <row r="655" spans="1:8" ht="12.75">
      <c r="A655" t="s">
        <v>25</v>
      </c>
      <c r="B655" t="s">
        <v>21</v>
      </c>
      <c r="C655" t="s">
        <v>748</v>
      </c>
      <c r="D655" s="13" t="e">
        <v>#N/A</v>
      </c>
      <c r="E655" s="12">
        <v>36982.375</v>
      </c>
      <c r="F655" s="12">
        <v>37012.375</v>
      </c>
      <c r="H655" s="14"/>
    </row>
    <row r="656" spans="1:8" ht="12.75">
      <c r="A656" t="s">
        <v>25</v>
      </c>
      <c r="B656" t="s">
        <v>50</v>
      </c>
      <c r="C656" t="s">
        <v>749</v>
      </c>
      <c r="D656" s="13" t="e">
        <v>#N/A</v>
      </c>
      <c r="E656" s="12">
        <v>36982.375</v>
      </c>
      <c r="F656" s="12">
        <v>37012.375</v>
      </c>
      <c r="H656" s="14"/>
    </row>
    <row r="657" spans="1:6" ht="12.75">
      <c r="A657" s="15" t="s">
        <v>25</v>
      </c>
      <c r="B657" s="15" t="s">
        <v>51</v>
      </c>
      <c r="C657" t="s">
        <v>750</v>
      </c>
      <c r="D657" s="16" t="e">
        <v>#N/A</v>
      </c>
      <c r="E657" s="17">
        <v>36982.375</v>
      </c>
      <c r="F657" s="17">
        <v>37012.375</v>
      </c>
    </row>
    <row r="658" spans="1:8" ht="12.75">
      <c r="A658" t="s">
        <v>25</v>
      </c>
      <c r="B658" t="s">
        <v>52</v>
      </c>
      <c r="C658" t="s">
        <v>751</v>
      </c>
      <c r="D658" s="13" t="e">
        <v>#N/A</v>
      </c>
      <c r="E658" s="12">
        <v>36982.375</v>
      </c>
      <c r="F658" s="12">
        <v>37012.375</v>
      </c>
      <c r="H658" s="14"/>
    </row>
    <row r="659" spans="1:6" ht="12.75">
      <c r="A659" s="15" t="s">
        <v>25</v>
      </c>
      <c r="B659" s="15" t="s">
        <v>53</v>
      </c>
      <c r="C659" t="s">
        <v>752</v>
      </c>
      <c r="D659" s="16" t="e">
        <v>#N/A</v>
      </c>
      <c r="E659" s="17">
        <v>36982.375</v>
      </c>
      <c r="F659" s="17">
        <v>37012.375</v>
      </c>
    </row>
    <row r="660" spans="1:6" ht="12.75">
      <c r="A660" s="15" t="s">
        <v>25</v>
      </c>
      <c r="B660" s="15" t="s">
        <v>54</v>
      </c>
      <c r="C660" t="s">
        <v>753</v>
      </c>
      <c r="D660" s="16" t="e">
        <v>#N/A</v>
      </c>
      <c r="E660" s="17">
        <v>36982.375</v>
      </c>
      <c r="F660" s="17">
        <v>37012.375</v>
      </c>
    </row>
    <row r="661" spans="1:6" ht="12.75">
      <c r="A661" s="15" t="s">
        <v>25</v>
      </c>
      <c r="B661" s="15" t="s">
        <v>55</v>
      </c>
      <c r="C661" t="s">
        <v>754</v>
      </c>
      <c r="D661" s="16" t="e">
        <v>#N/A</v>
      </c>
      <c r="E661" s="17">
        <v>36982.375</v>
      </c>
      <c r="F661" s="17">
        <v>37012.375</v>
      </c>
    </row>
    <row r="662" spans="1:6" ht="12.75">
      <c r="A662" s="15" t="s">
        <v>25</v>
      </c>
      <c r="B662" s="15" t="s">
        <v>31</v>
      </c>
      <c r="C662" t="s">
        <v>755</v>
      </c>
      <c r="D662" s="16" t="e">
        <v>#N/A</v>
      </c>
      <c r="E662" s="17">
        <v>36982.375</v>
      </c>
      <c r="F662" s="17">
        <v>37012.375</v>
      </c>
    </row>
    <row r="663" spans="1:8" ht="12.75">
      <c r="A663" t="s">
        <v>26</v>
      </c>
      <c r="B663" t="s">
        <v>3</v>
      </c>
      <c r="C663" t="s">
        <v>756</v>
      </c>
      <c r="D663" s="13" t="e">
        <v>#N/A</v>
      </c>
      <c r="E663" s="12">
        <v>36982.375</v>
      </c>
      <c r="F663" s="12">
        <v>37012.375</v>
      </c>
      <c r="H663" s="14"/>
    </row>
    <row r="664" spans="1:8" ht="12.75">
      <c r="A664" t="s">
        <v>26</v>
      </c>
      <c r="B664" t="s">
        <v>4</v>
      </c>
      <c r="C664" t="s">
        <v>757</v>
      </c>
      <c r="D664" s="13" t="e">
        <v>#N/A</v>
      </c>
      <c r="E664" s="12">
        <v>36982.375</v>
      </c>
      <c r="F664" s="12">
        <v>37012.375</v>
      </c>
      <c r="H664" s="14"/>
    </row>
    <row r="665" spans="1:6" ht="12.75">
      <c r="A665" s="15" t="s">
        <v>26</v>
      </c>
      <c r="B665" s="15" t="s">
        <v>34</v>
      </c>
      <c r="C665" t="s">
        <v>758</v>
      </c>
      <c r="D665" s="16" t="e">
        <v>#N/A</v>
      </c>
      <c r="E665" s="17">
        <v>36982.375</v>
      </c>
      <c r="F665" s="17">
        <v>37012.375</v>
      </c>
    </row>
    <row r="666" spans="1:8" ht="12.75">
      <c r="A666" t="s">
        <v>26</v>
      </c>
      <c r="B666" t="s">
        <v>35</v>
      </c>
      <c r="C666" t="s">
        <v>759</v>
      </c>
      <c r="D666" s="13" t="e">
        <v>#N/A</v>
      </c>
      <c r="E666" s="12">
        <v>36982.375</v>
      </c>
      <c r="F666" s="12">
        <v>37012.375</v>
      </c>
      <c r="H666" s="14"/>
    </row>
    <row r="667" spans="1:6" ht="12.75">
      <c r="A667" s="15" t="s">
        <v>26</v>
      </c>
      <c r="B667" s="15" t="s">
        <v>36</v>
      </c>
      <c r="C667" t="s">
        <v>760</v>
      </c>
      <c r="D667" s="16">
        <v>0</v>
      </c>
      <c r="E667" s="17">
        <v>36982.375</v>
      </c>
      <c r="F667" s="17">
        <v>37012.375</v>
      </c>
    </row>
    <row r="668" spans="1:6" ht="12.75">
      <c r="A668" s="15" t="s">
        <v>26</v>
      </c>
      <c r="B668" s="15" t="s">
        <v>37</v>
      </c>
      <c r="C668" t="s">
        <v>761</v>
      </c>
      <c r="D668" s="16">
        <v>0.54</v>
      </c>
      <c r="E668" s="17">
        <v>36982.375</v>
      </c>
      <c r="F668" s="17">
        <v>37012.375</v>
      </c>
    </row>
    <row r="669" spans="1:6" ht="12.75">
      <c r="A669" t="s">
        <v>26</v>
      </c>
      <c r="B669" t="s">
        <v>38</v>
      </c>
      <c r="C669" t="s">
        <v>762</v>
      </c>
      <c r="D669" s="13">
        <v>0</v>
      </c>
      <c r="E669" s="12">
        <v>36982.375</v>
      </c>
      <c r="F669" s="12">
        <v>37012.375</v>
      </c>
    </row>
    <row r="670" spans="1:6" ht="12.75">
      <c r="A670" s="15" t="s">
        <v>26</v>
      </c>
      <c r="B670" s="15" t="s">
        <v>39</v>
      </c>
      <c r="C670" t="s">
        <v>763</v>
      </c>
      <c r="D670" s="16">
        <v>0</v>
      </c>
      <c r="E670" s="17">
        <v>36982.375</v>
      </c>
      <c r="F670" s="17">
        <v>37012.375</v>
      </c>
    </row>
    <row r="671" spans="1:6" ht="12.75">
      <c r="A671" s="15" t="s">
        <v>26</v>
      </c>
      <c r="B671" s="15" t="s">
        <v>40</v>
      </c>
      <c r="C671" t="s">
        <v>764</v>
      </c>
      <c r="D671" s="16">
        <v>0</v>
      </c>
      <c r="E671" s="17">
        <v>36982.375</v>
      </c>
      <c r="F671" s="17">
        <v>37012.375</v>
      </c>
    </row>
    <row r="672" spans="1:6" ht="12.75">
      <c r="A672" s="15" t="s">
        <v>26</v>
      </c>
      <c r="B672" s="15" t="s">
        <v>41</v>
      </c>
      <c r="C672" t="s">
        <v>765</v>
      </c>
      <c r="D672" s="16" t="e">
        <v>#N/A</v>
      </c>
      <c r="E672" s="17">
        <v>36982.375</v>
      </c>
      <c r="F672" s="17">
        <v>37012.375</v>
      </c>
    </row>
    <row r="673" spans="1:6" ht="12.75">
      <c r="A673" s="15" t="s">
        <v>26</v>
      </c>
      <c r="B673" s="15" t="s">
        <v>5</v>
      </c>
      <c r="C673" t="s">
        <v>766</v>
      </c>
      <c r="D673" s="16" t="e">
        <v>#N/A</v>
      </c>
      <c r="E673" s="17">
        <v>36982.375</v>
      </c>
      <c r="F673" s="17">
        <v>37012.375</v>
      </c>
    </row>
    <row r="674" spans="1:6" ht="12.75">
      <c r="A674" s="15" t="s">
        <v>26</v>
      </c>
      <c r="B674" s="15" t="s">
        <v>42</v>
      </c>
      <c r="C674" t="s">
        <v>767</v>
      </c>
      <c r="D674" s="16">
        <v>0</v>
      </c>
      <c r="E674" s="17">
        <v>36982.375</v>
      </c>
      <c r="F674" s="17">
        <v>37012.375</v>
      </c>
    </row>
    <row r="675" spans="1:6" ht="12.75">
      <c r="A675" s="15" t="s">
        <v>26</v>
      </c>
      <c r="B675" s="15" t="s">
        <v>43</v>
      </c>
      <c r="C675" t="s">
        <v>768</v>
      </c>
      <c r="D675" s="16">
        <v>0.3</v>
      </c>
      <c r="E675" s="17">
        <v>36982.375</v>
      </c>
      <c r="F675" s="17">
        <v>37012.375</v>
      </c>
    </row>
    <row r="676" spans="1:6" ht="12.75">
      <c r="A676" s="15" t="s">
        <v>26</v>
      </c>
      <c r="B676" s="15" t="s">
        <v>44</v>
      </c>
      <c r="C676" t="s">
        <v>769</v>
      </c>
      <c r="D676" s="16" t="e">
        <v>#N/A</v>
      </c>
      <c r="E676" s="17">
        <v>36982.375</v>
      </c>
      <c r="F676" s="17">
        <v>37012.375</v>
      </c>
    </row>
    <row r="677" spans="1:6" ht="12.75">
      <c r="A677" s="15" t="s">
        <v>26</v>
      </c>
      <c r="B677" s="15" t="s">
        <v>6</v>
      </c>
      <c r="C677" t="s">
        <v>770</v>
      </c>
      <c r="D677" s="16">
        <v>0.76</v>
      </c>
      <c r="E677" s="17">
        <v>36982.375</v>
      </c>
      <c r="F677" s="17">
        <v>37012.375</v>
      </c>
    </row>
    <row r="678" spans="1:6" ht="12.75">
      <c r="A678" s="15" t="s">
        <v>26</v>
      </c>
      <c r="B678" s="15" t="s">
        <v>7</v>
      </c>
      <c r="C678" t="s">
        <v>771</v>
      </c>
      <c r="D678" s="16" t="e">
        <v>#N/A</v>
      </c>
      <c r="E678" s="17">
        <v>36982.375</v>
      </c>
      <c r="F678" s="17">
        <v>37012.375</v>
      </c>
    </row>
    <row r="679" spans="1:6" ht="12.75">
      <c r="A679" s="15" t="s">
        <v>26</v>
      </c>
      <c r="B679" s="15" t="s">
        <v>8</v>
      </c>
      <c r="C679" t="s">
        <v>772</v>
      </c>
      <c r="D679" s="16" t="e">
        <v>#N/A</v>
      </c>
      <c r="E679" s="17">
        <v>36982.375</v>
      </c>
      <c r="F679" s="17">
        <v>37012.375</v>
      </c>
    </row>
    <row r="680" spans="1:8" ht="12.75">
      <c r="A680" t="s">
        <v>26</v>
      </c>
      <c r="B680" t="s">
        <v>9</v>
      </c>
      <c r="C680" t="s">
        <v>773</v>
      </c>
      <c r="D680" s="13" t="e">
        <v>#N/A</v>
      </c>
      <c r="E680" s="12">
        <v>36982.375</v>
      </c>
      <c r="F680" s="12">
        <v>37012.375</v>
      </c>
      <c r="H680" s="14"/>
    </row>
    <row r="681" spans="1:8" ht="12.75">
      <c r="A681" t="s">
        <v>26</v>
      </c>
      <c r="B681" t="s">
        <v>45</v>
      </c>
      <c r="C681" t="s">
        <v>774</v>
      </c>
      <c r="D681" s="13" t="e">
        <v>#N/A</v>
      </c>
      <c r="E681" s="12">
        <v>36982.375</v>
      </c>
      <c r="F681" s="12">
        <v>37012.375</v>
      </c>
      <c r="H681" s="14"/>
    </row>
    <row r="682" spans="1:8" ht="12.75">
      <c r="A682" t="s">
        <v>26</v>
      </c>
      <c r="B682" t="s">
        <v>46</v>
      </c>
      <c r="C682" t="s">
        <v>775</v>
      </c>
      <c r="D682" s="13">
        <v>1.01</v>
      </c>
      <c r="E682" s="12">
        <v>36982.375</v>
      </c>
      <c r="F682" s="12">
        <v>37012.375</v>
      </c>
      <c r="H682" s="14"/>
    </row>
    <row r="683" spans="1:8" ht="12.75">
      <c r="A683" t="s">
        <v>26</v>
      </c>
      <c r="B683" t="s">
        <v>47</v>
      </c>
      <c r="C683" t="s">
        <v>776</v>
      </c>
      <c r="D683" s="13">
        <v>0</v>
      </c>
      <c r="E683" s="12">
        <v>36982.375</v>
      </c>
      <c r="F683" s="12">
        <v>37012.375</v>
      </c>
      <c r="H683" s="14"/>
    </row>
    <row r="684" spans="1:8" ht="12.75">
      <c r="A684" t="s">
        <v>26</v>
      </c>
      <c r="B684" t="s">
        <v>11</v>
      </c>
      <c r="C684" t="s">
        <v>777</v>
      </c>
      <c r="D684" s="13" t="e">
        <v>#N/A</v>
      </c>
      <c r="E684" s="12">
        <v>36982.375</v>
      </c>
      <c r="F684" s="12">
        <v>37012.375</v>
      </c>
      <c r="H684" s="14"/>
    </row>
    <row r="685" spans="1:8" ht="12.75">
      <c r="A685" t="s">
        <v>26</v>
      </c>
      <c r="B685" t="s">
        <v>12</v>
      </c>
      <c r="C685" t="s">
        <v>778</v>
      </c>
      <c r="D685" s="13" t="e">
        <v>#N/A</v>
      </c>
      <c r="E685" s="12">
        <v>36982.375</v>
      </c>
      <c r="F685" s="12">
        <v>37012.375</v>
      </c>
      <c r="H685" s="14"/>
    </row>
    <row r="686" spans="1:8" ht="12.75">
      <c r="A686" t="s">
        <v>26</v>
      </c>
      <c r="B686" t="s">
        <v>48</v>
      </c>
      <c r="C686" t="s">
        <v>779</v>
      </c>
      <c r="D686" s="13">
        <v>0.52</v>
      </c>
      <c r="E686" s="12">
        <v>36982.375</v>
      </c>
      <c r="F686" s="12">
        <v>37012.375</v>
      </c>
      <c r="H686" s="14"/>
    </row>
    <row r="687" spans="1:8" ht="12.75">
      <c r="A687" t="s">
        <v>26</v>
      </c>
      <c r="B687" t="s">
        <v>15</v>
      </c>
      <c r="C687" t="s">
        <v>780</v>
      </c>
      <c r="D687" s="13" t="e">
        <v>#N/A</v>
      </c>
      <c r="E687" s="12">
        <v>36982.375</v>
      </c>
      <c r="F687" s="12">
        <v>37012.375</v>
      </c>
      <c r="H687" s="14"/>
    </row>
    <row r="688" spans="1:8" ht="12.75">
      <c r="A688" t="s">
        <v>26</v>
      </c>
      <c r="B688" t="s">
        <v>16</v>
      </c>
      <c r="C688" t="s">
        <v>781</v>
      </c>
      <c r="D688" s="13" t="e">
        <v>#N/A</v>
      </c>
      <c r="E688" s="12">
        <v>36982.375</v>
      </c>
      <c r="F688" s="12">
        <v>37012.375</v>
      </c>
      <c r="H688" s="14"/>
    </row>
    <row r="689" spans="1:8" ht="12.75">
      <c r="A689" t="s">
        <v>26</v>
      </c>
      <c r="B689" t="s">
        <v>17</v>
      </c>
      <c r="C689" t="s">
        <v>782</v>
      </c>
      <c r="D689" s="13">
        <v>1.02</v>
      </c>
      <c r="E689" s="12">
        <v>36982.375</v>
      </c>
      <c r="F689" s="12">
        <v>37012.375</v>
      </c>
      <c r="H689" s="14"/>
    </row>
    <row r="690" spans="1:8" ht="12.75">
      <c r="A690" t="s">
        <v>26</v>
      </c>
      <c r="B690" t="s">
        <v>19</v>
      </c>
      <c r="C690" t="s">
        <v>783</v>
      </c>
      <c r="D690" s="13" t="e">
        <v>#N/A</v>
      </c>
      <c r="E690" s="12">
        <v>36982.375</v>
      </c>
      <c r="F690" s="12">
        <v>37012.375</v>
      </c>
      <c r="H690" s="14"/>
    </row>
    <row r="691" spans="1:8" ht="12.75">
      <c r="A691" t="s">
        <v>26</v>
      </c>
      <c r="B691" t="s">
        <v>49</v>
      </c>
      <c r="C691" t="s">
        <v>784</v>
      </c>
      <c r="D691" s="13" t="e">
        <v>#N/A</v>
      </c>
      <c r="E691" s="12">
        <v>36982.375</v>
      </c>
      <c r="F691" s="12">
        <v>37012.375</v>
      </c>
      <c r="H691" s="14"/>
    </row>
    <row r="692" spans="1:8" ht="12.75">
      <c r="A692" t="s">
        <v>26</v>
      </c>
      <c r="B692" t="s">
        <v>21</v>
      </c>
      <c r="C692" t="s">
        <v>785</v>
      </c>
      <c r="D692" s="13" t="e">
        <v>#N/A</v>
      </c>
      <c r="E692" s="12">
        <v>36982.375</v>
      </c>
      <c r="F692" s="12">
        <v>37012.375</v>
      </c>
      <c r="H692" s="14"/>
    </row>
    <row r="693" spans="1:8" ht="12.75">
      <c r="A693" t="s">
        <v>26</v>
      </c>
      <c r="B693" t="s">
        <v>50</v>
      </c>
      <c r="C693" t="s">
        <v>786</v>
      </c>
      <c r="D693" s="13" t="e">
        <v>#N/A</v>
      </c>
      <c r="E693" s="12">
        <v>36982.375</v>
      </c>
      <c r="F693" s="12">
        <v>37012.375</v>
      </c>
      <c r="H693" s="14"/>
    </row>
    <row r="694" spans="1:8" ht="12.75">
      <c r="A694" t="s">
        <v>26</v>
      </c>
      <c r="B694" t="s">
        <v>51</v>
      </c>
      <c r="C694" t="s">
        <v>787</v>
      </c>
      <c r="D694" s="13" t="e">
        <v>#N/A</v>
      </c>
      <c r="E694" s="12">
        <v>36982.375</v>
      </c>
      <c r="F694" s="12">
        <v>37012.375</v>
      </c>
      <c r="H694" s="14"/>
    </row>
    <row r="695" spans="1:8" ht="12.75">
      <c r="A695" t="s">
        <v>26</v>
      </c>
      <c r="B695" t="s">
        <v>52</v>
      </c>
      <c r="C695" t="s">
        <v>788</v>
      </c>
      <c r="D695" s="13" t="e">
        <v>#N/A</v>
      </c>
      <c r="E695" s="12">
        <v>36982.375</v>
      </c>
      <c r="F695" s="12">
        <v>37012.375</v>
      </c>
      <c r="H695" s="14"/>
    </row>
    <row r="696" spans="1:8" ht="12.75">
      <c r="A696" t="s">
        <v>26</v>
      </c>
      <c r="B696" t="s">
        <v>53</v>
      </c>
      <c r="C696" t="s">
        <v>789</v>
      </c>
      <c r="D696" s="13" t="e">
        <v>#N/A</v>
      </c>
      <c r="E696" s="12">
        <v>36982.375</v>
      </c>
      <c r="F696" s="12">
        <v>37012.375</v>
      </c>
      <c r="H696" s="14"/>
    </row>
    <row r="697" spans="1:8" ht="12.75">
      <c r="A697" t="s">
        <v>26</v>
      </c>
      <c r="B697" t="s">
        <v>54</v>
      </c>
      <c r="C697" t="s">
        <v>790</v>
      </c>
      <c r="D697" s="13" t="e">
        <v>#N/A</v>
      </c>
      <c r="E697" s="12">
        <v>36982.375</v>
      </c>
      <c r="F697" s="12">
        <v>37012.375</v>
      </c>
      <c r="H697" s="14"/>
    </row>
    <row r="698" spans="1:8" ht="12.75">
      <c r="A698" t="s">
        <v>26</v>
      </c>
      <c r="B698" t="s">
        <v>55</v>
      </c>
      <c r="C698" t="s">
        <v>791</v>
      </c>
      <c r="D698" s="13" t="e">
        <v>#N/A</v>
      </c>
      <c r="E698" s="12">
        <v>36982.375</v>
      </c>
      <c r="F698" s="12">
        <v>37012.375</v>
      </c>
      <c r="H698" s="14"/>
    </row>
    <row r="699" spans="1:8" ht="12.75">
      <c r="A699" t="s">
        <v>26</v>
      </c>
      <c r="B699" t="s">
        <v>31</v>
      </c>
      <c r="C699" t="s">
        <v>792</v>
      </c>
      <c r="D699" s="13" t="e">
        <v>#N/A</v>
      </c>
      <c r="E699" s="12">
        <v>36982.375</v>
      </c>
      <c r="F699" s="12">
        <v>37012.375</v>
      </c>
      <c r="H699" s="14"/>
    </row>
    <row r="700" spans="1:8" ht="12.75">
      <c r="A700" t="s">
        <v>27</v>
      </c>
      <c r="B700" t="s">
        <v>34</v>
      </c>
      <c r="C700" t="s">
        <v>793</v>
      </c>
      <c r="D700" s="13">
        <v>1.19</v>
      </c>
      <c r="E700" s="12">
        <v>36982.375</v>
      </c>
      <c r="F700" s="12">
        <v>37012.375</v>
      </c>
      <c r="H700" s="14"/>
    </row>
    <row r="701" spans="1:8" ht="12.75">
      <c r="A701" t="s">
        <v>27</v>
      </c>
      <c r="B701" t="s">
        <v>35</v>
      </c>
      <c r="C701" t="s">
        <v>794</v>
      </c>
      <c r="D701" s="13">
        <v>0.6</v>
      </c>
      <c r="E701" s="12">
        <v>36982.375</v>
      </c>
      <c r="F701" s="12">
        <v>37012.375</v>
      </c>
      <c r="H701" s="14"/>
    </row>
    <row r="702" spans="1:8" ht="12.75">
      <c r="A702" t="s">
        <v>27</v>
      </c>
      <c r="B702" t="s">
        <v>36</v>
      </c>
      <c r="C702" t="s">
        <v>795</v>
      </c>
      <c r="D702" s="13">
        <v>4.31</v>
      </c>
      <c r="E702" s="12">
        <v>36982.375</v>
      </c>
      <c r="F702" s="12">
        <v>37012.375</v>
      </c>
      <c r="H702" s="14"/>
    </row>
    <row r="703" spans="1:6" ht="12.75">
      <c r="A703" t="s">
        <v>27</v>
      </c>
      <c r="B703" t="s">
        <v>37</v>
      </c>
      <c r="C703" t="s">
        <v>796</v>
      </c>
      <c r="D703" s="13">
        <v>4.31</v>
      </c>
      <c r="E703" s="12">
        <v>36982.375</v>
      </c>
      <c r="F703" s="12">
        <v>37012.375</v>
      </c>
    </row>
    <row r="704" spans="1:6" ht="12.75">
      <c r="A704" t="s">
        <v>27</v>
      </c>
      <c r="B704" t="s">
        <v>38</v>
      </c>
      <c r="C704" t="s">
        <v>797</v>
      </c>
      <c r="D704" s="13">
        <v>3.37</v>
      </c>
      <c r="E704" s="12">
        <v>36982.375</v>
      </c>
      <c r="F704" s="12">
        <v>37012.375</v>
      </c>
    </row>
    <row r="705" spans="1:6" ht="12.75">
      <c r="A705" t="s">
        <v>27</v>
      </c>
      <c r="B705" t="s">
        <v>39</v>
      </c>
      <c r="C705" t="s">
        <v>798</v>
      </c>
      <c r="D705" s="13">
        <v>3.37</v>
      </c>
      <c r="E705" s="12">
        <v>36982.375</v>
      </c>
      <c r="F705" s="12">
        <v>37012.375</v>
      </c>
    </row>
    <row r="706" spans="1:6" ht="12.75">
      <c r="A706" t="s">
        <v>27</v>
      </c>
      <c r="B706" t="s">
        <v>40</v>
      </c>
      <c r="C706" t="s">
        <v>799</v>
      </c>
      <c r="D706" s="13">
        <v>2.11</v>
      </c>
      <c r="E706" s="12">
        <v>36982.375</v>
      </c>
      <c r="F706" s="12">
        <v>37012.375</v>
      </c>
    </row>
    <row r="707" spans="1:6" ht="12.75">
      <c r="A707" t="s">
        <v>27</v>
      </c>
      <c r="B707" t="s">
        <v>41</v>
      </c>
      <c r="C707" t="s">
        <v>800</v>
      </c>
      <c r="D707" s="13">
        <v>1.19</v>
      </c>
      <c r="E707" s="12">
        <v>36982.375</v>
      </c>
      <c r="F707" s="12">
        <v>37012.375</v>
      </c>
    </row>
    <row r="708" spans="1:6" ht="12.75">
      <c r="A708" t="s">
        <v>27</v>
      </c>
      <c r="B708" t="s">
        <v>5</v>
      </c>
      <c r="C708" t="s">
        <v>801</v>
      </c>
      <c r="D708" s="13">
        <v>4.85</v>
      </c>
      <c r="E708" s="12">
        <v>36982.375</v>
      </c>
      <c r="F708" s="12">
        <v>37012.375</v>
      </c>
    </row>
    <row r="709" spans="1:6" ht="12.75">
      <c r="A709" t="s">
        <v>27</v>
      </c>
      <c r="B709" t="s">
        <v>42</v>
      </c>
      <c r="C709" t="s">
        <v>802</v>
      </c>
      <c r="D709" s="13">
        <v>4.31</v>
      </c>
      <c r="E709" s="12">
        <v>36982.375</v>
      </c>
      <c r="F709" s="12">
        <v>37012.375</v>
      </c>
    </row>
    <row r="710" spans="1:6" ht="12.75">
      <c r="A710" t="s">
        <v>27</v>
      </c>
      <c r="B710" t="s">
        <v>43</v>
      </c>
      <c r="C710" t="s">
        <v>803</v>
      </c>
      <c r="D710" s="13">
        <v>4.31</v>
      </c>
      <c r="E710" s="12">
        <v>36982.375</v>
      </c>
      <c r="F710" s="12">
        <v>37012.375</v>
      </c>
    </row>
    <row r="711" spans="1:6" ht="12.75">
      <c r="A711" t="s">
        <v>27</v>
      </c>
      <c r="B711" t="s">
        <v>44</v>
      </c>
      <c r="C711" t="s">
        <v>804</v>
      </c>
      <c r="D711" s="13">
        <v>4.31</v>
      </c>
      <c r="E711" s="12">
        <v>36982.375</v>
      </c>
      <c r="F711" s="12">
        <v>37012.375</v>
      </c>
    </row>
    <row r="712" spans="1:6" ht="12.75">
      <c r="A712" t="s">
        <v>27</v>
      </c>
      <c r="B712" t="s">
        <v>6</v>
      </c>
      <c r="C712" t="s">
        <v>805</v>
      </c>
      <c r="D712" s="13">
        <v>4.5</v>
      </c>
      <c r="E712" s="12">
        <v>36982.375</v>
      </c>
      <c r="F712" s="12">
        <v>37012.375</v>
      </c>
    </row>
    <row r="713" spans="1:6" ht="12.75">
      <c r="A713" t="s">
        <v>27</v>
      </c>
      <c r="B713" t="s">
        <v>7</v>
      </c>
      <c r="C713" t="s">
        <v>806</v>
      </c>
      <c r="D713" s="13">
        <v>5.04</v>
      </c>
      <c r="E713" s="12">
        <v>36982.375</v>
      </c>
      <c r="F713" s="12">
        <v>37012.375</v>
      </c>
    </row>
    <row r="714" spans="1:8" ht="12.75">
      <c r="A714" t="s">
        <v>27</v>
      </c>
      <c r="B714" t="s">
        <v>8</v>
      </c>
      <c r="C714" t="s">
        <v>807</v>
      </c>
      <c r="D714" s="13">
        <v>1.48</v>
      </c>
      <c r="E714" s="12">
        <v>36982.375</v>
      </c>
      <c r="F714" s="12">
        <v>37012.375</v>
      </c>
      <c r="H714" s="14"/>
    </row>
    <row r="715" spans="1:8" ht="12.75">
      <c r="A715" t="s">
        <v>27</v>
      </c>
      <c r="B715" t="s">
        <v>9</v>
      </c>
      <c r="C715" t="s">
        <v>808</v>
      </c>
      <c r="D715" s="13">
        <v>1.48</v>
      </c>
      <c r="E715" s="12">
        <v>36982.375</v>
      </c>
      <c r="F715" s="12">
        <v>37012.375</v>
      </c>
      <c r="H715" s="14"/>
    </row>
    <row r="716" spans="1:8" ht="12.75">
      <c r="A716" t="s">
        <v>27</v>
      </c>
      <c r="B716" t="s">
        <v>45</v>
      </c>
      <c r="C716" t="s">
        <v>809</v>
      </c>
      <c r="D716" s="13">
        <v>1.19</v>
      </c>
      <c r="E716" s="12">
        <v>36982.375</v>
      </c>
      <c r="F716" s="12">
        <v>37012.375</v>
      </c>
      <c r="H716" s="14"/>
    </row>
    <row r="717" spans="1:8" ht="12.75">
      <c r="A717" t="s">
        <v>27</v>
      </c>
      <c r="B717" t="s">
        <v>46</v>
      </c>
      <c r="C717" t="s">
        <v>810</v>
      </c>
      <c r="D717" s="13">
        <v>4.31</v>
      </c>
      <c r="E717" s="12">
        <v>36982.375</v>
      </c>
      <c r="F717" s="12">
        <v>37012.375</v>
      </c>
      <c r="H717" s="14"/>
    </row>
    <row r="718" spans="1:8" ht="12.75">
      <c r="A718" t="s">
        <v>27</v>
      </c>
      <c r="B718" t="s">
        <v>47</v>
      </c>
      <c r="C718" t="s">
        <v>811</v>
      </c>
      <c r="D718" s="13">
        <v>3.37</v>
      </c>
      <c r="E718" s="12">
        <v>36982.375</v>
      </c>
      <c r="F718" s="12">
        <v>37012.375</v>
      </c>
      <c r="H718" s="14"/>
    </row>
    <row r="719" spans="1:8" ht="12.75">
      <c r="A719" t="s">
        <v>27</v>
      </c>
      <c r="B719" t="s">
        <v>11</v>
      </c>
      <c r="C719" t="s">
        <v>812</v>
      </c>
      <c r="D719" s="13">
        <v>0.6</v>
      </c>
      <c r="E719" s="12">
        <v>36982.375</v>
      </c>
      <c r="F719" s="12">
        <v>37012.375</v>
      </c>
      <c r="H719" s="14"/>
    </row>
    <row r="720" spans="1:8" ht="12.75">
      <c r="A720" t="s">
        <v>27</v>
      </c>
      <c r="B720" t="s">
        <v>12</v>
      </c>
      <c r="C720" t="s">
        <v>813</v>
      </c>
      <c r="D720" s="13">
        <v>4.88</v>
      </c>
      <c r="E720" s="12">
        <v>36982.375</v>
      </c>
      <c r="F720" s="12">
        <v>37012.375</v>
      </c>
      <c r="H720" s="14"/>
    </row>
    <row r="721" spans="1:8" ht="12.75">
      <c r="A721" t="s">
        <v>27</v>
      </c>
      <c r="B721" t="s">
        <v>48</v>
      </c>
      <c r="C721" t="s">
        <v>814</v>
      </c>
      <c r="D721" s="13">
        <v>4.31</v>
      </c>
      <c r="E721" s="12">
        <v>36982.375</v>
      </c>
      <c r="F721" s="12">
        <v>37012.375</v>
      </c>
      <c r="H721" s="14"/>
    </row>
    <row r="722" spans="1:8" ht="12.75">
      <c r="A722" t="s">
        <v>27</v>
      </c>
      <c r="B722" t="s">
        <v>15</v>
      </c>
      <c r="C722" t="s">
        <v>815</v>
      </c>
      <c r="D722" s="13">
        <v>4.73</v>
      </c>
      <c r="E722" s="12">
        <v>36982.375</v>
      </c>
      <c r="F722" s="12">
        <v>37012.375</v>
      </c>
      <c r="H722" s="14"/>
    </row>
    <row r="723" spans="1:8" ht="12.75">
      <c r="A723" t="s">
        <v>27</v>
      </c>
      <c r="B723" t="s">
        <v>16</v>
      </c>
      <c r="C723" t="s">
        <v>816</v>
      </c>
      <c r="D723" s="13">
        <v>4.47</v>
      </c>
      <c r="E723" s="12">
        <v>36982.375</v>
      </c>
      <c r="F723" s="12">
        <v>37012.375</v>
      </c>
      <c r="H723" s="14"/>
    </row>
    <row r="724" spans="1:8" ht="12.75">
      <c r="A724" t="s">
        <v>27</v>
      </c>
      <c r="B724" t="s">
        <v>17</v>
      </c>
      <c r="C724" t="s">
        <v>817</v>
      </c>
      <c r="D724" s="13">
        <v>4.76</v>
      </c>
      <c r="E724" s="12">
        <v>36982.375</v>
      </c>
      <c r="F724" s="12">
        <v>37012.375</v>
      </c>
      <c r="H724" s="14"/>
    </row>
    <row r="725" spans="1:8" ht="12.75">
      <c r="A725" t="s">
        <v>27</v>
      </c>
      <c r="B725" t="s">
        <v>19</v>
      </c>
      <c r="C725" t="s">
        <v>818</v>
      </c>
      <c r="D725" s="13">
        <v>4.71</v>
      </c>
      <c r="E725" s="12">
        <v>36982.375</v>
      </c>
      <c r="F725" s="12">
        <v>37012.375</v>
      </c>
      <c r="H725" s="14"/>
    </row>
    <row r="726" spans="1:8" ht="12.75">
      <c r="A726" t="s">
        <v>27</v>
      </c>
      <c r="B726" t="s">
        <v>49</v>
      </c>
      <c r="C726" t="s">
        <v>819</v>
      </c>
      <c r="D726" s="13">
        <v>1.36</v>
      </c>
      <c r="E726" s="12">
        <v>36982.375</v>
      </c>
      <c r="F726" s="12">
        <v>37012.375</v>
      </c>
      <c r="H726" s="14"/>
    </row>
    <row r="727" spans="1:8" ht="12.75">
      <c r="A727" t="s">
        <v>27</v>
      </c>
      <c r="B727" t="s">
        <v>21</v>
      </c>
      <c r="C727" t="s">
        <v>820</v>
      </c>
      <c r="D727" s="13">
        <v>3.74</v>
      </c>
      <c r="E727" s="12">
        <v>36982.375</v>
      </c>
      <c r="F727" s="12">
        <v>37012.375</v>
      </c>
      <c r="H727" s="14"/>
    </row>
    <row r="728" spans="1:8" ht="12.75">
      <c r="A728" t="s">
        <v>27</v>
      </c>
      <c r="B728" t="s">
        <v>50</v>
      </c>
      <c r="C728" t="s">
        <v>821</v>
      </c>
      <c r="D728" s="13">
        <v>3.37</v>
      </c>
      <c r="E728" s="12">
        <v>36982.375</v>
      </c>
      <c r="F728" s="12">
        <v>37012.375</v>
      </c>
      <c r="H728" s="14"/>
    </row>
    <row r="729" spans="1:8" ht="12.75">
      <c r="A729" t="s">
        <v>27</v>
      </c>
      <c r="B729" t="s">
        <v>51</v>
      </c>
      <c r="C729" t="s">
        <v>822</v>
      </c>
      <c r="D729" s="13">
        <v>2.11</v>
      </c>
      <c r="E729" s="12">
        <v>36982.375</v>
      </c>
      <c r="F729" s="12">
        <v>37012.375</v>
      </c>
      <c r="H729" s="14"/>
    </row>
    <row r="730" spans="1:8" ht="12.75">
      <c r="A730" t="s">
        <v>27</v>
      </c>
      <c r="B730" t="s">
        <v>52</v>
      </c>
      <c r="C730" t="s">
        <v>823</v>
      </c>
      <c r="D730" s="13">
        <v>3.37</v>
      </c>
      <c r="E730" s="12">
        <v>36982.375</v>
      </c>
      <c r="F730" s="12">
        <v>37012.375</v>
      </c>
      <c r="H730" s="14"/>
    </row>
    <row r="731" spans="1:8" ht="12.75">
      <c r="A731" t="s">
        <v>27</v>
      </c>
      <c r="B731" t="s">
        <v>53</v>
      </c>
      <c r="C731" t="s">
        <v>824</v>
      </c>
      <c r="D731" s="13">
        <v>0.6</v>
      </c>
      <c r="E731" s="12">
        <v>36982.375</v>
      </c>
      <c r="F731" s="12">
        <v>37012.375</v>
      </c>
      <c r="H731" s="14"/>
    </row>
    <row r="732" spans="1:8" ht="12.75">
      <c r="A732" t="s">
        <v>27</v>
      </c>
      <c r="B732" t="s">
        <v>54</v>
      </c>
      <c r="C732" t="s">
        <v>825</v>
      </c>
      <c r="D732" s="13">
        <v>4.31</v>
      </c>
      <c r="E732" s="12">
        <v>36982.375</v>
      </c>
      <c r="F732" s="12">
        <v>37012.375</v>
      </c>
      <c r="H732" s="14"/>
    </row>
    <row r="733" spans="1:8" ht="12.75">
      <c r="A733" t="s">
        <v>27</v>
      </c>
      <c r="B733" t="s">
        <v>55</v>
      </c>
      <c r="C733" t="s">
        <v>826</v>
      </c>
      <c r="D733" s="13">
        <v>4.31</v>
      </c>
      <c r="E733" s="12">
        <v>36982.375</v>
      </c>
      <c r="F733" s="12">
        <v>37012.375</v>
      </c>
      <c r="H733" s="14"/>
    </row>
    <row r="734" spans="1:8" ht="12.75">
      <c r="A734" t="s">
        <v>27</v>
      </c>
      <c r="B734" t="s">
        <v>31</v>
      </c>
      <c r="C734" t="s">
        <v>827</v>
      </c>
      <c r="D734" s="13">
        <v>0.6</v>
      </c>
      <c r="E734" s="12">
        <v>36982.375</v>
      </c>
      <c r="F734" s="12">
        <v>37012.375</v>
      </c>
      <c r="H734" s="14"/>
    </row>
    <row r="735" spans="1:8" ht="12.75">
      <c r="A735" t="s">
        <v>28</v>
      </c>
      <c r="B735" t="s">
        <v>34</v>
      </c>
      <c r="C735" t="s">
        <v>828</v>
      </c>
      <c r="D735" s="13">
        <v>1.39</v>
      </c>
      <c r="E735" s="12">
        <v>36982.375</v>
      </c>
      <c r="F735" s="12">
        <v>37012.375</v>
      </c>
      <c r="H735" s="14"/>
    </row>
    <row r="736" spans="1:8" ht="12.75">
      <c r="A736" t="s">
        <v>28</v>
      </c>
      <c r="B736" t="s">
        <v>35</v>
      </c>
      <c r="C736" t="s">
        <v>829</v>
      </c>
      <c r="D736" s="13">
        <v>0.8</v>
      </c>
      <c r="E736" s="12">
        <v>36982.375</v>
      </c>
      <c r="F736" s="12">
        <v>37012.375</v>
      </c>
      <c r="H736" s="14"/>
    </row>
    <row r="737" spans="1:6" ht="12.75">
      <c r="A737" t="s">
        <v>28</v>
      </c>
      <c r="B737" t="s">
        <v>36</v>
      </c>
      <c r="C737" t="s">
        <v>830</v>
      </c>
      <c r="D737" s="13">
        <v>4.51</v>
      </c>
      <c r="E737" s="12">
        <v>36982.375</v>
      </c>
      <c r="F737" s="12">
        <v>37012.375</v>
      </c>
    </row>
    <row r="738" spans="1:6" ht="12.75">
      <c r="A738" t="s">
        <v>28</v>
      </c>
      <c r="B738" t="s">
        <v>37</v>
      </c>
      <c r="C738" t="s">
        <v>831</v>
      </c>
      <c r="D738" s="13">
        <v>4.51</v>
      </c>
      <c r="E738" s="12">
        <v>36982.375</v>
      </c>
      <c r="F738" s="12">
        <v>37012.375</v>
      </c>
    </row>
    <row r="739" spans="1:6" ht="12.75">
      <c r="A739" t="s">
        <v>28</v>
      </c>
      <c r="B739" t="s">
        <v>38</v>
      </c>
      <c r="C739" t="s">
        <v>832</v>
      </c>
      <c r="D739" s="13">
        <v>3.57</v>
      </c>
      <c r="E739" s="12">
        <v>36982.375</v>
      </c>
      <c r="F739" s="12">
        <v>37012.375</v>
      </c>
    </row>
    <row r="740" spans="1:6" ht="12.75">
      <c r="A740" t="s">
        <v>28</v>
      </c>
      <c r="B740" t="s">
        <v>39</v>
      </c>
      <c r="C740" t="s">
        <v>833</v>
      </c>
      <c r="D740" s="13">
        <v>3.57</v>
      </c>
      <c r="E740" s="12">
        <v>36982.375</v>
      </c>
      <c r="F740" s="12">
        <v>37012.375</v>
      </c>
    </row>
    <row r="741" spans="1:6" ht="12.75">
      <c r="A741" t="s">
        <v>28</v>
      </c>
      <c r="B741" t="s">
        <v>40</v>
      </c>
      <c r="C741" t="s">
        <v>834</v>
      </c>
      <c r="D741" s="13">
        <v>2.31</v>
      </c>
      <c r="E741" s="12">
        <v>36982.375</v>
      </c>
      <c r="F741" s="12">
        <v>37012.375</v>
      </c>
    </row>
    <row r="742" spans="1:6" ht="12.75">
      <c r="A742" t="s">
        <v>28</v>
      </c>
      <c r="B742" t="s">
        <v>41</v>
      </c>
      <c r="C742" t="s">
        <v>835</v>
      </c>
      <c r="D742" s="13">
        <v>1.39</v>
      </c>
      <c r="E742" s="12">
        <v>36982.375</v>
      </c>
      <c r="F742" s="12">
        <v>37012.375</v>
      </c>
    </row>
    <row r="743" spans="1:6" ht="12.75">
      <c r="A743" t="s">
        <v>28</v>
      </c>
      <c r="B743" t="s">
        <v>5</v>
      </c>
      <c r="C743" t="s">
        <v>836</v>
      </c>
      <c r="D743" s="13">
        <v>5.05</v>
      </c>
      <c r="E743" s="12">
        <v>36982.375</v>
      </c>
      <c r="F743" s="12">
        <v>37012.375</v>
      </c>
    </row>
    <row r="744" spans="1:6" ht="12.75">
      <c r="A744" t="s">
        <v>28</v>
      </c>
      <c r="B744" t="s">
        <v>42</v>
      </c>
      <c r="C744" t="s">
        <v>837</v>
      </c>
      <c r="D744" s="13">
        <v>4.51</v>
      </c>
      <c r="E744" s="12">
        <v>36982.375</v>
      </c>
      <c r="F744" s="12">
        <v>37012.375</v>
      </c>
    </row>
    <row r="745" spans="1:6" ht="12.75">
      <c r="A745" t="s">
        <v>28</v>
      </c>
      <c r="B745" t="s">
        <v>43</v>
      </c>
      <c r="C745" t="s">
        <v>838</v>
      </c>
      <c r="D745" s="13">
        <v>4.51</v>
      </c>
      <c r="E745" s="12">
        <v>36982.375</v>
      </c>
      <c r="F745" s="12">
        <v>37012.375</v>
      </c>
    </row>
    <row r="746" spans="1:6" ht="12.75">
      <c r="A746" t="s">
        <v>28</v>
      </c>
      <c r="B746" t="s">
        <v>44</v>
      </c>
      <c r="C746" t="s">
        <v>839</v>
      </c>
      <c r="D746" s="13">
        <v>4.51</v>
      </c>
      <c r="E746" s="12">
        <v>36982.375</v>
      </c>
      <c r="F746" s="12">
        <v>37012.375</v>
      </c>
    </row>
    <row r="747" spans="1:6" ht="12.75">
      <c r="A747" t="s">
        <v>28</v>
      </c>
      <c r="B747" t="s">
        <v>6</v>
      </c>
      <c r="C747" t="s">
        <v>840</v>
      </c>
      <c r="D747" s="13">
        <v>4.7</v>
      </c>
      <c r="E747" s="12">
        <v>36982.375</v>
      </c>
      <c r="F747" s="12">
        <v>37012.375</v>
      </c>
    </row>
    <row r="748" spans="1:8" ht="12.75">
      <c r="A748" t="s">
        <v>28</v>
      </c>
      <c r="B748" t="s">
        <v>7</v>
      </c>
      <c r="C748" t="s">
        <v>841</v>
      </c>
      <c r="D748" s="13">
        <v>5.24</v>
      </c>
      <c r="E748" s="12">
        <v>36982.375</v>
      </c>
      <c r="F748" s="12">
        <v>37012.375</v>
      </c>
      <c r="H748" s="14"/>
    </row>
    <row r="749" spans="1:8" ht="12.75">
      <c r="A749" t="s">
        <v>28</v>
      </c>
      <c r="B749" t="s">
        <v>8</v>
      </c>
      <c r="C749" t="s">
        <v>842</v>
      </c>
      <c r="D749" s="13">
        <v>1.68</v>
      </c>
      <c r="E749" s="12">
        <v>36982.375</v>
      </c>
      <c r="F749" s="12">
        <v>37012.375</v>
      </c>
      <c r="H749" s="14"/>
    </row>
    <row r="750" spans="1:8" ht="12.75">
      <c r="A750" t="s">
        <v>28</v>
      </c>
      <c r="B750" t="s">
        <v>9</v>
      </c>
      <c r="C750" t="s">
        <v>843</v>
      </c>
      <c r="D750" s="13">
        <v>1.68</v>
      </c>
      <c r="E750" s="12">
        <v>36982.375</v>
      </c>
      <c r="F750" s="12">
        <v>37012.375</v>
      </c>
      <c r="H750" s="14"/>
    </row>
    <row r="751" spans="1:8" ht="12.75">
      <c r="A751" t="s">
        <v>28</v>
      </c>
      <c r="B751" t="s">
        <v>45</v>
      </c>
      <c r="C751" t="s">
        <v>844</v>
      </c>
      <c r="D751" s="13">
        <v>1.39</v>
      </c>
      <c r="E751" s="12">
        <v>36982.375</v>
      </c>
      <c r="F751" s="12">
        <v>37012.375</v>
      </c>
      <c r="H751" s="14"/>
    </row>
    <row r="752" spans="1:8" ht="12.75">
      <c r="A752" t="s">
        <v>28</v>
      </c>
      <c r="B752" t="s">
        <v>46</v>
      </c>
      <c r="C752" t="s">
        <v>845</v>
      </c>
      <c r="D752" s="13">
        <v>4.51</v>
      </c>
      <c r="E752" s="12">
        <v>36982.375</v>
      </c>
      <c r="F752" s="12">
        <v>37012.375</v>
      </c>
      <c r="H752" s="14"/>
    </row>
    <row r="753" spans="1:8" ht="12.75">
      <c r="A753" t="s">
        <v>28</v>
      </c>
      <c r="B753" t="s">
        <v>47</v>
      </c>
      <c r="C753" t="s">
        <v>846</v>
      </c>
      <c r="D753" s="13">
        <v>3.57</v>
      </c>
      <c r="E753" s="12">
        <v>36982.375</v>
      </c>
      <c r="F753" s="12">
        <v>37012.375</v>
      </c>
      <c r="H753" s="14"/>
    </row>
    <row r="754" spans="1:8" ht="12.75">
      <c r="A754" t="s">
        <v>28</v>
      </c>
      <c r="B754" t="s">
        <v>11</v>
      </c>
      <c r="C754" t="s">
        <v>847</v>
      </c>
      <c r="D754" s="13">
        <v>0.8</v>
      </c>
      <c r="E754" s="12">
        <v>36982.375</v>
      </c>
      <c r="F754" s="12">
        <v>37012.375</v>
      </c>
      <c r="H754" s="14"/>
    </row>
    <row r="755" spans="1:8" ht="12.75">
      <c r="A755" t="s">
        <v>28</v>
      </c>
      <c r="B755" t="s">
        <v>12</v>
      </c>
      <c r="C755" t="s">
        <v>848</v>
      </c>
      <c r="D755" s="13">
        <v>5.08</v>
      </c>
      <c r="E755" s="12">
        <v>36982.375</v>
      </c>
      <c r="F755" s="12">
        <v>37012.375</v>
      </c>
      <c r="H755" s="14"/>
    </row>
    <row r="756" spans="1:8" ht="12.75">
      <c r="A756" t="s">
        <v>28</v>
      </c>
      <c r="B756" t="s">
        <v>48</v>
      </c>
      <c r="C756" t="s">
        <v>849</v>
      </c>
      <c r="D756" s="13">
        <v>4.51</v>
      </c>
      <c r="E756" s="12">
        <v>36982.375</v>
      </c>
      <c r="F756" s="12">
        <v>37012.375</v>
      </c>
      <c r="H756" s="14"/>
    </row>
    <row r="757" spans="1:8" ht="12.75">
      <c r="A757" t="s">
        <v>28</v>
      </c>
      <c r="B757" t="s">
        <v>15</v>
      </c>
      <c r="C757" t="s">
        <v>850</v>
      </c>
      <c r="D757" s="13">
        <v>4.93</v>
      </c>
      <c r="E757" s="12">
        <v>36982.375</v>
      </c>
      <c r="F757" s="12">
        <v>37012.375</v>
      </c>
      <c r="H757" s="14"/>
    </row>
    <row r="758" spans="1:8" ht="12.75">
      <c r="A758" t="s">
        <v>28</v>
      </c>
      <c r="B758" t="s">
        <v>16</v>
      </c>
      <c r="C758" t="s">
        <v>851</v>
      </c>
      <c r="D758" s="13">
        <v>4.67</v>
      </c>
      <c r="E758" s="12">
        <v>36982.375</v>
      </c>
      <c r="F758" s="12">
        <v>37012.375</v>
      </c>
      <c r="H758" s="14"/>
    </row>
    <row r="759" spans="1:8" ht="12.75">
      <c r="A759" t="s">
        <v>28</v>
      </c>
      <c r="B759" t="s">
        <v>17</v>
      </c>
      <c r="C759" t="s">
        <v>852</v>
      </c>
      <c r="D759" s="13">
        <v>4.96</v>
      </c>
      <c r="E759" s="12">
        <v>36982.375</v>
      </c>
      <c r="F759" s="12">
        <v>37012.375</v>
      </c>
      <c r="H759" s="14"/>
    </row>
    <row r="760" spans="1:8" ht="12.75">
      <c r="A760" t="s">
        <v>28</v>
      </c>
      <c r="B760" t="s">
        <v>19</v>
      </c>
      <c r="C760" t="s">
        <v>853</v>
      </c>
      <c r="D760" s="13">
        <v>4.91</v>
      </c>
      <c r="E760" s="12">
        <v>36982.375</v>
      </c>
      <c r="F760" s="12">
        <v>37012.375</v>
      </c>
      <c r="H760" s="14"/>
    </row>
    <row r="761" spans="1:8" ht="12.75">
      <c r="A761" t="s">
        <v>28</v>
      </c>
      <c r="B761" t="s">
        <v>49</v>
      </c>
      <c r="C761" t="s">
        <v>854</v>
      </c>
      <c r="D761" s="13">
        <v>1.56</v>
      </c>
      <c r="E761" s="12">
        <v>36982.375</v>
      </c>
      <c r="F761" s="12">
        <v>37012.375</v>
      </c>
      <c r="H761" s="14"/>
    </row>
    <row r="762" spans="1:8" ht="12.75">
      <c r="A762" t="s">
        <v>28</v>
      </c>
      <c r="B762" t="s">
        <v>21</v>
      </c>
      <c r="C762" t="s">
        <v>855</v>
      </c>
      <c r="D762" s="13">
        <v>3.94</v>
      </c>
      <c r="E762" s="12">
        <v>36982.375</v>
      </c>
      <c r="F762" s="12">
        <v>37012.375</v>
      </c>
      <c r="H762" s="14"/>
    </row>
    <row r="763" spans="1:8" ht="12.75">
      <c r="A763" t="s">
        <v>28</v>
      </c>
      <c r="B763" t="s">
        <v>50</v>
      </c>
      <c r="C763" t="s">
        <v>856</v>
      </c>
      <c r="D763" s="13">
        <v>3.57</v>
      </c>
      <c r="E763" s="12">
        <v>36982.375</v>
      </c>
      <c r="F763" s="12">
        <v>37012.375</v>
      </c>
      <c r="H763" s="14"/>
    </row>
    <row r="764" spans="1:6" ht="12.75">
      <c r="A764" t="s">
        <v>28</v>
      </c>
      <c r="B764" t="s">
        <v>51</v>
      </c>
      <c r="C764" t="s">
        <v>857</v>
      </c>
      <c r="D764" s="13">
        <v>2.31</v>
      </c>
      <c r="E764" s="12">
        <v>36982.375</v>
      </c>
      <c r="F764" s="12">
        <v>37012.375</v>
      </c>
    </row>
    <row r="765" spans="1:6" ht="12.75">
      <c r="A765" t="s">
        <v>28</v>
      </c>
      <c r="B765" t="s">
        <v>52</v>
      </c>
      <c r="C765" t="s">
        <v>858</v>
      </c>
      <c r="D765" s="13">
        <v>3.57</v>
      </c>
      <c r="E765" s="12">
        <v>36982.375</v>
      </c>
      <c r="F765" s="12">
        <v>37012.375</v>
      </c>
    </row>
    <row r="766" spans="1:6" ht="12.75">
      <c r="A766" t="s">
        <v>28</v>
      </c>
      <c r="B766" t="s">
        <v>53</v>
      </c>
      <c r="C766" t="s">
        <v>859</v>
      </c>
      <c r="D766" s="13">
        <v>0.8</v>
      </c>
      <c r="E766" s="12">
        <v>36982.375</v>
      </c>
      <c r="F766" s="12">
        <v>37012.375</v>
      </c>
    </row>
    <row r="767" spans="1:6" ht="12.75">
      <c r="A767" t="s">
        <v>28</v>
      </c>
      <c r="B767" t="s">
        <v>54</v>
      </c>
      <c r="C767" t="s">
        <v>860</v>
      </c>
      <c r="D767" s="13">
        <v>4.51</v>
      </c>
      <c r="E767" s="12">
        <v>36982.375</v>
      </c>
      <c r="F767" s="12">
        <v>37012.375</v>
      </c>
    </row>
    <row r="768" spans="1:6" ht="12.75">
      <c r="A768" t="s">
        <v>28</v>
      </c>
      <c r="B768" t="s">
        <v>55</v>
      </c>
      <c r="C768" t="s">
        <v>861</v>
      </c>
      <c r="D768" s="13">
        <v>4.51</v>
      </c>
      <c r="E768" s="12">
        <v>36982.375</v>
      </c>
      <c r="F768" s="12">
        <v>37012.375</v>
      </c>
    </row>
    <row r="769" spans="1:6" ht="12.75">
      <c r="A769" t="s">
        <v>28</v>
      </c>
      <c r="B769" t="s">
        <v>31</v>
      </c>
      <c r="C769" t="s">
        <v>862</v>
      </c>
      <c r="D769" s="13">
        <v>0.8</v>
      </c>
      <c r="E769" s="12">
        <v>36982.375</v>
      </c>
      <c r="F769" s="12">
        <v>37012.375</v>
      </c>
    </row>
    <row r="770" spans="1:6" ht="12.75">
      <c r="A770" t="s">
        <v>29</v>
      </c>
      <c r="B770" t="s">
        <v>36</v>
      </c>
      <c r="C770" t="s">
        <v>863</v>
      </c>
      <c r="D770" s="13">
        <v>0.67</v>
      </c>
      <c r="E770" s="12">
        <v>36982.375</v>
      </c>
      <c r="F770" s="12">
        <v>37012.375</v>
      </c>
    </row>
    <row r="771" spans="1:8" ht="12.75">
      <c r="A771" t="s">
        <v>29</v>
      </c>
      <c r="B771" t="s">
        <v>37</v>
      </c>
      <c r="C771" t="s">
        <v>864</v>
      </c>
      <c r="D771" s="13">
        <v>0.89</v>
      </c>
      <c r="E771" s="12">
        <v>36982.375</v>
      </c>
      <c r="F771" s="12">
        <v>37012.375</v>
      </c>
      <c r="H771" s="14"/>
    </row>
    <row r="772" spans="1:8" ht="12.75">
      <c r="A772" t="s">
        <v>29</v>
      </c>
      <c r="B772" t="s">
        <v>38</v>
      </c>
      <c r="C772" t="s">
        <v>865</v>
      </c>
      <c r="D772" s="13">
        <v>1.23</v>
      </c>
      <c r="E772" s="12">
        <v>36982.375</v>
      </c>
      <c r="F772" s="12">
        <v>37012.375</v>
      </c>
      <c r="H772" s="14"/>
    </row>
    <row r="773" spans="1:8" ht="12.75">
      <c r="A773" t="s">
        <v>29</v>
      </c>
      <c r="B773" t="s">
        <v>39</v>
      </c>
      <c r="C773" t="s">
        <v>866</v>
      </c>
      <c r="D773" s="13">
        <v>0.97</v>
      </c>
      <c r="E773" s="12">
        <v>36982.375</v>
      </c>
      <c r="F773" s="12">
        <v>37012.375</v>
      </c>
      <c r="H773" s="14"/>
    </row>
    <row r="774" spans="1:8" ht="12.75">
      <c r="A774" t="s">
        <v>29</v>
      </c>
      <c r="B774" t="s">
        <v>40</v>
      </c>
      <c r="C774" t="s">
        <v>867</v>
      </c>
      <c r="D774" s="13">
        <v>2.59</v>
      </c>
      <c r="E774" s="12">
        <v>36982.375</v>
      </c>
      <c r="F774" s="12">
        <v>37012.375</v>
      </c>
      <c r="H774" s="14"/>
    </row>
    <row r="775" spans="1:8" ht="12.75">
      <c r="A775" t="s">
        <v>29</v>
      </c>
      <c r="B775" t="s">
        <v>5</v>
      </c>
      <c r="C775" t="s">
        <v>868</v>
      </c>
      <c r="D775" s="13">
        <v>0.99</v>
      </c>
      <c r="E775" s="12">
        <v>36982.375</v>
      </c>
      <c r="F775" s="12">
        <v>37012.375</v>
      </c>
      <c r="H775" s="14"/>
    </row>
    <row r="776" spans="1:8" ht="12.75">
      <c r="A776" t="s">
        <v>29</v>
      </c>
      <c r="B776" t="s">
        <v>42</v>
      </c>
      <c r="C776" t="s">
        <v>869</v>
      </c>
      <c r="D776" s="13">
        <v>0.51</v>
      </c>
      <c r="E776" s="12">
        <v>36982.375</v>
      </c>
      <c r="F776" s="12">
        <v>37012.375</v>
      </c>
      <c r="H776" s="14"/>
    </row>
    <row r="777" spans="1:8" ht="12.75">
      <c r="A777" t="s">
        <v>29</v>
      </c>
      <c r="B777" t="s">
        <v>43</v>
      </c>
      <c r="C777" t="s">
        <v>870</v>
      </c>
      <c r="D777" s="13">
        <v>1.11</v>
      </c>
      <c r="E777" s="12">
        <v>36982.375</v>
      </c>
      <c r="F777" s="12">
        <v>37012.375</v>
      </c>
      <c r="H777" s="14"/>
    </row>
    <row r="778" spans="1:8" ht="12.75">
      <c r="A778" t="s">
        <v>29</v>
      </c>
      <c r="B778" t="s">
        <v>6</v>
      </c>
      <c r="C778" t="s">
        <v>871</v>
      </c>
      <c r="D778" s="13">
        <v>1.1</v>
      </c>
      <c r="E778" s="12">
        <v>36982.375</v>
      </c>
      <c r="F778" s="12">
        <v>37012.375</v>
      </c>
      <c r="H778" s="14"/>
    </row>
    <row r="779" spans="1:8" ht="12.75">
      <c r="A779" t="s">
        <v>29</v>
      </c>
      <c r="B779" t="s">
        <v>7</v>
      </c>
      <c r="C779" t="s">
        <v>872</v>
      </c>
      <c r="D779" s="13">
        <v>1.64</v>
      </c>
      <c r="E779" s="12">
        <v>36982.375</v>
      </c>
      <c r="F779" s="12">
        <v>37012.375</v>
      </c>
      <c r="H779" s="14"/>
    </row>
    <row r="780" spans="1:8" ht="12.75">
      <c r="A780" t="s">
        <v>29</v>
      </c>
      <c r="B780" t="s">
        <v>46</v>
      </c>
      <c r="C780" t="s">
        <v>873</v>
      </c>
      <c r="D780" s="13">
        <v>1.35</v>
      </c>
      <c r="E780" s="12">
        <v>36982.375</v>
      </c>
      <c r="F780" s="12">
        <v>37012.375</v>
      </c>
      <c r="H780" s="14"/>
    </row>
    <row r="781" spans="1:8" ht="12.75">
      <c r="A781" t="s">
        <v>29</v>
      </c>
      <c r="B781" t="s">
        <v>47</v>
      </c>
      <c r="C781" t="s">
        <v>874</v>
      </c>
      <c r="D781" s="13">
        <v>1.13</v>
      </c>
      <c r="E781" s="12">
        <v>36982.375</v>
      </c>
      <c r="F781" s="12">
        <v>37012.375</v>
      </c>
      <c r="H781" s="14"/>
    </row>
    <row r="782" spans="1:8" ht="12.75">
      <c r="A782" t="s">
        <v>29</v>
      </c>
      <c r="B782" t="s">
        <v>12</v>
      </c>
      <c r="C782" t="s">
        <v>875</v>
      </c>
      <c r="D782" s="13">
        <v>1.54</v>
      </c>
      <c r="E782" s="12">
        <v>36982.375</v>
      </c>
      <c r="F782" s="12">
        <v>37012.375</v>
      </c>
      <c r="H782" s="14"/>
    </row>
    <row r="783" spans="1:8" ht="12.75">
      <c r="A783" t="s">
        <v>29</v>
      </c>
      <c r="B783" t="s">
        <v>48</v>
      </c>
      <c r="C783" t="s">
        <v>876</v>
      </c>
      <c r="D783" s="13">
        <v>0.85</v>
      </c>
      <c r="E783" s="12">
        <v>36982.375</v>
      </c>
      <c r="F783" s="12">
        <v>37012.375</v>
      </c>
      <c r="H783" s="14"/>
    </row>
    <row r="784" spans="1:8" ht="12.75">
      <c r="A784" t="s">
        <v>29</v>
      </c>
      <c r="B784" t="s">
        <v>15</v>
      </c>
      <c r="C784" t="s">
        <v>877</v>
      </c>
      <c r="D784" s="13">
        <v>1.33</v>
      </c>
      <c r="E784" s="12">
        <v>36982.375</v>
      </c>
      <c r="F784" s="12">
        <v>37012.375</v>
      </c>
      <c r="H784" s="14"/>
    </row>
    <row r="785" spans="1:8" ht="12.75">
      <c r="A785" t="s">
        <v>29</v>
      </c>
      <c r="B785" t="s">
        <v>16</v>
      </c>
      <c r="C785" t="s">
        <v>878</v>
      </c>
      <c r="D785" s="13">
        <v>0.61</v>
      </c>
      <c r="E785" s="12">
        <v>36982.375</v>
      </c>
      <c r="F785" s="12">
        <v>37012.375</v>
      </c>
      <c r="H785" s="14"/>
    </row>
    <row r="786" spans="1:8" ht="12.75">
      <c r="A786" t="s">
        <v>29</v>
      </c>
      <c r="B786" t="s">
        <v>17</v>
      </c>
      <c r="C786" t="s">
        <v>879</v>
      </c>
      <c r="D786" s="13">
        <v>1.36</v>
      </c>
      <c r="E786" s="12">
        <v>36982.375</v>
      </c>
      <c r="F786" s="12">
        <v>37012.375</v>
      </c>
      <c r="H786" s="14"/>
    </row>
    <row r="787" spans="1:6" ht="12.75">
      <c r="A787" t="s">
        <v>29</v>
      </c>
      <c r="B787" t="s">
        <v>19</v>
      </c>
      <c r="C787" t="s">
        <v>880</v>
      </c>
      <c r="D787" s="13">
        <v>1.31</v>
      </c>
      <c r="E787" s="12">
        <v>36982.375</v>
      </c>
      <c r="F787" s="12">
        <v>37012.375</v>
      </c>
    </row>
    <row r="788" spans="1:6" ht="12.75">
      <c r="A788" t="s">
        <v>29</v>
      </c>
      <c r="B788" t="s">
        <v>49</v>
      </c>
      <c r="C788" t="s">
        <v>881</v>
      </c>
      <c r="D788" s="13">
        <v>2.65</v>
      </c>
      <c r="E788" s="12">
        <v>36982.375</v>
      </c>
      <c r="F788" s="12">
        <v>37012.375</v>
      </c>
    </row>
    <row r="789" spans="1:6" ht="12.75">
      <c r="A789" t="s">
        <v>29</v>
      </c>
      <c r="B789" t="s">
        <v>50</v>
      </c>
      <c r="C789" t="s">
        <v>882</v>
      </c>
      <c r="D789" s="13">
        <v>1.44</v>
      </c>
      <c r="E789" s="12">
        <v>36982.375</v>
      </c>
      <c r="F789" s="12">
        <v>37012.375</v>
      </c>
    </row>
    <row r="790" spans="1:6" ht="12.75">
      <c r="A790" t="s">
        <v>29</v>
      </c>
      <c r="B790" t="s">
        <v>51</v>
      </c>
      <c r="C790" t="s">
        <v>883</v>
      </c>
      <c r="D790" s="13">
        <v>2.33</v>
      </c>
      <c r="E790" s="12">
        <v>36982.375</v>
      </c>
      <c r="F790" s="12">
        <v>37012.375</v>
      </c>
    </row>
    <row r="791" spans="1:6" ht="12.75">
      <c r="A791" t="s">
        <v>29</v>
      </c>
      <c r="B791" t="s">
        <v>52</v>
      </c>
      <c r="C791" t="s">
        <v>884</v>
      </c>
      <c r="D791" s="13">
        <v>1.83</v>
      </c>
      <c r="E791" s="12">
        <v>36982.375</v>
      </c>
      <c r="F791" s="12">
        <v>37012.375</v>
      </c>
    </row>
    <row r="792" spans="1:6" ht="12.75">
      <c r="A792" t="s">
        <v>29</v>
      </c>
      <c r="B792" t="s">
        <v>54</v>
      </c>
      <c r="C792" t="s">
        <v>885</v>
      </c>
      <c r="D792" s="13">
        <v>0.4</v>
      </c>
      <c r="E792" s="12">
        <v>36982.375</v>
      </c>
      <c r="F792" s="12">
        <v>37012.375</v>
      </c>
    </row>
    <row r="793" spans="1:8" ht="12.75">
      <c r="A793" t="s">
        <v>30</v>
      </c>
      <c r="B793" t="s">
        <v>36</v>
      </c>
      <c r="C793" t="s">
        <v>886</v>
      </c>
      <c r="D793" s="13">
        <v>0.33</v>
      </c>
      <c r="E793" s="12">
        <v>36982.375</v>
      </c>
      <c r="F793" s="12">
        <v>37012.375</v>
      </c>
      <c r="H793" s="14"/>
    </row>
    <row r="794" spans="1:8" ht="12.75">
      <c r="A794" t="s">
        <v>30</v>
      </c>
      <c r="B794" t="s">
        <v>37</v>
      </c>
      <c r="C794" t="s">
        <v>887</v>
      </c>
      <c r="D794" s="13">
        <v>0.55</v>
      </c>
      <c r="E794" s="12">
        <v>36982.375</v>
      </c>
      <c r="F794" s="12">
        <v>37012.375</v>
      </c>
      <c r="H794" s="14"/>
    </row>
    <row r="795" spans="1:8" ht="12.75">
      <c r="A795" t="s">
        <v>30</v>
      </c>
      <c r="B795" t="s">
        <v>38</v>
      </c>
      <c r="C795" t="s">
        <v>888</v>
      </c>
      <c r="D795" s="13">
        <v>0.89</v>
      </c>
      <c r="E795" s="12">
        <v>36982.375</v>
      </c>
      <c r="F795" s="12">
        <v>37012.375</v>
      </c>
      <c r="H795" s="14"/>
    </row>
    <row r="796" spans="1:8" ht="12.75">
      <c r="A796" t="s">
        <v>30</v>
      </c>
      <c r="B796" t="s">
        <v>39</v>
      </c>
      <c r="C796" t="s">
        <v>889</v>
      </c>
      <c r="D796" s="13">
        <v>1.31</v>
      </c>
      <c r="E796" s="12">
        <v>36982.375</v>
      </c>
      <c r="F796" s="12">
        <v>37012.375</v>
      </c>
      <c r="H796" s="14"/>
    </row>
    <row r="797" spans="1:8" ht="12.75">
      <c r="A797" t="s">
        <v>30</v>
      </c>
      <c r="B797" t="s">
        <v>40</v>
      </c>
      <c r="C797" t="s">
        <v>890</v>
      </c>
      <c r="D797" s="13">
        <v>2.29</v>
      </c>
      <c r="E797" s="12">
        <v>36982.375</v>
      </c>
      <c r="F797" s="12">
        <v>37012.375</v>
      </c>
      <c r="H797" s="14"/>
    </row>
    <row r="798" spans="1:8" ht="12.75">
      <c r="A798" t="s">
        <v>30</v>
      </c>
      <c r="B798" t="s">
        <v>5</v>
      </c>
      <c r="C798" t="s">
        <v>891</v>
      </c>
      <c r="D798" s="13">
        <v>0.74</v>
      </c>
      <c r="E798" s="12">
        <v>36982.375</v>
      </c>
      <c r="F798" s="12">
        <v>37012.375</v>
      </c>
      <c r="H798" s="14"/>
    </row>
    <row r="799" spans="1:8" ht="12.75">
      <c r="A799" t="s">
        <v>30</v>
      </c>
      <c r="B799" t="s">
        <v>42</v>
      </c>
      <c r="C799" t="s">
        <v>892</v>
      </c>
      <c r="D799" s="13">
        <v>0.17</v>
      </c>
      <c r="E799" s="12">
        <v>36982.375</v>
      </c>
      <c r="F799" s="12">
        <v>37012.375</v>
      </c>
      <c r="H799" s="14"/>
    </row>
    <row r="800" spans="1:8" ht="12.75">
      <c r="A800" t="s">
        <v>30</v>
      </c>
      <c r="B800" t="s">
        <v>43</v>
      </c>
      <c r="C800" t="s">
        <v>893</v>
      </c>
      <c r="D800" s="13">
        <v>0.77</v>
      </c>
      <c r="E800" s="12">
        <v>36982.375</v>
      </c>
      <c r="F800" s="12">
        <v>37012.375</v>
      </c>
      <c r="H800" s="14"/>
    </row>
    <row r="801" spans="1:8" ht="12.75">
      <c r="A801" t="s">
        <v>30</v>
      </c>
      <c r="B801" t="s">
        <v>44</v>
      </c>
      <c r="C801" t="s">
        <v>894</v>
      </c>
      <c r="D801" s="13">
        <v>0.4</v>
      </c>
      <c r="E801" s="12">
        <v>36982.375</v>
      </c>
      <c r="F801" s="12">
        <v>37012.375</v>
      </c>
      <c r="H801" s="14"/>
    </row>
    <row r="802" spans="1:8" ht="12.75">
      <c r="A802" t="s">
        <v>30</v>
      </c>
      <c r="B802" t="s">
        <v>6</v>
      </c>
      <c r="C802" t="s">
        <v>895</v>
      </c>
      <c r="D802" s="13">
        <v>0.76</v>
      </c>
      <c r="E802" s="12">
        <v>36982.375</v>
      </c>
      <c r="F802" s="12">
        <v>37012.375</v>
      </c>
      <c r="H802" s="14"/>
    </row>
    <row r="803" spans="1:8" ht="12.75">
      <c r="A803" t="s">
        <v>30</v>
      </c>
      <c r="B803" t="s">
        <v>7</v>
      </c>
      <c r="C803" t="s">
        <v>896</v>
      </c>
      <c r="D803" s="13">
        <v>1.3</v>
      </c>
      <c r="E803" s="12">
        <v>36982.375</v>
      </c>
      <c r="F803" s="12">
        <v>37012.375</v>
      </c>
      <c r="H803" s="14"/>
    </row>
    <row r="804" spans="1:8" ht="12.75">
      <c r="A804" t="s">
        <v>30</v>
      </c>
      <c r="B804" t="s">
        <v>8</v>
      </c>
      <c r="C804" t="s">
        <v>897</v>
      </c>
      <c r="D804" s="13">
        <v>2.87</v>
      </c>
      <c r="E804" s="12">
        <v>36982.375</v>
      </c>
      <c r="F804" s="12">
        <v>37012.375</v>
      </c>
      <c r="H804" s="14"/>
    </row>
    <row r="805" spans="1:8" ht="12.75">
      <c r="A805" t="s">
        <v>30</v>
      </c>
      <c r="B805" t="s">
        <v>9</v>
      </c>
      <c r="C805" t="s">
        <v>898</v>
      </c>
      <c r="D805" s="13">
        <v>2.87</v>
      </c>
      <c r="E805" s="12">
        <v>36982.375</v>
      </c>
      <c r="F805" s="12">
        <v>37012.375</v>
      </c>
      <c r="H805" s="14"/>
    </row>
    <row r="806" spans="1:8" ht="12.75">
      <c r="A806" t="s">
        <v>30</v>
      </c>
      <c r="B806" t="s">
        <v>46</v>
      </c>
      <c r="C806" t="s">
        <v>899</v>
      </c>
      <c r="D806" s="13">
        <v>1.01</v>
      </c>
      <c r="E806" s="12">
        <v>36982.375</v>
      </c>
      <c r="F806" s="12">
        <v>37012.375</v>
      </c>
      <c r="H806" s="14"/>
    </row>
    <row r="807" spans="1:8" ht="12.75">
      <c r="A807" t="s">
        <v>30</v>
      </c>
      <c r="B807" t="s">
        <v>47</v>
      </c>
      <c r="C807" t="s">
        <v>900</v>
      </c>
      <c r="D807" s="13">
        <v>0.79</v>
      </c>
      <c r="E807" s="12">
        <v>36982.375</v>
      </c>
      <c r="F807" s="12">
        <v>37012.375</v>
      </c>
      <c r="H807" s="14"/>
    </row>
    <row r="808" spans="1:8" ht="12.75">
      <c r="A808" t="s">
        <v>30</v>
      </c>
      <c r="B808" t="s">
        <v>12</v>
      </c>
      <c r="C808" t="s">
        <v>901</v>
      </c>
      <c r="D808" s="13">
        <v>1.2</v>
      </c>
      <c r="E808" s="12">
        <v>36982.375</v>
      </c>
      <c r="F808" s="12">
        <v>37012.375</v>
      </c>
      <c r="H808" s="14"/>
    </row>
    <row r="809" spans="1:8" ht="12.75">
      <c r="A809" t="s">
        <v>30</v>
      </c>
      <c r="B809" t="s">
        <v>48</v>
      </c>
      <c r="C809" t="s">
        <v>902</v>
      </c>
      <c r="D809" s="13">
        <v>0.52</v>
      </c>
      <c r="E809" s="12">
        <v>36982.375</v>
      </c>
      <c r="F809" s="12">
        <v>37012.375</v>
      </c>
      <c r="H809" s="14"/>
    </row>
    <row r="810" spans="1:8" ht="12.75">
      <c r="A810" t="s">
        <v>30</v>
      </c>
      <c r="B810" t="s">
        <v>15</v>
      </c>
      <c r="C810" t="s">
        <v>903</v>
      </c>
      <c r="D810" s="13">
        <v>0.99</v>
      </c>
      <c r="E810" s="12">
        <v>36982.375</v>
      </c>
      <c r="F810" s="12">
        <v>37012.375</v>
      </c>
      <c r="H810" s="14"/>
    </row>
    <row r="811" spans="1:8" ht="12.75">
      <c r="A811" t="s">
        <v>30</v>
      </c>
      <c r="B811" t="s">
        <v>16</v>
      </c>
      <c r="C811" t="s">
        <v>904</v>
      </c>
      <c r="D811" s="13">
        <v>0.36</v>
      </c>
      <c r="E811" s="12">
        <v>36982.375</v>
      </c>
      <c r="F811" s="12">
        <v>37012.375</v>
      </c>
      <c r="H811" s="14"/>
    </row>
    <row r="812" spans="1:8" ht="12.75">
      <c r="A812" t="s">
        <v>30</v>
      </c>
      <c r="B812" t="s">
        <v>17</v>
      </c>
      <c r="C812" t="s">
        <v>905</v>
      </c>
      <c r="D812" s="13">
        <v>1.02</v>
      </c>
      <c r="E812" s="12">
        <v>36982.375</v>
      </c>
      <c r="F812" s="12">
        <v>37012.375</v>
      </c>
      <c r="H812" s="14"/>
    </row>
    <row r="813" spans="1:8" ht="12.75">
      <c r="A813" t="s">
        <v>30</v>
      </c>
      <c r="B813" t="s">
        <v>19</v>
      </c>
      <c r="C813" t="s">
        <v>906</v>
      </c>
      <c r="D813" s="13">
        <v>0.97</v>
      </c>
      <c r="E813" s="12">
        <v>36982.375</v>
      </c>
      <c r="F813" s="12">
        <v>37012.375</v>
      </c>
      <c r="H813" s="14"/>
    </row>
    <row r="814" spans="1:8" ht="12.75">
      <c r="A814" t="s">
        <v>30</v>
      </c>
      <c r="B814" t="s">
        <v>49</v>
      </c>
      <c r="C814" t="s">
        <v>907</v>
      </c>
      <c r="D814" s="13">
        <v>2.99</v>
      </c>
      <c r="E814" s="12">
        <v>36982.375</v>
      </c>
      <c r="F814" s="12">
        <v>37012.375</v>
      </c>
      <c r="H814" s="14"/>
    </row>
    <row r="815" spans="1:6" ht="12.75">
      <c r="A815" t="s">
        <v>30</v>
      </c>
      <c r="B815" t="s">
        <v>21</v>
      </c>
      <c r="C815" t="s">
        <v>908</v>
      </c>
      <c r="D815" s="13">
        <v>0.44</v>
      </c>
      <c r="E815" s="12">
        <v>36982.375</v>
      </c>
      <c r="F815" s="12">
        <v>37012.375</v>
      </c>
    </row>
    <row r="816" spans="1:6" ht="12.75">
      <c r="A816" t="s">
        <v>30</v>
      </c>
      <c r="B816" t="s">
        <v>50</v>
      </c>
      <c r="C816" t="s">
        <v>909</v>
      </c>
      <c r="D816" s="13">
        <v>1.1</v>
      </c>
      <c r="E816" s="12">
        <v>36982.375</v>
      </c>
      <c r="F816" s="12">
        <v>37012.375</v>
      </c>
    </row>
    <row r="817" spans="1:6" ht="12.75">
      <c r="A817" t="s">
        <v>30</v>
      </c>
      <c r="B817" t="s">
        <v>51</v>
      </c>
      <c r="C817" t="s">
        <v>910</v>
      </c>
      <c r="D817" s="13">
        <v>1.99</v>
      </c>
      <c r="E817" s="12">
        <v>36982.375</v>
      </c>
      <c r="F817" s="12">
        <v>37012.375</v>
      </c>
    </row>
    <row r="818" spans="1:6" ht="12.75">
      <c r="A818" t="s">
        <v>30</v>
      </c>
      <c r="B818" t="s">
        <v>52</v>
      </c>
      <c r="C818" t="s">
        <v>911</v>
      </c>
      <c r="D818" s="13">
        <v>1.49</v>
      </c>
      <c r="E818" s="12">
        <v>36982.375</v>
      </c>
      <c r="F818" s="12">
        <v>37012.375</v>
      </c>
    </row>
    <row r="819" spans="1:6" ht="12.75">
      <c r="A819" t="s">
        <v>30</v>
      </c>
      <c r="B819" t="s">
        <v>54</v>
      </c>
      <c r="C819" t="s">
        <v>912</v>
      </c>
      <c r="D819" s="13">
        <v>0</v>
      </c>
      <c r="E819" s="12">
        <v>36982.375</v>
      </c>
      <c r="F819" s="12">
        <v>37012.375</v>
      </c>
    </row>
    <row r="820" spans="1:6" ht="12.75">
      <c r="A820" t="s">
        <v>30</v>
      </c>
      <c r="B820" t="s">
        <v>55</v>
      </c>
      <c r="C820" t="s">
        <v>913</v>
      </c>
      <c r="D820" s="13">
        <v>0.42</v>
      </c>
      <c r="E820" s="12">
        <v>36982.375</v>
      </c>
      <c r="F820" s="12">
        <v>37012.375</v>
      </c>
    </row>
    <row r="821" spans="1:6" ht="12.75">
      <c r="A821" t="s">
        <v>31</v>
      </c>
      <c r="B821" t="s">
        <v>34</v>
      </c>
      <c r="C821" t="s">
        <v>914</v>
      </c>
      <c r="D821" s="13">
        <v>0.47</v>
      </c>
      <c r="E821" s="12">
        <v>36982.375</v>
      </c>
      <c r="F821" s="12">
        <v>37012.375</v>
      </c>
    </row>
    <row r="822" spans="1:6" ht="12.75">
      <c r="A822" t="s">
        <v>31</v>
      </c>
      <c r="B822" t="s">
        <v>36</v>
      </c>
      <c r="C822" t="s">
        <v>915</v>
      </c>
      <c r="D822" s="13">
        <v>3.6</v>
      </c>
      <c r="E822" s="12">
        <v>36982.375</v>
      </c>
      <c r="F822" s="12">
        <v>37012.375</v>
      </c>
    </row>
    <row r="823" spans="1:6" ht="12.75">
      <c r="A823" t="s">
        <v>31</v>
      </c>
      <c r="B823" t="s">
        <v>37</v>
      </c>
      <c r="C823" t="s">
        <v>916</v>
      </c>
      <c r="D823" s="13">
        <v>3.6</v>
      </c>
      <c r="E823" s="12">
        <v>36982.375</v>
      </c>
      <c r="F823" s="12">
        <v>37012.375</v>
      </c>
    </row>
    <row r="824" spans="1:6" ht="12.75">
      <c r="A824" s="15" t="s">
        <v>31</v>
      </c>
      <c r="B824" s="15" t="s">
        <v>38</v>
      </c>
      <c r="C824" t="s">
        <v>917</v>
      </c>
      <c r="D824" s="16">
        <v>2.66</v>
      </c>
      <c r="E824" s="17">
        <v>36982.375</v>
      </c>
      <c r="F824" s="17">
        <v>37012.375</v>
      </c>
    </row>
    <row r="825" spans="1:6" ht="12.75">
      <c r="A825" t="s">
        <v>31</v>
      </c>
      <c r="B825" t="s">
        <v>39</v>
      </c>
      <c r="C825" t="s">
        <v>918</v>
      </c>
      <c r="D825">
        <v>2.66</v>
      </c>
      <c r="E825">
        <v>36982.375</v>
      </c>
      <c r="F825">
        <v>37012.375</v>
      </c>
    </row>
    <row r="826" spans="1:6" ht="12.75">
      <c r="A826" t="s">
        <v>31</v>
      </c>
      <c r="B826" t="s">
        <v>40</v>
      </c>
      <c r="C826" t="s">
        <v>919</v>
      </c>
      <c r="D826">
        <v>1.4</v>
      </c>
      <c r="E826">
        <v>36982.375</v>
      </c>
      <c r="F826">
        <v>37012.375</v>
      </c>
    </row>
    <row r="827" spans="1:6" ht="12.75">
      <c r="A827" t="s">
        <v>31</v>
      </c>
      <c r="B827" t="s">
        <v>41</v>
      </c>
      <c r="C827" t="s">
        <v>920</v>
      </c>
      <c r="D827">
        <v>0.47</v>
      </c>
      <c r="E827">
        <v>36982.375</v>
      </c>
      <c r="F827">
        <v>37012.375</v>
      </c>
    </row>
    <row r="828" spans="1:6" ht="12.75">
      <c r="A828" t="s">
        <v>31</v>
      </c>
      <c r="B828" t="s">
        <v>5</v>
      </c>
      <c r="C828" t="s">
        <v>921</v>
      </c>
      <c r="D828">
        <v>4.14</v>
      </c>
      <c r="E828">
        <v>36982.375</v>
      </c>
      <c r="F828">
        <v>37012.375</v>
      </c>
    </row>
    <row r="829" spans="1:6" ht="12.75">
      <c r="A829" t="s">
        <v>31</v>
      </c>
      <c r="B829" t="s">
        <v>42</v>
      </c>
      <c r="C829" t="s">
        <v>922</v>
      </c>
      <c r="D829">
        <v>3.6</v>
      </c>
      <c r="E829">
        <v>36982.375</v>
      </c>
      <c r="F829">
        <v>37012.375</v>
      </c>
    </row>
    <row r="830" spans="1:6" ht="12.75">
      <c r="A830" t="s">
        <v>31</v>
      </c>
      <c r="B830" t="s">
        <v>43</v>
      </c>
      <c r="C830" t="s">
        <v>923</v>
      </c>
      <c r="D830">
        <v>3.6</v>
      </c>
      <c r="E830">
        <v>36982.375</v>
      </c>
      <c r="F830">
        <v>37012.375</v>
      </c>
    </row>
    <row r="831" spans="1:6" ht="12.75">
      <c r="A831" t="s">
        <v>31</v>
      </c>
      <c r="B831" t="s">
        <v>44</v>
      </c>
      <c r="C831" t="s">
        <v>924</v>
      </c>
      <c r="D831">
        <v>3.6</v>
      </c>
      <c r="E831">
        <v>36982.375</v>
      </c>
      <c r="F831">
        <v>37012.375</v>
      </c>
    </row>
    <row r="832" spans="1:6" ht="12.75">
      <c r="A832" t="s">
        <v>31</v>
      </c>
      <c r="B832" t="s">
        <v>6</v>
      </c>
      <c r="C832" t="s">
        <v>925</v>
      </c>
      <c r="D832">
        <v>3.78</v>
      </c>
      <c r="E832">
        <v>36982.375</v>
      </c>
      <c r="F832">
        <v>37012.375</v>
      </c>
    </row>
    <row r="833" spans="1:6" ht="12.75">
      <c r="A833" t="s">
        <v>31</v>
      </c>
      <c r="B833" t="s">
        <v>7</v>
      </c>
      <c r="C833" t="s">
        <v>926</v>
      </c>
      <c r="D833">
        <v>4.32</v>
      </c>
      <c r="E833">
        <v>36982.375</v>
      </c>
      <c r="F833">
        <v>37012.375</v>
      </c>
    </row>
    <row r="834" spans="1:6" ht="12.75">
      <c r="A834" t="s">
        <v>31</v>
      </c>
      <c r="B834" t="s">
        <v>8</v>
      </c>
      <c r="C834" t="s">
        <v>927</v>
      </c>
      <c r="D834">
        <v>0.77</v>
      </c>
      <c r="E834">
        <v>36982.375</v>
      </c>
      <c r="F834">
        <v>37012.375</v>
      </c>
    </row>
    <row r="835" spans="1:6" ht="12.75">
      <c r="A835" t="s">
        <v>31</v>
      </c>
      <c r="B835" t="s">
        <v>9</v>
      </c>
      <c r="C835" t="s">
        <v>928</v>
      </c>
      <c r="D835">
        <v>0.77</v>
      </c>
      <c r="E835">
        <v>36982.375</v>
      </c>
      <c r="F835">
        <v>37012.375</v>
      </c>
    </row>
    <row r="836" spans="1:6" ht="12.75">
      <c r="A836" t="s">
        <v>31</v>
      </c>
      <c r="B836" t="s">
        <v>45</v>
      </c>
      <c r="C836" t="s">
        <v>929</v>
      </c>
      <c r="D836">
        <v>0.47</v>
      </c>
      <c r="E836">
        <v>36982.375</v>
      </c>
      <c r="F836">
        <v>37012.375</v>
      </c>
    </row>
    <row r="837" spans="1:6" ht="12.75">
      <c r="A837" t="s">
        <v>31</v>
      </c>
      <c r="B837" t="s">
        <v>46</v>
      </c>
      <c r="C837" t="s">
        <v>930</v>
      </c>
      <c r="D837">
        <v>3.6</v>
      </c>
      <c r="E837">
        <v>36982.375</v>
      </c>
      <c r="F837">
        <v>37012.375</v>
      </c>
    </row>
    <row r="838" spans="1:6" ht="12.75">
      <c r="A838" t="s">
        <v>31</v>
      </c>
      <c r="B838" t="s">
        <v>47</v>
      </c>
      <c r="C838" t="s">
        <v>931</v>
      </c>
      <c r="D838">
        <v>2.66</v>
      </c>
      <c r="E838">
        <v>36982.375</v>
      </c>
      <c r="F838">
        <v>37012.375</v>
      </c>
    </row>
    <row r="839" spans="1:6" ht="12.75">
      <c r="A839" t="s">
        <v>31</v>
      </c>
      <c r="B839" t="s">
        <v>12</v>
      </c>
      <c r="C839" t="s">
        <v>932</v>
      </c>
      <c r="D839">
        <v>4.17</v>
      </c>
      <c r="E839">
        <v>36982.375</v>
      </c>
      <c r="F839">
        <v>37012.375</v>
      </c>
    </row>
    <row r="840" spans="1:6" ht="12.75">
      <c r="A840" t="s">
        <v>31</v>
      </c>
      <c r="B840" t="s">
        <v>48</v>
      </c>
      <c r="C840" t="s">
        <v>933</v>
      </c>
      <c r="D840">
        <v>3.6</v>
      </c>
      <c r="E840">
        <v>36982.375</v>
      </c>
      <c r="F840">
        <v>37012.375</v>
      </c>
    </row>
    <row r="841" spans="1:6" ht="12.75">
      <c r="A841" t="s">
        <v>31</v>
      </c>
      <c r="B841" t="s">
        <v>15</v>
      </c>
      <c r="C841" t="s">
        <v>934</v>
      </c>
      <c r="D841">
        <v>4.02</v>
      </c>
      <c r="E841">
        <v>36982.375</v>
      </c>
      <c r="F841">
        <v>37012.375</v>
      </c>
    </row>
    <row r="842" spans="1:6" ht="12.75">
      <c r="A842" t="s">
        <v>31</v>
      </c>
      <c r="B842" t="s">
        <v>16</v>
      </c>
      <c r="C842" t="s">
        <v>935</v>
      </c>
      <c r="D842">
        <v>3.76</v>
      </c>
      <c r="E842">
        <v>36982.375</v>
      </c>
      <c r="F842">
        <v>37012.375</v>
      </c>
    </row>
    <row r="843" spans="1:6" ht="12.75">
      <c r="A843" t="s">
        <v>31</v>
      </c>
      <c r="B843" t="s">
        <v>17</v>
      </c>
      <c r="C843" t="s">
        <v>936</v>
      </c>
      <c r="D843">
        <v>4.04</v>
      </c>
      <c r="E843">
        <v>36982.375</v>
      </c>
      <c r="F843">
        <v>37012.375</v>
      </c>
    </row>
    <row r="844" spans="1:6" ht="12.75">
      <c r="A844" t="s">
        <v>31</v>
      </c>
      <c r="B844" t="s">
        <v>19</v>
      </c>
      <c r="C844" t="s">
        <v>937</v>
      </c>
      <c r="D844">
        <v>4</v>
      </c>
      <c r="E844">
        <v>36982.375</v>
      </c>
      <c r="F844">
        <v>37012.375</v>
      </c>
    </row>
    <row r="845" spans="1:6" ht="12.75">
      <c r="A845" t="s">
        <v>31</v>
      </c>
      <c r="B845" t="s">
        <v>49</v>
      </c>
      <c r="C845" t="s">
        <v>938</v>
      </c>
      <c r="D845">
        <v>0.65</v>
      </c>
      <c r="E845">
        <v>36982.375</v>
      </c>
      <c r="F845">
        <v>37012.375</v>
      </c>
    </row>
    <row r="846" spans="1:6" ht="12.75">
      <c r="A846" t="s">
        <v>31</v>
      </c>
      <c r="B846" t="s">
        <v>21</v>
      </c>
      <c r="C846" t="s">
        <v>939</v>
      </c>
      <c r="D846">
        <v>3.02</v>
      </c>
      <c r="E846">
        <v>36982.375</v>
      </c>
      <c r="F846">
        <v>37012.375</v>
      </c>
    </row>
    <row r="847" spans="1:6" ht="12.75">
      <c r="A847" t="s">
        <v>31</v>
      </c>
      <c r="B847" t="s">
        <v>50</v>
      </c>
      <c r="C847" t="s">
        <v>940</v>
      </c>
      <c r="D847">
        <v>2.66</v>
      </c>
      <c r="E847">
        <v>36982.375</v>
      </c>
      <c r="F847">
        <v>37012.375</v>
      </c>
    </row>
    <row r="848" spans="1:6" ht="12.75">
      <c r="A848" t="s">
        <v>31</v>
      </c>
      <c r="B848" t="s">
        <v>51</v>
      </c>
      <c r="C848" t="s">
        <v>941</v>
      </c>
      <c r="D848">
        <v>1.4</v>
      </c>
      <c r="E848">
        <v>36982.375</v>
      </c>
      <c r="F848">
        <v>37012.375</v>
      </c>
    </row>
    <row r="849" spans="1:6" ht="12.75">
      <c r="A849" t="s">
        <v>31</v>
      </c>
      <c r="B849" t="s">
        <v>52</v>
      </c>
      <c r="C849" t="s">
        <v>942</v>
      </c>
      <c r="D849">
        <v>2.66</v>
      </c>
      <c r="E849">
        <v>36982.375</v>
      </c>
      <c r="F849">
        <v>37012.375</v>
      </c>
    </row>
    <row r="850" spans="1:6" ht="12.75">
      <c r="A850" t="s">
        <v>31</v>
      </c>
      <c r="B850" t="s">
        <v>54</v>
      </c>
      <c r="C850" t="s">
        <v>943</v>
      </c>
      <c r="D850">
        <v>3.6</v>
      </c>
      <c r="E850">
        <v>36982.375</v>
      </c>
      <c r="F850">
        <v>37012.375</v>
      </c>
    </row>
    <row r="851" spans="1:6" ht="12.75">
      <c r="A851" t="s">
        <v>31</v>
      </c>
      <c r="B851" t="s">
        <v>55</v>
      </c>
      <c r="C851" t="s">
        <v>944</v>
      </c>
      <c r="D851">
        <v>3.6</v>
      </c>
      <c r="E851">
        <v>36982.375</v>
      </c>
      <c r="F851">
        <v>37012.375</v>
      </c>
    </row>
    <row r="852" spans="1:6" ht="12.75">
      <c r="A852" t="s">
        <v>31</v>
      </c>
      <c r="B852" t="s">
        <v>31</v>
      </c>
      <c r="C852" t="s">
        <v>945</v>
      </c>
      <c r="D852" t="e">
        <v>#N/A</v>
      </c>
      <c r="E852">
        <v>36982.375</v>
      </c>
      <c r="F852">
        <v>37012.375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Billie_Jeffs</cp:lastModifiedBy>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