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03A" lockStructure="1"/>
  <bookViews>
    <workbookView xWindow="-15" yWindow="6390" windowWidth="28815" windowHeight="6435"/>
  </bookViews>
  <sheets>
    <sheet name="Title Page" sheetId="8" r:id="rId1"/>
    <sheet name="Update " sheetId="9" r:id="rId2"/>
    <sheet name="NGTL &amp; FH MAP" sheetId="10" r:id="rId3"/>
    <sheet name="Areas MAP" sheetId="11" r:id="rId4"/>
    <sheet name="Data" sheetId="1" state="hidden" r:id="rId5"/>
    <sheet name="Empress &amp; McNeill" sheetId="2" r:id="rId6"/>
    <sheet name="ABC" sheetId="4" r:id="rId7"/>
    <sheet name="FHBC" sheetId="5" state="hidden" r:id="rId8"/>
    <sheet name="USJR" sheetId="6" r:id="rId9"/>
    <sheet name="OSDA" sheetId="7" r:id="rId10"/>
    <sheet name="Outage Data" sheetId="12" r:id="rId11"/>
  </sheets>
  <externalReferences>
    <externalReference r:id="rId12"/>
    <externalReference r:id="rId13"/>
    <externalReference r:id="rId14"/>
    <externalReference r:id="rId15"/>
    <externalReference r:id="rId16"/>
    <externalReference r:id="rId17"/>
  </externalReferences>
  <definedNames>
    <definedName name="_xlnm._FilterDatabase" localSheetId="10" hidden="1">'Outage Data'!$A$13:$H$107</definedName>
    <definedName name="_xlnm.Criteria" localSheetId="3">#REF!</definedName>
    <definedName name="_xlnm.Criteria" localSheetId="2">'[1]Long Term BORDER'!#REF!</definedName>
    <definedName name="_xlnm.Criteria" localSheetId="0">'[2]Long Term BORDER'!#REF!</definedName>
    <definedName name="_xlnm.Criteria" localSheetId="1">'[3]Long Term BORDER'!#REF!</definedName>
    <definedName name="_xlnm.Criteria">'[4]Long Term BORDER'!#REF!</definedName>
    <definedName name="FTD1PivotData" localSheetId="2">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OFFSET([5]FTD2FTPData!$A$4,0,0,COUNTA([5]FTD2FTPData!$A:$A),COUNTA([5]FTD2FTPData!$4:$4))</definedName>
    <definedName name="_xlnm.Print_Area" localSheetId="10">'Outage Data'!$A$1:$H$107</definedName>
    <definedName name="_xlnm.Print_Titles" localSheetId="10">'Outage Data'!$1:$13</definedName>
    <definedName name="Ttt" localSheetId="3">'[6]Long Term BORDER'!#REF!</definedName>
    <definedName name="Ttt" localSheetId="2">'[6]Long Term BORDER'!#REF!</definedName>
    <definedName name="Ttt">'[6]Long Term BORDER'!#REF!</definedName>
    <definedName name="update2" localSheetId="2">OFFSET(#REF!,0,0,COUNTA(#REF!),COUNTA(#REF!))</definedName>
    <definedName name="update2">OFFSET(#REF!,0,0,COUNTA(#REF!),COUNTA(#REF!))</definedName>
    <definedName name="Z_05EDD4FC_82FE_4D2B_9436_AA32131D3C78_.wvu.FilterData" localSheetId="10" hidden="1">'Outage Data'!$A$13:$H$13</definedName>
    <definedName name="Z_122AE4FD_AACA_4F0F_89A2_DA4920982770_.wvu.FilterData" localSheetId="10" hidden="1">'Outage Data'!$A$13:$H$13</definedName>
    <definedName name="Z_122AE4FD_AACA_4F0F_89A2_DA4920982770_.wvu.PrintArea" localSheetId="10" hidden="1">'Outage Data'!$A$2:$H$13</definedName>
    <definedName name="Z_122AE4FD_AACA_4F0F_89A2_DA4920982770_.wvu.PrintTitles" localSheetId="10" hidden="1">'Outage Data'!$2:$13</definedName>
    <definedName name="Z_45E401E6_3A6C_4CF0_95BE_206331F0F130_.wvu.FilterData" localSheetId="10" hidden="1">'Outage Data'!$A$13:$H$13</definedName>
    <definedName name="Z_45E401E6_3A6C_4CF0_95BE_206331F0F130_.wvu.PrintArea" localSheetId="10" hidden="1">'Outage Data'!$A$12:$H$13</definedName>
    <definedName name="Z_45E401E6_3A6C_4CF0_95BE_206331F0F130_.wvu.PrintTitles" localSheetId="10" hidden="1">'Outage Data'!$12:$13</definedName>
    <definedName name="Z_71500265_2911_418E_80D7_51C3A7A45B54_.wvu.FilterData" localSheetId="10" hidden="1">'Outage Data'!$A$13:$H$13</definedName>
    <definedName name="Z_71500265_2911_418E_80D7_51C3A7A45B54_.wvu.PrintArea" localSheetId="10" hidden="1">'Outage Data'!$A$12:$H$13</definedName>
    <definedName name="Z_71500265_2911_418E_80D7_51C3A7A45B54_.wvu.PrintTitles" localSheetId="10" hidden="1">'Outage Data'!$12:$13</definedName>
    <definedName name="Z_7C51C773_73B8_4D01_BB9A_D63783717D62_.wvu.FilterData" localSheetId="10" hidden="1">'Outage Data'!$A$13:$H$13</definedName>
    <definedName name="Z_7C51C773_73B8_4D01_BB9A_D63783717D62_.wvu.PrintArea" localSheetId="10" hidden="1">'Outage Data'!$A$12:$H$13</definedName>
    <definedName name="Z_7C51C773_73B8_4D01_BB9A_D63783717D62_.wvu.PrintTitles" localSheetId="10" hidden="1">'Outage Data'!$12:$13</definedName>
    <definedName name="Z_8FD7FB40_9B6D_4075_82E3_AE45B86E9C01_.wvu.FilterData" localSheetId="10" hidden="1">'Outage Data'!$A$13:$H$13</definedName>
    <definedName name="Z_8FD7FB40_9B6D_4075_82E3_AE45B86E9C01_.wvu.PrintArea" localSheetId="10" hidden="1">'Outage Data'!$A$12:$H$13</definedName>
    <definedName name="Z_8FD7FB40_9B6D_4075_82E3_AE45B86E9C01_.wvu.PrintTitles" localSheetId="10" hidden="1">'Outage Data'!$12:$13</definedName>
    <definedName name="Z_9D96E4C9_90C3_4FF5_88D9_AFB9DA6E8537_.wvu.FilterData" localSheetId="10" hidden="1">'Outage Data'!$A$13:$H$13</definedName>
    <definedName name="Z_9D96E4C9_90C3_4FF5_88D9_AFB9DA6E8537_.wvu.PrintArea" localSheetId="10" hidden="1">'Outage Data'!$A$12:$H$13</definedName>
    <definedName name="Z_9D96E4C9_90C3_4FF5_88D9_AFB9DA6E8537_.wvu.PrintTitles" localSheetId="10" hidden="1">'Outage Data'!$12:$13</definedName>
    <definedName name="Z_AA1A5384_AFA0_48DB_A49F_B0CEB9D31DA5_.wvu.FilterData" localSheetId="10" hidden="1">'Outage Data'!$A$13:$H$13</definedName>
    <definedName name="Z_AA1A5384_AFA0_48DB_A49F_B0CEB9D31DA5_.wvu.PrintArea" localSheetId="10" hidden="1">'Outage Data'!$A$12:$H$13</definedName>
    <definedName name="Z_AA1A5384_AFA0_48DB_A49F_B0CEB9D31DA5_.wvu.PrintTitles" localSheetId="10" hidden="1">'Outage Data'!$12:$13</definedName>
    <definedName name="Z_DEA60CA0_50A7_48BE_AF21_E56B0E4409AE_.wvu.FilterData" localSheetId="10" hidden="1">'Outage Data'!$A$13:$H$13</definedName>
    <definedName name="Z_DEA60CA0_50A7_48BE_AF21_E56B0E4409AE_.wvu.PrintArea" localSheetId="10" hidden="1">'Outage Data'!$A$12:$H$13</definedName>
    <definedName name="Z_DEA60CA0_50A7_48BE_AF21_E56B0E4409AE_.wvu.PrintTitles" localSheetId="10" hidden="1">'Outage Data'!$12:$13</definedName>
    <definedName name="Z_DF030A5B_1121_407A_A140_68E9E0BECC46_.wvu.FilterData" localSheetId="10" hidden="1">'Outage Data'!$A$13:$H$13</definedName>
    <definedName name="Z_DF030A5B_1121_407A_A140_68E9E0BECC46_.wvu.PrintArea" localSheetId="10" hidden="1">'Outage Data'!$A$12:$H$13</definedName>
    <definedName name="Z_DF030A5B_1121_407A_A140_68E9E0BECC46_.wvu.PrintTitles" localSheetId="10" hidden="1">'Outage Data'!$12:$13</definedName>
    <definedName name="Z_E355D6A9_480A_48D6_B116_0D8A5759C6C9_.wvu.FilterData" localSheetId="10" hidden="1">'Outage Data'!$A$13:$H$13</definedName>
    <definedName name="Z_F5CDBFDE_0EC6_45AC_BBBC_92FE0F790D68_.wvu.FilterData" localSheetId="10" hidden="1">'Outage Data'!$A$13:$H$13</definedName>
    <definedName name="Z_FD8A2BF6_73A1_4F25_A428_D30540081DC4_.wvu.FilterData" localSheetId="10" hidden="1">'Outage Data'!$A$13:$H$13</definedName>
    <definedName name="Z_FD8A2BF6_73A1_4F25_A428_D30540081DC4_.wvu.PrintArea" localSheetId="10" hidden="1">'Outage Data'!$A$12:$H$13</definedName>
    <definedName name="Z_FD8A2BF6_73A1_4F25_A428_D30540081DC4_.wvu.PrintTitles" localSheetId="10" hidden="1">'Outage Data'!$12:$13</definedName>
  </definedNames>
  <calcPr calcId="145621"/>
</workbook>
</file>

<file path=xl/calcChain.xml><?xml version="1.0" encoding="utf-8"?>
<calcChain xmlns="http://schemas.openxmlformats.org/spreadsheetml/2006/main">
  <c r="C750" i="1" l="1"/>
  <c r="C751" i="1"/>
  <c r="C752" i="1"/>
  <c r="C753" i="1"/>
  <c r="C754" i="1"/>
  <c r="C755" i="1"/>
  <c r="C756" i="1"/>
  <c r="C757" i="1"/>
  <c r="C758" i="1"/>
  <c r="C759" i="1"/>
  <c r="C760" i="1"/>
  <c r="C761" i="1"/>
  <c r="C762" i="1"/>
  <c r="C763" i="1"/>
  <c r="C764" i="1"/>
  <c r="C765" i="1"/>
  <c r="C766" i="1"/>
  <c r="C767" i="1"/>
  <c r="C768" i="1"/>
  <c r="C769" i="1"/>
  <c r="C770" i="1"/>
  <c r="C771" i="1"/>
  <c r="C772" i="1"/>
  <c r="C773" i="1"/>
  <c r="H890" i="1" l="1"/>
  <c r="H914" i="1" l="1"/>
  <c r="H904" i="1"/>
  <c r="H901" i="1"/>
  <c r="H891" i="1"/>
  <c r="H883" i="1"/>
  <c r="H869" i="1"/>
  <c r="H866" i="1" l="1"/>
  <c r="H862" i="1"/>
  <c r="H848" i="1"/>
  <c r="H847" i="1"/>
  <c r="H846" i="1"/>
  <c r="H845" i="1"/>
  <c r="H844" i="1"/>
  <c r="H843" i="1"/>
  <c r="H842" i="1"/>
  <c r="H858" i="1"/>
  <c r="H857" i="1"/>
  <c r="H856" i="1"/>
  <c r="H855" i="1"/>
  <c r="AE917" i="1" l="1"/>
  <c r="AF917" i="1"/>
  <c r="AG917" i="1"/>
  <c r="AH917" i="1"/>
  <c r="AE918" i="1"/>
  <c r="AF918" i="1"/>
  <c r="AG918" i="1"/>
  <c r="AH918" i="1"/>
  <c r="AE919" i="1"/>
  <c r="AF919" i="1"/>
  <c r="AG919" i="1"/>
  <c r="AH919" i="1"/>
  <c r="AE920" i="1"/>
  <c r="AF920" i="1"/>
  <c r="AG920" i="1"/>
  <c r="AH920" i="1"/>
  <c r="AE921" i="1"/>
  <c r="AF921" i="1"/>
  <c r="AG921" i="1"/>
  <c r="AH921" i="1"/>
  <c r="AE922" i="1"/>
  <c r="AF922" i="1"/>
  <c r="AG922" i="1"/>
  <c r="AH922" i="1"/>
  <c r="AE923" i="1"/>
  <c r="AF923" i="1"/>
  <c r="AG923" i="1"/>
  <c r="AH923" i="1"/>
  <c r="AE924" i="1"/>
  <c r="AF924" i="1"/>
  <c r="AG924" i="1"/>
  <c r="AH924" i="1"/>
  <c r="AE925" i="1"/>
  <c r="AF925" i="1"/>
  <c r="AG925" i="1"/>
  <c r="AH925" i="1"/>
  <c r="AE926" i="1"/>
  <c r="AF926" i="1"/>
  <c r="AG926" i="1"/>
  <c r="AH926" i="1"/>
  <c r="AE927" i="1"/>
  <c r="AF927" i="1"/>
  <c r="AG927" i="1"/>
  <c r="AH927" i="1"/>
  <c r="AE928" i="1"/>
  <c r="AF928" i="1"/>
  <c r="AG928" i="1"/>
  <c r="AH928" i="1"/>
  <c r="AE929" i="1"/>
  <c r="AF929" i="1"/>
  <c r="AG929" i="1"/>
  <c r="AH929" i="1"/>
  <c r="AE930" i="1"/>
  <c r="AF930" i="1"/>
  <c r="AG930" i="1"/>
  <c r="AH930" i="1"/>
  <c r="AE931" i="1"/>
  <c r="AF931" i="1"/>
  <c r="AG931" i="1"/>
  <c r="AH931" i="1"/>
  <c r="AE932" i="1"/>
  <c r="AF932" i="1"/>
  <c r="AG932" i="1"/>
  <c r="AH932" i="1"/>
  <c r="AE933" i="1"/>
  <c r="AF933" i="1"/>
  <c r="AG933" i="1"/>
  <c r="AH933" i="1"/>
  <c r="AE934" i="1"/>
  <c r="AF934" i="1"/>
  <c r="AG934" i="1"/>
  <c r="AH934" i="1"/>
  <c r="AE935" i="1"/>
  <c r="AF935" i="1"/>
  <c r="AG935" i="1"/>
  <c r="AH935" i="1"/>
  <c r="AE936" i="1"/>
  <c r="AF936" i="1"/>
  <c r="AG936" i="1"/>
  <c r="AH936" i="1"/>
  <c r="AE937" i="1"/>
  <c r="AF937" i="1"/>
  <c r="AG937" i="1"/>
  <c r="AH937" i="1"/>
  <c r="AE938" i="1"/>
  <c r="AF938" i="1"/>
  <c r="AG938" i="1"/>
  <c r="AH938" i="1"/>
  <c r="AE939" i="1"/>
  <c r="AF939" i="1"/>
  <c r="AG939" i="1"/>
  <c r="AH939" i="1"/>
  <c r="AE940" i="1"/>
  <c r="AF940" i="1"/>
  <c r="AG940" i="1"/>
  <c r="AH940" i="1"/>
  <c r="AE941" i="1"/>
  <c r="AF941" i="1"/>
  <c r="AG941" i="1"/>
  <c r="AH941" i="1"/>
  <c r="AE942" i="1"/>
  <c r="AF942" i="1"/>
  <c r="AG942" i="1"/>
  <c r="AH942" i="1"/>
  <c r="AE943" i="1"/>
  <c r="AF943" i="1"/>
  <c r="AG943" i="1"/>
  <c r="AH943" i="1"/>
  <c r="AE944" i="1"/>
  <c r="AF944" i="1"/>
  <c r="AG944" i="1"/>
  <c r="AH944" i="1"/>
  <c r="AE945" i="1"/>
  <c r="AF945" i="1"/>
  <c r="AG945" i="1"/>
  <c r="AH945" i="1"/>
  <c r="AE946" i="1"/>
  <c r="AF946" i="1"/>
  <c r="AG946" i="1"/>
  <c r="AH946" i="1"/>
  <c r="AE947" i="1"/>
  <c r="AF947" i="1"/>
  <c r="AG947" i="1"/>
  <c r="AH947" i="1"/>
  <c r="AE948" i="1"/>
  <c r="AF948" i="1"/>
  <c r="AG948" i="1"/>
  <c r="AH948" i="1"/>
  <c r="AE949" i="1"/>
  <c r="AF949" i="1"/>
  <c r="AG949" i="1"/>
  <c r="AH949" i="1"/>
  <c r="AE950" i="1"/>
  <c r="AF950" i="1"/>
  <c r="AG950" i="1"/>
  <c r="AH950" i="1"/>
  <c r="AE951" i="1"/>
  <c r="AF951" i="1"/>
  <c r="AG951" i="1"/>
  <c r="AH951" i="1"/>
  <c r="AE952" i="1"/>
  <c r="AF952" i="1"/>
  <c r="AG952" i="1"/>
  <c r="AH952" i="1"/>
  <c r="AE953" i="1"/>
  <c r="AF953" i="1"/>
  <c r="AG953" i="1"/>
  <c r="AH953" i="1"/>
  <c r="AE954" i="1"/>
  <c r="AF954" i="1"/>
  <c r="AG954" i="1"/>
  <c r="AH954" i="1"/>
  <c r="AE955" i="1"/>
  <c r="AF955" i="1"/>
  <c r="AG955" i="1"/>
  <c r="AH955" i="1"/>
  <c r="AE956" i="1"/>
  <c r="AF956" i="1"/>
  <c r="AG956" i="1"/>
  <c r="AH956" i="1"/>
  <c r="AE957" i="1"/>
  <c r="AF957" i="1"/>
  <c r="AG957" i="1"/>
  <c r="AH957" i="1"/>
  <c r="AE958" i="1"/>
  <c r="AF958" i="1"/>
  <c r="AG958" i="1"/>
  <c r="AH958" i="1"/>
  <c r="AE959" i="1"/>
  <c r="AF959" i="1"/>
  <c r="AG959" i="1"/>
  <c r="AH959" i="1"/>
  <c r="AE960" i="1"/>
  <c r="AF960" i="1"/>
  <c r="AG960" i="1"/>
  <c r="AH960" i="1"/>
  <c r="AE961" i="1"/>
  <c r="AF961" i="1"/>
  <c r="AG961" i="1"/>
  <c r="AH961" i="1"/>
  <c r="AE962" i="1"/>
  <c r="AF962" i="1"/>
  <c r="AG962" i="1"/>
  <c r="AH962" i="1"/>
  <c r="AE963" i="1"/>
  <c r="AF963" i="1"/>
  <c r="AG963" i="1"/>
  <c r="AH963" i="1"/>
  <c r="AE964" i="1"/>
  <c r="AF964" i="1"/>
  <c r="AG964" i="1"/>
  <c r="AH964" i="1"/>
  <c r="AE965" i="1"/>
  <c r="AF965" i="1"/>
  <c r="AG965" i="1"/>
  <c r="AH965" i="1"/>
  <c r="AE966" i="1"/>
  <c r="AF966" i="1"/>
  <c r="AG966" i="1"/>
  <c r="AH966" i="1"/>
  <c r="AE967" i="1"/>
  <c r="AF967" i="1"/>
  <c r="AG967" i="1"/>
  <c r="AH967" i="1"/>
  <c r="AE968" i="1"/>
  <c r="AF968" i="1"/>
  <c r="AG968" i="1"/>
  <c r="AH968" i="1"/>
  <c r="AE969" i="1"/>
  <c r="AF969" i="1"/>
  <c r="AG969" i="1"/>
  <c r="AH969" i="1"/>
  <c r="AE970" i="1"/>
  <c r="AF970" i="1"/>
  <c r="AG970" i="1"/>
  <c r="AH970" i="1"/>
  <c r="AE971" i="1"/>
  <c r="AF971" i="1"/>
  <c r="AG971" i="1"/>
  <c r="AH971" i="1"/>
  <c r="AE972" i="1"/>
  <c r="AF972" i="1"/>
  <c r="AG972" i="1"/>
  <c r="AH972" i="1"/>
  <c r="AE973" i="1"/>
  <c r="AF973" i="1"/>
  <c r="AG973" i="1"/>
  <c r="AH973" i="1"/>
  <c r="AE974" i="1"/>
  <c r="AF974" i="1"/>
  <c r="AG974" i="1"/>
  <c r="AH974" i="1"/>
  <c r="AE975" i="1"/>
  <c r="AF975" i="1"/>
  <c r="AG975" i="1"/>
  <c r="AH975" i="1"/>
  <c r="AE976" i="1"/>
  <c r="AF976" i="1"/>
  <c r="AG976" i="1"/>
  <c r="AH976" i="1"/>
  <c r="AE977" i="1"/>
  <c r="AF977" i="1"/>
  <c r="AG977" i="1"/>
  <c r="AH977" i="1"/>
  <c r="AE978" i="1"/>
  <c r="AF978" i="1"/>
  <c r="AG978" i="1"/>
  <c r="AH978" i="1"/>
  <c r="AE476" i="1"/>
  <c r="AF476" i="1"/>
  <c r="AG476" i="1"/>
  <c r="AH476" i="1"/>
  <c r="AE477" i="1"/>
  <c r="AF477" i="1"/>
  <c r="AG477" i="1"/>
  <c r="AH477" i="1"/>
  <c r="AE478" i="1"/>
  <c r="AF478" i="1"/>
  <c r="AG478" i="1"/>
  <c r="AH478" i="1"/>
  <c r="AE479" i="1"/>
  <c r="AF479" i="1"/>
  <c r="AG479" i="1"/>
  <c r="AH479" i="1"/>
  <c r="AE480" i="1"/>
  <c r="AF480" i="1"/>
  <c r="AG480" i="1"/>
  <c r="AH480" i="1"/>
  <c r="AE481" i="1"/>
  <c r="AF481" i="1"/>
  <c r="AG481" i="1"/>
  <c r="AH481" i="1"/>
  <c r="AE482" i="1"/>
  <c r="AF482" i="1"/>
  <c r="AG482" i="1"/>
  <c r="AH482" i="1"/>
  <c r="AE483" i="1"/>
  <c r="AF483" i="1"/>
  <c r="AG483" i="1"/>
  <c r="AH483" i="1"/>
  <c r="AE484" i="1"/>
  <c r="AF484" i="1"/>
  <c r="AG484" i="1"/>
  <c r="AH484" i="1"/>
  <c r="AE485" i="1"/>
  <c r="AF485" i="1"/>
  <c r="AG485" i="1"/>
  <c r="AH485" i="1"/>
  <c r="AE486" i="1"/>
  <c r="AF486" i="1"/>
  <c r="AG486" i="1"/>
  <c r="AH486" i="1"/>
  <c r="AE487" i="1"/>
  <c r="AF487" i="1"/>
  <c r="AG487" i="1"/>
  <c r="AH487" i="1"/>
  <c r="AE488" i="1"/>
  <c r="AF488" i="1"/>
  <c r="AG488" i="1"/>
  <c r="AH488" i="1"/>
  <c r="AE489" i="1"/>
  <c r="AF489" i="1"/>
  <c r="AG489" i="1"/>
  <c r="AH489" i="1"/>
  <c r="AE490" i="1"/>
  <c r="AF490" i="1"/>
  <c r="AG490" i="1"/>
  <c r="AH490" i="1"/>
  <c r="AE491" i="1"/>
  <c r="AF491" i="1"/>
  <c r="AG491" i="1"/>
  <c r="AH491" i="1"/>
  <c r="AE492" i="1"/>
  <c r="AF492" i="1"/>
  <c r="AG492" i="1"/>
  <c r="AH492" i="1"/>
  <c r="AE493" i="1"/>
  <c r="AF493" i="1"/>
  <c r="AG493" i="1"/>
  <c r="AH493" i="1"/>
  <c r="AE494" i="1"/>
  <c r="AF494" i="1"/>
  <c r="AG494" i="1"/>
  <c r="AH494" i="1"/>
  <c r="AE495" i="1"/>
  <c r="AF495" i="1"/>
  <c r="AG495" i="1"/>
  <c r="AH495" i="1"/>
  <c r="AE496" i="1"/>
  <c r="AF496" i="1"/>
  <c r="AG496" i="1"/>
  <c r="AH496" i="1"/>
  <c r="AE497" i="1"/>
  <c r="AF497" i="1"/>
  <c r="AG497" i="1"/>
  <c r="AH497" i="1"/>
  <c r="AE498" i="1"/>
  <c r="AF498" i="1"/>
  <c r="AG498" i="1"/>
  <c r="AH498" i="1"/>
  <c r="AE499" i="1"/>
  <c r="AF499" i="1"/>
  <c r="AG499" i="1"/>
  <c r="AH499" i="1"/>
  <c r="AE500" i="1"/>
  <c r="AF500" i="1"/>
  <c r="AG500" i="1"/>
  <c r="AH500" i="1"/>
  <c r="AE501" i="1"/>
  <c r="AF501" i="1"/>
  <c r="AG501" i="1"/>
  <c r="AH501" i="1"/>
  <c r="AE502" i="1"/>
  <c r="AF502" i="1"/>
  <c r="AG502" i="1"/>
  <c r="AH502" i="1"/>
  <c r="AE503" i="1"/>
  <c r="AF503" i="1"/>
  <c r="AG503" i="1"/>
  <c r="AH503" i="1"/>
  <c r="AE504" i="1"/>
  <c r="AF504" i="1"/>
  <c r="AG504" i="1"/>
  <c r="AH504" i="1"/>
  <c r="AE505" i="1"/>
  <c r="AF505" i="1"/>
  <c r="AG505" i="1"/>
  <c r="AH505" i="1"/>
  <c r="AE506" i="1"/>
  <c r="AF506" i="1"/>
  <c r="AG506" i="1"/>
  <c r="AH506" i="1"/>
  <c r="AE507" i="1"/>
  <c r="AF507" i="1"/>
  <c r="AG507" i="1"/>
  <c r="AH507" i="1"/>
  <c r="AE508" i="1"/>
  <c r="AF508" i="1"/>
  <c r="AG508" i="1"/>
  <c r="AH508" i="1"/>
  <c r="AE509" i="1"/>
  <c r="AF509" i="1"/>
  <c r="AG509" i="1"/>
  <c r="AH509" i="1"/>
  <c r="AE510" i="1"/>
  <c r="AF510" i="1"/>
  <c r="AG510" i="1"/>
  <c r="AH510" i="1"/>
  <c r="AE511" i="1"/>
  <c r="AF511" i="1"/>
  <c r="AG511" i="1"/>
  <c r="AH511" i="1"/>
  <c r="AE512" i="1"/>
  <c r="AF512" i="1"/>
  <c r="AG512" i="1"/>
  <c r="AH512" i="1"/>
  <c r="AE513" i="1"/>
  <c r="AF513" i="1"/>
  <c r="AG513" i="1"/>
  <c r="AH513" i="1"/>
  <c r="AE514" i="1"/>
  <c r="AF514" i="1"/>
  <c r="AG514" i="1"/>
  <c r="AH514" i="1"/>
  <c r="AE515" i="1"/>
  <c r="AF515" i="1"/>
  <c r="AG515" i="1"/>
  <c r="AH515" i="1"/>
  <c r="AE516" i="1"/>
  <c r="AF516" i="1"/>
  <c r="AG516" i="1"/>
  <c r="AH516" i="1"/>
  <c r="AE517" i="1"/>
  <c r="AF517" i="1"/>
  <c r="AG517" i="1"/>
  <c r="AH517" i="1"/>
  <c r="AE518" i="1"/>
  <c r="AF518" i="1"/>
  <c r="AG518" i="1"/>
  <c r="AH518" i="1"/>
  <c r="AE519" i="1"/>
  <c r="AF519" i="1"/>
  <c r="AG519" i="1"/>
  <c r="AH519" i="1"/>
  <c r="AE520" i="1"/>
  <c r="AF520" i="1"/>
  <c r="AG520" i="1"/>
  <c r="AH520" i="1"/>
  <c r="AE521" i="1"/>
  <c r="AF521" i="1"/>
  <c r="AG521" i="1"/>
  <c r="AH521" i="1"/>
  <c r="AE522" i="1"/>
  <c r="AF522" i="1"/>
  <c r="AG522" i="1"/>
  <c r="AH522" i="1"/>
  <c r="AE523" i="1"/>
  <c r="AF523" i="1"/>
  <c r="AG523" i="1"/>
  <c r="AH523" i="1"/>
  <c r="AE524" i="1"/>
  <c r="AF524" i="1"/>
  <c r="AG524" i="1"/>
  <c r="AH524" i="1"/>
  <c r="AE525" i="1"/>
  <c r="AF525" i="1"/>
  <c r="AG525" i="1"/>
  <c r="AH525" i="1"/>
  <c r="AE526" i="1"/>
  <c r="AF526" i="1"/>
  <c r="AG526" i="1"/>
  <c r="AH526" i="1"/>
  <c r="AE527" i="1"/>
  <c r="AF527" i="1"/>
  <c r="AG527" i="1"/>
  <c r="AH527" i="1"/>
  <c r="AE528" i="1"/>
  <c r="AF528" i="1"/>
  <c r="AG528" i="1"/>
  <c r="AH528" i="1"/>
  <c r="AE529" i="1"/>
  <c r="AF529" i="1"/>
  <c r="AG529" i="1"/>
  <c r="AH529" i="1"/>
  <c r="AE530" i="1"/>
  <c r="AF530" i="1"/>
  <c r="AG530" i="1"/>
  <c r="AH530" i="1"/>
  <c r="AE531" i="1"/>
  <c r="AF531" i="1"/>
  <c r="AG531" i="1"/>
  <c r="AH531" i="1"/>
  <c r="AE532" i="1"/>
  <c r="AF532" i="1"/>
  <c r="AG532" i="1"/>
  <c r="AH532" i="1"/>
  <c r="AE533" i="1"/>
  <c r="AF533" i="1"/>
  <c r="AG533" i="1"/>
  <c r="AH533" i="1"/>
  <c r="AE534" i="1"/>
  <c r="AF534" i="1"/>
  <c r="AG534" i="1"/>
  <c r="AH534" i="1"/>
  <c r="AE535" i="1"/>
  <c r="AF535" i="1"/>
  <c r="AG535" i="1"/>
  <c r="AH535" i="1"/>
  <c r="AE536" i="1"/>
  <c r="AF536" i="1"/>
  <c r="AG536" i="1"/>
  <c r="AH536" i="1"/>
  <c r="AE537" i="1"/>
  <c r="AF537" i="1"/>
  <c r="AG537" i="1"/>
  <c r="AH537" i="1"/>
  <c r="AE538" i="1"/>
  <c r="AF538" i="1"/>
  <c r="AG538" i="1"/>
  <c r="AH538" i="1"/>
  <c r="AE539" i="1"/>
  <c r="AF539" i="1"/>
  <c r="AG539" i="1"/>
  <c r="AH539" i="1"/>
  <c r="AE540" i="1"/>
  <c r="AF540" i="1"/>
  <c r="AG540" i="1"/>
  <c r="AH540" i="1"/>
  <c r="AE541" i="1"/>
  <c r="AF541" i="1"/>
  <c r="AG541" i="1"/>
  <c r="AH541" i="1"/>
  <c r="AE542" i="1"/>
  <c r="AF542" i="1"/>
  <c r="AG542" i="1"/>
  <c r="AH542" i="1"/>
  <c r="AE543" i="1"/>
  <c r="AF543" i="1"/>
  <c r="AG543" i="1"/>
  <c r="AH543" i="1"/>
  <c r="AE544" i="1"/>
  <c r="AF544" i="1"/>
  <c r="AG544" i="1"/>
  <c r="AH544" i="1"/>
  <c r="AE545" i="1"/>
  <c r="AF545" i="1"/>
  <c r="AG545" i="1"/>
  <c r="AH545" i="1"/>
  <c r="AE546" i="1"/>
  <c r="AF546" i="1"/>
  <c r="AG546" i="1"/>
  <c r="AH546" i="1"/>
  <c r="AE547" i="1"/>
  <c r="AF547" i="1"/>
  <c r="AG547" i="1"/>
  <c r="AH547" i="1"/>
  <c r="AE548" i="1"/>
  <c r="AF548" i="1"/>
  <c r="AG548" i="1"/>
  <c r="AH548" i="1"/>
  <c r="AE549" i="1"/>
  <c r="AF549" i="1"/>
  <c r="AG549" i="1"/>
  <c r="AH549" i="1"/>
  <c r="AE550" i="1"/>
  <c r="AF550" i="1"/>
  <c r="AG550" i="1"/>
  <c r="AH550" i="1"/>
  <c r="AE551" i="1"/>
  <c r="AF551" i="1"/>
  <c r="AG551" i="1"/>
  <c r="AH551" i="1"/>
  <c r="AE552" i="1"/>
  <c r="AF552" i="1"/>
  <c r="AG552" i="1"/>
  <c r="AH552" i="1"/>
  <c r="AE553" i="1"/>
  <c r="AF553" i="1"/>
  <c r="AG553" i="1"/>
  <c r="AH553" i="1"/>
  <c r="AE554" i="1"/>
  <c r="AF554" i="1"/>
  <c r="AG554" i="1"/>
  <c r="AH554" i="1"/>
  <c r="AE555" i="1"/>
  <c r="AF555" i="1"/>
  <c r="AG555" i="1"/>
  <c r="AH555" i="1"/>
  <c r="AE556" i="1"/>
  <c r="AF556" i="1"/>
  <c r="AG556" i="1"/>
  <c r="AH556" i="1"/>
  <c r="AE557" i="1"/>
  <c r="AF557" i="1"/>
  <c r="AG557" i="1"/>
  <c r="AH557" i="1"/>
  <c r="AE558" i="1"/>
  <c r="AF558" i="1"/>
  <c r="AG558" i="1"/>
  <c r="AH558" i="1"/>
  <c r="AE559" i="1"/>
  <c r="AF559" i="1"/>
  <c r="AG559" i="1"/>
  <c r="AH559" i="1"/>
  <c r="AE560" i="1"/>
  <c r="AF560" i="1"/>
  <c r="AG560" i="1"/>
  <c r="AH560" i="1"/>
  <c r="AE561" i="1"/>
  <c r="AF561" i="1"/>
  <c r="AG561" i="1"/>
  <c r="AH561" i="1"/>
  <c r="AE562" i="1"/>
  <c r="AF562" i="1"/>
  <c r="AG562" i="1"/>
  <c r="AH562" i="1"/>
  <c r="AE563" i="1"/>
  <c r="AF563" i="1"/>
  <c r="AG563" i="1"/>
  <c r="AH563" i="1"/>
  <c r="AE564" i="1"/>
  <c r="AF564" i="1"/>
  <c r="AG564" i="1"/>
  <c r="AH564" i="1"/>
  <c r="AE565" i="1"/>
  <c r="AF565" i="1"/>
  <c r="AG565" i="1"/>
  <c r="AH565" i="1"/>
  <c r="AE566" i="1"/>
  <c r="AF566" i="1"/>
  <c r="AG566" i="1"/>
  <c r="AH566" i="1"/>
  <c r="AE567" i="1"/>
  <c r="AF567" i="1"/>
  <c r="AG567" i="1"/>
  <c r="AH567" i="1"/>
  <c r="AE568" i="1"/>
  <c r="AF568" i="1"/>
  <c r="AG568" i="1"/>
  <c r="AH568" i="1"/>
  <c r="AE569" i="1"/>
  <c r="AF569" i="1"/>
  <c r="AG569" i="1"/>
  <c r="AH569" i="1"/>
  <c r="AE570" i="1"/>
  <c r="AF570" i="1"/>
  <c r="AG570" i="1"/>
  <c r="AH570" i="1"/>
  <c r="AE571" i="1"/>
  <c r="AF571" i="1"/>
  <c r="AG571" i="1"/>
  <c r="AH571" i="1"/>
  <c r="AE572" i="1"/>
  <c r="AF572" i="1"/>
  <c r="AG572" i="1"/>
  <c r="AH572" i="1"/>
  <c r="AE573" i="1"/>
  <c r="AF573" i="1"/>
  <c r="AG573" i="1"/>
  <c r="AH573" i="1"/>
  <c r="AE574" i="1"/>
  <c r="AF574" i="1"/>
  <c r="AG574" i="1"/>
  <c r="AH574" i="1"/>
  <c r="AE575" i="1"/>
  <c r="AF575" i="1"/>
  <c r="AG575" i="1"/>
  <c r="AH575" i="1"/>
  <c r="AE576" i="1"/>
  <c r="AF576" i="1"/>
  <c r="AG576" i="1"/>
  <c r="AH576" i="1"/>
  <c r="AE577" i="1"/>
  <c r="AF577" i="1"/>
  <c r="AG577" i="1"/>
  <c r="AH577" i="1"/>
  <c r="AE578" i="1"/>
  <c r="AF578" i="1"/>
  <c r="AG578" i="1"/>
  <c r="AH578" i="1"/>
  <c r="AE579" i="1"/>
  <c r="AF579" i="1"/>
  <c r="AG579" i="1"/>
  <c r="AH579" i="1"/>
  <c r="AE580" i="1"/>
  <c r="AF580" i="1"/>
  <c r="AG580" i="1"/>
  <c r="AH580" i="1"/>
  <c r="AE581" i="1"/>
  <c r="AF581" i="1"/>
  <c r="AG581" i="1"/>
  <c r="AH581" i="1"/>
  <c r="AE582" i="1"/>
  <c r="AF582" i="1"/>
  <c r="AG582" i="1"/>
  <c r="AH582" i="1"/>
  <c r="AE583" i="1"/>
  <c r="AF583" i="1"/>
  <c r="AG583" i="1"/>
  <c r="AH583" i="1"/>
  <c r="AE584" i="1"/>
  <c r="AF584" i="1"/>
  <c r="AG584" i="1"/>
  <c r="AH584" i="1"/>
  <c r="AE585" i="1"/>
  <c r="AF585" i="1"/>
  <c r="AG585" i="1"/>
  <c r="AH585" i="1"/>
  <c r="AE586" i="1"/>
  <c r="AF586" i="1"/>
  <c r="AG586" i="1"/>
  <c r="AH586" i="1"/>
  <c r="AE587" i="1"/>
  <c r="AF587" i="1"/>
  <c r="AG587" i="1"/>
  <c r="AH587" i="1"/>
  <c r="AE588" i="1"/>
  <c r="AF588" i="1"/>
  <c r="AG588" i="1"/>
  <c r="AH588" i="1"/>
  <c r="AE589" i="1"/>
  <c r="AF589" i="1"/>
  <c r="AG589" i="1"/>
  <c r="AH589" i="1"/>
  <c r="AE590" i="1"/>
  <c r="AF590" i="1"/>
  <c r="AG590" i="1"/>
  <c r="AH590" i="1"/>
  <c r="AE591" i="1"/>
  <c r="AF591" i="1"/>
  <c r="AG591" i="1"/>
  <c r="AH591" i="1"/>
  <c r="AE592" i="1"/>
  <c r="AF592" i="1"/>
  <c r="AG592" i="1"/>
  <c r="AH592" i="1"/>
  <c r="AE593" i="1"/>
  <c r="AF593" i="1"/>
  <c r="AG593" i="1"/>
  <c r="AH593" i="1"/>
  <c r="AE594" i="1"/>
  <c r="AF594" i="1"/>
  <c r="AG594" i="1"/>
  <c r="AH594" i="1"/>
  <c r="AE595" i="1"/>
  <c r="AF595" i="1"/>
  <c r="AG595" i="1"/>
  <c r="AH595" i="1"/>
  <c r="AE596" i="1"/>
  <c r="AF596" i="1"/>
  <c r="AG596" i="1"/>
  <c r="AH596" i="1"/>
  <c r="AE597" i="1"/>
  <c r="AF597" i="1"/>
  <c r="AG597" i="1"/>
  <c r="AH597" i="1"/>
  <c r="AE598" i="1"/>
  <c r="AF598" i="1"/>
  <c r="AG598" i="1"/>
  <c r="AH598" i="1"/>
  <c r="AE599" i="1"/>
  <c r="AF599" i="1"/>
  <c r="AG599" i="1"/>
  <c r="AH599" i="1"/>
  <c r="AE600" i="1"/>
  <c r="AF600" i="1"/>
  <c r="AG600" i="1"/>
  <c r="AH600" i="1"/>
  <c r="AE601" i="1"/>
  <c r="AF601" i="1"/>
  <c r="AG601" i="1"/>
  <c r="AH601" i="1"/>
  <c r="AE602" i="1"/>
  <c r="AF602" i="1"/>
  <c r="AG602" i="1"/>
  <c r="AH602" i="1"/>
  <c r="AE603" i="1"/>
  <c r="AF603" i="1"/>
  <c r="AG603" i="1"/>
  <c r="AH603" i="1"/>
  <c r="AE604" i="1"/>
  <c r="AF604" i="1"/>
  <c r="AG604" i="1"/>
  <c r="AH604" i="1"/>
  <c r="AE605" i="1"/>
  <c r="AF605" i="1"/>
  <c r="AG605" i="1"/>
  <c r="AH605" i="1"/>
  <c r="AE606" i="1"/>
  <c r="AF606" i="1"/>
  <c r="AG606" i="1"/>
  <c r="AH606" i="1"/>
  <c r="AE607" i="1"/>
  <c r="AF607" i="1"/>
  <c r="AG607" i="1"/>
  <c r="AH607" i="1"/>
  <c r="AE608" i="1"/>
  <c r="AF608" i="1"/>
  <c r="AG608" i="1"/>
  <c r="AH608" i="1"/>
  <c r="AE609" i="1"/>
  <c r="AF609" i="1"/>
  <c r="AG609" i="1"/>
  <c r="AH609" i="1"/>
  <c r="AE610" i="1"/>
  <c r="AF610" i="1"/>
  <c r="AG610" i="1"/>
  <c r="AH610" i="1"/>
  <c r="AE611" i="1"/>
  <c r="AF611" i="1"/>
  <c r="AG611" i="1"/>
  <c r="AH611" i="1"/>
  <c r="AE612" i="1"/>
  <c r="AF612" i="1"/>
  <c r="AG612" i="1"/>
  <c r="AH612" i="1"/>
  <c r="AE613" i="1"/>
  <c r="AF613" i="1"/>
  <c r="AG613" i="1"/>
  <c r="AH613" i="1"/>
  <c r="AE614" i="1"/>
  <c r="AF614" i="1"/>
  <c r="AG614" i="1"/>
  <c r="AH614" i="1"/>
  <c r="AE615" i="1"/>
  <c r="AF615" i="1"/>
  <c r="AG615" i="1"/>
  <c r="AH615" i="1"/>
  <c r="AE616" i="1"/>
  <c r="AF616" i="1"/>
  <c r="AG616" i="1"/>
  <c r="AH616" i="1"/>
  <c r="AE617" i="1"/>
  <c r="AF617" i="1"/>
  <c r="AG617" i="1"/>
  <c r="AH617" i="1"/>
  <c r="AE618" i="1"/>
  <c r="AF618" i="1"/>
  <c r="AG618" i="1"/>
  <c r="AH618" i="1"/>
  <c r="AE619" i="1"/>
  <c r="AF619" i="1"/>
  <c r="AG619" i="1"/>
  <c r="AH619" i="1"/>
  <c r="AE620" i="1"/>
  <c r="AF620" i="1"/>
  <c r="AG620" i="1"/>
  <c r="AH620" i="1"/>
  <c r="AE621" i="1"/>
  <c r="AF621" i="1"/>
  <c r="AG621" i="1"/>
  <c r="AH621" i="1"/>
  <c r="AE622" i="1"/>
  <c r="AF622" i="1"/>
  <c r="AG622" i="1"/>
  <c r="AH622" i="1"/>
  <c r="AE623" i="1"/>
  <c r="AF623" i="1"/>
  <c r="AG623" i="1"/>
  <c r="AH623" i="1"/>
  <c r="AE624" i="1"/>
  <c r="AF624" i="1"/>
  <c r="AG624" i="1"/>
  <c r="AH624" i="1"/>
  <c r="AE625" i="1"/>
  <c r="AF625" i="1"/>
  <c r="AG625" i="1"/>
  <c r="AH625" i="1"/>
  <c r="AE626" i="1"/>
  <c r="AF626" i="1"/>
  <c r="AG626" i="1"/>
  <c r="AH626" i="1"/>
  <c r="AE627" i="1"/>
  <c r="AF627" i="1"/>
  <c r="AG627" i="1"/>
  <c r="AH627" i="1"/>
  <c r="AE628" i="1"/>
  <c r="AF628" i="1"/>
  <c r="AG628" i="1"/>
  <c r="AH628" i="1"/>
  <c r="AE629" i="1"/>
  <c r="AF629" i="1"/>
  <c r="AG629" i="1"/>
  <c r="AH629" i="1"/>
  <c r="AE630" i="1"/>
  <c r="AF630" i="1"/>
  <c r="AG630" i="1"/>
  <c r="AH630" i="1"/>
  <c r="AE631" i="1"/>
  <c r="AF631" i="1"/>
  <c r="AG631" i="1"/>
  <c r="AH631" i="1"/>
  <c r="AE632" i="1"/>
  <c r="AF632" i="1"/>
  <c r="AG632" i="1"/>
  <c r="AH632" i="1"/>
  <c r="AE633" i="1"/>
  <c r="AF633" i="1"/>
  <c r="AG633" i="1"/>
  <c r="AH633" i="1"/>
  <c r="AE634" i="1"/>
  <c r="AF634" i="1"/>
  <c r="AG634" i="1"/>
  <c r="AH634" i="1"/>
  <c r="AE635" i="1"/>
  <c r="AF635" i="1"/>
  <c r="AG635" i="1"/>
  <c r="AH635" i="1"/>
  <c r="AE636" i="1"/>
  <c r="AF636" i="1"/>
  <c r="AG636" i="1"/>
  <c r="AH636" i="1"/>
  <c r="AE637" i="1"/>
  <c r="AF637" i="1"/>
  <c r="AG637" i="1"/>
  <c r="AH637" i="1"/>
  <c r="AE638" i="1"/>
  <c r="AF638" i="1"/>
  <c r="AG638" i="1"/>
  <c r="AH638" i="1"/>
  <c r="AE639" i="1"/>
  <c r="AF639" i="1"/>
  <c r="AG639" i="1"/>
  <c r="AH639" i="1"/>
  <c r="AE640" i="1"/>
  <c r="AF640" i="1"/>
  <c r="AG640" i="1"/>
  <c r="AH640" i="1"/>
  <c r="AE641" i="1"/>
  <c r="AF641" i="1"/>
  <c r="AG641" i="1"/>
  <c r="AH641" i="1"/>
  <c r="AE642" i="1"/>
  <c r="AF642" i="1"/>
  <c r="AG642" i="1"/>
  <c r="AH642" i="1"/>
  <c r="AE643" i="1"/>
  <c r="AF643" i="1"/>
  <c r="AG643" i="1"/>
  <c r="AH643" i="1"/>
  <c r="AE644" i="1"/>
  <c r="AF644" i="1"/>
  <c r="AG644" i="1"/>
  <c r="AH644" i="1"/>
  <c r="AE645" i="1"/>
  <c r="AF645" i="1"/>
  <c r="AG645" i="1"/>
  <c r="AH645" i="1"/>
  <c r="AE646" i="1"/>
  <c r="AF646" i="1"/>
  <c r="AG646" i="1"/>
  <c r="AH646" i="1"/>
  <c r="AE647" i="1"/>
  <c r="AF647" i="1"/>
  <c r="AG647" i="1"/>
  <c r="AH647" i="1"/>
  <c r="AE648" i="1"/>
  <c r="AF648" i="1"/>
  <c r="AG648" i="1"/>
  <c r="AH648" i="1"/>
  <c r="AE649" i="1"/>
  <c r="AF649" i="1"/>
  <c r="AG649" i="1"/>
  <c r="AH649" i="1"/>
  <c r="AE650" i="1"/>
  <c r="AF650" i="1"/>
  <c r="AG650" i="1"/>
  <c r="AH650" i="1"/>
  <c r="AE651" i="1"/>
  <c r="AF651" i="1"/>
  <c r="AG651" i="1"/>
  <c r="AH651" i="1"/>
  <c r="AE652" i="1"/>
  <c r="AF652" i="1"/>
  <c r="AG652" i="1"/>
  <c r="AH652" i="1"/>
  <c r="AE653" i="1"/>
  <c r="AF653" i="1"/>
  <c r="AG653" i="1"/>
  <c r="AH653" i="1"/>
  <c r="AE654" i="1"/>
  <c r="AF654" i="1"/>
  <c r="AG654" i="1"/>
  <c r="AH654" i="1"/>
  <c r="AE655" i="1"/>
  <c r="AF655" i="1"/>
  <c r="AG655" i="1"/>
  <c r="AH655" i="1"/>
  <c r="AE656" i="1"/>
  <c r="AF656" i="1"/>
  <c r="AG656" i="1"/>
  <c r="AH656" i="1"/>
  <c r="AE657" i="1"/>
  <c r="AF657" i="1"/>
  <c r="AG657" i="1"/>
  <c r="AH657" i="1"/>
  <c r="AE658" i="1"/>
  <c r="AF658" i="1"/>
  <c r="AG658" i="1"/>
  <c r="AH658" i="1"/>
  <c r="AE659" i="1"/>
  <c r="AF659" i="1"/>
  <c r="AG659" i="1"/>
  <c r="AH659" i="1"/>
  <c r="AE660" i="1"/>
  <c r="AF660" i="1"/>
  <c r="AG660" i="1"/>
  <c r="AH660" i="1"/>
  <c r="AE661" i="1"/>
  <c r="AF661" i="1"/>
  <c r="AG661" i="1"/>
  <c r="AH661" i="1"/>
  <c r="AE662" i="1"/>
  <c r="AF662" i="1"/>
  <c r="AG662" i="1"/>
  <c r="AH662" i="1"/>
  <c r="AE663" i="1"/>
  <c r="AF663" i="1"/>
  <c r="AG663" i="1"/>
  <c r="AH663" i="1"/>
  <c r="AE664" i="1"/>
  <c r="AF664" i="1"/>
  <c r="AG664" i="1"/>
  <c r="AH664" i="1"/>
  <c r="AE665" i="1"/>
  <c r="AF665" i="1"/>
  <c r="AG665" i="1"/>
  <c r="AH665" i="1"/>
  <c r="AE666" i="1"/>
  <c r="AF666" i="1"/>
  <c r="AG666" i="1"/>
  <c r="AH666" i="1"/>
  <c r="AE667" i="1"/>
  <c r="AF667" i="1"/>
  <c r="AG667" i="1"/>
  <c r="AH667" i="1"/>
  <c r="AE668" i="1"/>
  <c r="AF668" i="1"/>
  <c r="AG668" i="1"/>
  <c r="AH668" i="1"/>
  <c r="AE669" i="1"/>
  <c r="AF669" i="1"/>
  <c r="AG669" i="1"/>
  <c r="AH669" i="1"/>
  <c r="AE670" i="1"/>
  <c r="AF670" i="1"/>
  <c r="AG670" i="1"/>
  <c r="AH670" i="1"/>
  <c r="AE671" i="1"/>
  <c r="AF671" i="1"/>
  <c r="AG671" i="1"/>
  <c r="AH671" i="1"/>
  <c r="AE672" i="1"/>
  <c r="AF672" i="1"/>
  <c r="AG672" i="1"/>
  <c r="AH672" i="1"/>
  <c r="AE673" i="1"/>
  <c r="AF673" i="1"/>
  <c r="AG673" i="1"/>
  <c r="AH673" i="1"/>
  <c r="AE674" i="1"/>
  <c r="AF674" i="1"/>
  <c r="AG674" i="1"/>
  <c r="AH674" i="1"/>
  <c r="AE675" i="1"/>
  <c r="AF675" i="1"/>
  <c r="AG675" i="1"/>
  <c r="AH675" i="1"/>
  <c r="AE676" i="1"/>
  <c r="AF676" i="1"/>
  <c r="AG676" i="1"/>
  <c r="AH676" i="1"/>
  <c r="AE677" i="1"/>
  <c r="AF677" i="1"/>
  <c r="AG677" i="1"/>
  <c r="AH677" i="1"/>
  <c r="AE678" i="1"/>
  <c r="AF678" i="1"/>
  <c r="AG678" i="1"/>
  <c r="AH678" i="1"/>
  <c r="AE679" i="1"/>
  <c r="AF679" i="1"/>
  <c r="AG679" i="1"/>
  <c r="AH679" i="1"/>
  <c r="AE680" i="1"/>
  <c r="AF680" i="1"/>
  <c r="AG680" i="1"/>
  <c r="AH680" i="1"/>
  <c r="AE681" i="1"/>
  <c r="AF681" i="1"/>
  <c r="AG681" i="1"/>
  <c r="AH681" i="1"/>
  <c r="AE682" i="1"/>
  <c r="AF682" i="1"/>
  <c r="AG682" i="1"/>
  <c r="AH682" i="1"/>
  <c r="AE683" i="1"/>
  <c r="AF683" i="1"/>
  <c r="AG683" i="1"/>
  <c r="AH683" i="1"/>
  <c r="AE684" i="1"/>
  <c r="AF684" i="1"/>
  <c r="AG684" i="1"/>
  <c r="AH684" i="1"/>
  <c r="AE685" i="1"/>
  <c r="AF685" i="1"/>
  <c r="AG685" i="1"/>
  <c r="AH685" i="1"/>
  <c r="AE686" i="1"/>
  <c r="AF686" i="1"/>
  <c r="AG686" i="1"/>
  <c r="AH686" i="1"/>
  <c r="AE687" i="1"/>
  <c r="AF687" i="1"/>
  <c r="AG687" i="1"/>
  <c r="AH687" i="1"/>
  <c r="AE688" i="1"/>
  <c r="AF688" i="1"/>
  <c r="AG688" i="1"/>
  <c r="AH688" i="1"/>
  <c r="AE689" i="1"/>
  <c r="AF689" i="1"/>
  <c r="AG689" i="1"/>
  <c r="AH689" i="1"/>
  <c r="AE690" i="1"/>
  <c r="AF690" i="1"/>
  <c r="AG690" i="1"/>
  <c r="AH690" i="1"/>
  <c r="AE691" i="1"/>
  <c r="AF691" i="1"/>
  <c r="AG691" i="1"/>
  <c r="AH691" i="1"/>
  <c r="AE692" i="1"/>
  <c r="AF692" i="1"/>
  <c r="AG692" i="1"/>
  <c r="AH692" i="1"/>
  <c r="AE693" i="1"/>
  <c r="AF693" i="1"/>
  <c r="AG693" i="1"/>
  <c r="AH693" i="1"/>
  <c r="AE694" i="1"/>
  <c r="AF694" i="1"/>
  <c r="AG694" i="1"/>
  <c r="AH694" i="1"/>
  <c r="AE695" i="1"/>
  <c r="AF695" i="1"/>
  <c r="AG695" i="1"/>
  <c r="AH695" i="1"/>
  <c r="AE696" i="1"/>
  <c r="AF696" i="1"/>
  <c r="AG696" i="1"/>
  <c r="AH696" i="1"/>
  <c r="AE697" i="1"/>
  <c r="AF697" i="1"/>
  <c r="AG697" i="1"/>
  <c r="AH697" i="1"/>
  <c r="AE698" i="1"/>
  <c r="AF698" i="1"/>
  <c r="AG698" i="1"/>
  <c r="AH698" i="1"/>
  <c r="AE699" i="1"/>
  <c r="AF699" i="1"/>
  <c r="AG699" i="1"/>
  <c r="AH699" i="1"/>
  <c r="AE700" i="1"/>
  <c r="AF700" i="1"/>
  <c r="AG700" i="1"/>
  <c r="AH700" i="1"/>
  <c r="AE701" i="1"/>
  <c r="AF701" i="1"/>
  <c r="AG701" i="1"/>
  <c r="AH701" i="1"/>
  <c r="AE702" i="1"/>
  <c r="AF702" i="1"/>
  <c r="AG702" i="1"/>
  <c r="AH702" i="1"/>
  <c r="AE703" i="1"/>
  <c r="AF703" i="1"/>
  <c r="AG703" i="1"/>
  <c r="AH703" i="1"/>
  <c r="AE704" i="1"/>
  <c r="AF704" i="1"/>
  <c r="AG704" i="1"/>
  <c r="AH704" i="1"/>
  <c r="AE705" i="1"/>
  <c r="AF705" i="1"/>
  <c r="AG705" i="1"/>
  <c r="AH705" i="1"/>
  <c r="AE706" i="1"/>
  <c r="AF706" i="1"/>
  <c r="AG706" i="1"/>
  <c r="AH706" i="1"/>
  <c r="AE707" i="1"/>
  <c r="AF707" i="1"/>
  <c r="AG707" i="1"/>
  <c r="AH707" i="1"/>
  <c r="AE708" i="1"/>
  <c r="AF708" i="1"/>
  <c r="AG708" i="1"/>
  <c r="AH708" i="1"/>
  <c r="AE709" i="1"/>
  <c r="AF709" i="1"/>
  <c r="AG709" i="1"/>
  <c r="AH709" i="1"/>
  <c r="AE710" i="1"/>
  <c r="AF710" i="1"/>
  <c r="AG710" i="1"/>
  <c r="AH710" i="1"/>
  <c r="AE711" i="1"/>
  <c r="AF711" i="1"/>
  <c r="AG711" i="1"/>
  <c r="AH711" i="1"/>
  <c r="AE712" i="1"/>
  <c r="AF712" i="1"/>
  <c r="AG712" i="1"/>
  <c r="AH712" i="1"/>
  <c r="AE713" i="1"/>
  <c r="AF713" i="1"/>
  <c r="AG713" i="1"/>
  <c r="AH713" i="1"/>
  <c r="AE714" i="1"/>
  <c r="AF714" i="1"/>
  <c r="AG714" i="1"/>
  <c r="AH714" i="1"/>
  <c r="AE715" i="1"/>
  <c r="AF715" i="1"/>
  <c r="AG715" i="1"/>
  <c r="AH715" i="1"/>
  <c r="AE716" i="1"/>
  <c r="AF716" i="1"/>
  <c r="AG716" i="1"/>
  <c r="AH716" i="1"/>
  <c r="AE717" i="1"/>
  <c r="AF717" i="1"/>
  <c r="AG717" i="1"/>
  <c r="AH717" i="1"/>
  <c r="AE718" i="1"/>
  <c r="AF718" i="1"/>
  <c r="AG718" i="1"/>
  <c r="AH718" i="1"/>
  <c r="AE719" i="1"/>
  <c r="AF719" i="1"/>
  <c r="AG719" i="1"/>
  <c r="AH719" i="1"/>
  <c r="AE720" i="1"/>
  <c r="AF720" i="1"/>
  <c r="AG720" i="1"/>
  <c r="AH720" i="1"/>
  <c r="AE721" i="1"/>
  <c r="AF721" i="1"/>
  <c r="AG721" i="1"/>
  <c r="AH721" i="1"/>
  <c r="AE722" i="1"/>
  <c r="AF722" i="1"/>
  <c r="AG722" i="1"/>
  <c r="AH722" i="1"/>
  <c r="AE723" i="1"/>
  <c r="AF723" i="1"/>
  <c r="AG723" i="1"/>
  <c r="AH723" i="1"/>
  <c r="AE724" i="1"/>
  <c r="AF724" i="1"/>
  <c r="AG724" i="1"/>
  <c r="AH724" i="1"/>
  <c r="AE725" i="1"/>
  <c r="AF725" i="1"/>
  <c r="AG725" i="1"/>
  <c r="AH725" i="1"/>
  <c r="AE726" i="1"/>
  <c r="AF726" i="1"/>
  <c r="AG726" i="1"/>
  <c r="AH726" i="1"/>
  <c r="AE727" i="1"/>
  <c r="AF727" i="1"/>
  <c r="AG727" i="1"/>
  <c r="AH727" i="1"/>
  <c r="AE728" i="1"/>
  <c r="AF728" i="1"/>
  <c r="AG728" i="1"/>
  <c r="AH728" i="1"/>
  <c r="AE729" i="1"/>
  <c r="AF729" i="1"/>
  <c r="AG729" i="1"/>
  <c r="AH729" i="1"/>
  <c r="AE730" i="1"/>
  <c r="AF730" i="1"/>
  <c r="AG730" i="1"/>
  <c r="AH730" i="1"/>
  <c r="AE731" i="1"/>
  <c r="AF731" i="1"/>
  <c r="AG731" i="1"/>
  <c r="AH731" i="1"/>
  <c r="AE732" i="1"/>
  <c r="AF732" i="1"/>
  <c r="AG732" i="1"/>
  <c r="AH732" i="1"/>
  <c r="AE733" i="1"/>
  <c r="AF733" i="1"/>
  <c r="AG733" i="1"/>
  <c r="AH733" i="1"/>
  <c r="AE734" i="1"/>
  <c r="AF734" i="1"/>
  <c r="AG734" i="1"/>
  <c r="AH734" i="1"/>
  <c r="AE735" i="1"/>
  <c r="AF735" i="1"/>
  <c r="AG735" i="1"/>
  <c r="AH735" i="1"/>
  <c r="AE736" i="1"/>
  <c r="AF736" i="1"/>
  <c r="AG736" i="1"/>
  <c r="AH736" i="1"/>
  <c r="AE737" i="1"/>
  <c r="AF737" i="1"/>
  <c r="AG737" i="1"/>
  <c r="AH737" i="1"/>
  <c r="AE738" i="1"/>
  <c r="AF738" i="1"/>
  <c r="AG738" i="1"/>
  <c r="AH738" i="1"/>
  <c r="AE739" i="1"/>
  <c r="AF739" i="1"/>
  <c r="AG739" i="1"/>
  <c r="AH739" i="1"/>
  <c r="AE740" i="1"/>
  <c r="AF740" i="1"/>
  <c r="AG740" i="1"/>
  <c r="AH740" i="1"/>
  <c r="AE741" i="1"/>
  <c r="AF741" i="1"/>
  <c r="AG741" i="1"/>
  <c r="AH741" i="1"/>
  <c r="AE742" i="1"/>
  <c r="AF742" i="1"/>
  <c r="AG742" i="1"/>
  <c r="AH742" i="1"/>
  <c r="AE743" i="1"/>
  <c r="AF743" i="1"/>
  <c r="AG743" i="1"/>
  <c r="AH743" i="1"/>
  <c r="AE744" i="1"/>
  <c r="AF744" i="1"/>
  <c r="AG744" i="1"/>
  <c r="AH744" i="1"/>
  <c r="AE745" i="1"/>
  <c r="AF745" i="1"/>
  <c r="AG745" i="1"/>
  <c r="AH745" i="1"/>
  <c r="AE746" i="1"/>
  <c r="AF746" i="1"/>
  <c r="AG746" i="1"/>
  <c r="AH746" i="1"/>
  <c r="AE747" i="1"/>
  <c r="AF747" i="1"/>
  <c r="AG747" i="1"/>
  <c r="AH747" i="1"/>
  <c r="AE748" i="1"/>
  <c r="AF748" i="1"/>
  <c r="AG748" i="1"/>
  <c r="AH748" i="1"/>
  <c r="AE749" i="1"/>
  <c r="AF749" i="1"/>
  <c r="AG749" i="1"/>
  <c r="AH749" i="1"/>
  <c r="AE750" i="1"/>
  <c r="AF750" i="1"/>
  <c r="AG750" i="1"/>
  <c r="AH750" i="1"/>
  <c r="AE751" i="1"/>
  <c r="AF751" i="1"/>
  <c r="AG751" i="1"/>
  <c r="AH751" i="1"/>
  <c r="AE752" i="1"/>
  <c r="AF752" i="1"/>
  <c r="AG752" i="1"/>
  <c r="AH752" i="1"/>
  <c r="AE753" i="1"/>
  <c r="AF753" i="1"/>
  <c r="AG753" i="1"/>
  <c r="AH753" i="1"/>
  <c r="AE754" i="1"/>
  <c r="AF754" i="1"/>
  <c r="AG754" i="1"/>
  <c r="AH754" i="1"/>
  <c r="AE755" i="1"/>
  <c r="AF755" i="1"/>
  <c r="AG755" i="1"/>
  <c r="AH755" i="1"/>
  <c r="AE756" i="1"/>
  <c r="AF756" i="1"/>
  <c r="AG756" i="1"/>
  <c r="AH756" i="1"/>
  <c r="AE757" i="1"/>
  <c r="AF757" i="1"/>
  <c r="AG757" i="1"/>
  <c r="AH757" i="1"/>
  <c r="AE758" i="1"/>
  <c r="AF758" i="1"/>
  <c r="AG758" i="1"/>
  <c r="AH758" i="1"/>
  <c r="AE759" i="1"/>
  <c r="AF759" i="1"/>
  <c r="AG759" i="1"/>
  <c r="AH759" i="1"/>
  <c r="AE760" i="1"/>
  <c r="AF760" i="1"/>
  <c r="AG760" i="1"/>
  <c r="AH760" i="1"/>
  <c r="AE761" i="1"/>
  <c r="AF761" i="1"/>
  <c r="AG761" i="1"/>
  <c r="AH761" i="1"/>
  <c r="AE762" i="1"/>
  <c r="AF762" i="1"/>
  <c r="AG762" i="1"/>
  <c r="AH762" i="1"/>
  <c r="AE763" i="1"/>
  <c r="AF763" i="1"/>
  <c r="AG763" i="1"/>
  <c r="AH763" i="1"/>
  <c r="AE764" i="1"/>
  <c r="AF764" i="1"/>
  <c r="AG764" i="1"/>
  <c r="AH764" i="1"/>
  <c r="AE765" i="1"/>
  <c r="AF765" i="1"/>
  <c r="AG765" i="1"/>
  <c r="AH765" i="1"/>
  <c r="AE766" i="1"/>
  <c r="AF766" i="1"/>
  <c r="AG766" i="1"/>
  <c r="AH766" i="1"/>
  <c r="AE767" i="1"/>
  <c r="AF767" i="1"/>
  <c r="AG767" i="1"/>
  <c r="AH767" i="1"/>
  <c r="AE768" i="1"/>
  <c r="AF768" i="1"/>
  <c r="AG768" i="1"/>
  <c r="AH768" i="1"/>
  <c r="AE769" i="1"/>
  <c r="AF769" i="1"/>
  <c r="AG769" i="1"/>
  <c r="AH769" i="1"/>
  <c r="AE770" i="1"/>
  <c r="AF770" i="1"/>
  <c r="AG770" i="1"/>
  <c r="AH770" i="1"/>
  <c r="AE771" i="1"/>
  <c r="AF771" i="1"/>
  <c r="AG771" i="1"/>
  <c r="AH771" i="1"/>
  <c r="AE772" i="1"/>
  <c r="AF772" i="1"/>
  <c r="AG772" i="1"/>
  <c r="AH772" i="1"/>
  <c r="AE773" i="1"/>
  <c r="AF773" i="1"/>
  <c r="AG773" i="1"/>
  <c r="AH773" i="1"/>
  <c r="AE774" i="1"/>
  <c r="AF774" i="1"/>
  <c r="AG774" i="1"/>
  <c r="AH774" i="1"/>
  <c r="AE775" i="1"/>
  <c r="AF775" i="1"/>
  <c r="AG775" i="1"/>
  <c r="AH775" i="1"/>
  <c r="AE776" i="1"/>
  <c r="AF776" i="1"/>
  <c r="AG776" i="1"/>
  <c r="AH776" i="1"/>
  <c r="AE777" i="1"/>
  <c r="AF777" i="1"/>
  <c r="AG777" i="1"/>
  <c r="AH777" i="1"/>
  <c r="AE778" i="1"/>
  <c r="AF778" i="1"/>
  <c r="AG778" i="1"/>
  <c r="AH778" i="1"/>
  <c r="AE779" i="1"/>
  <c r="AF779" i="1"/>
  <c r="AG779" i="1"/>
  <c r="AH779" i="1"/>
  <c r="AE780" i="1"/>
  <c r="AF780" i="1"/>
  <c r="AG780" i="1"/>
  <c r="AH780" i="1"/>
  <c r="AE781" i="1"/>
  <c r="AF781" i="1"/>
  <c r="AG781" i="1"/>
  <c r="AH781" i="1"/>
  <c r="AE782" i="1"/>
  <c r="AF782" i="1"/>
  <c r="AG782" i="1"/>
  <c r="AH782" i="1"/>
  <c r="AE783" i="1"/>
  <c r="AF783" i="1"/>
  <c r="AG783" i="1"/>
  <c r="AH783" i="1"/>
  <c r="AE784" i="1"/>
  <c r="AF784" i="1"/>
  <c r="AG784" i="1"/>
  <c r="AH784" i="1"/>
  <c r="AE785" i="1"/>
  <c r="AF785" i="1"/>
  <c r="AG785" i="1"/>
  <c r="AH785" i="1"/>
  <c r="AE786" i="1"/>
  <c r="AF786" i="1"/>
  <c r="AG786" i="1"/>
  <c r="AH786" i="1"/>
  <c r="AE787" i="1"/>
  <c r="AF787" i="1"/>
  <c r="AG787" i="1"/>
  <c r="AH787" i="1"/>
  <c r="AE788" i="1"/>
  <c r="AF788" i="1"/>
  <c r="AG788" i="1"/>
  <c r="AH788" i="1"/>
  <c r="AE789" i="1"/>
  <c r="AF789" i="1"/>
  <c r="AG789" i="1"/>
  <c r="AH789" i="1"/>
  <c r="AE790" i="1"/>
  <c r="AF790" i="1"/>
  <c r="AG790" i="1"/>
  <c r="AH790" i="1"/>
  <c r="AE791" i="1"/>
  <c r="AF791" i="1"/>
  <c r="AG791" i="1"/>
  <c r="AH791" i="1"/>
  <c r="AE792" i="1"/>
  <c r="AF792" i="1"/>
  <c r="AG792" i="1"/>
  <c r="AH792" i="1"/>
  <c r="AE793" i="1"/>
  <c r="AF793" i="1"/>
  <c r="AG793" i="1"/>
  <c r="AH793" i="1"/>
  <c r="AE794" i="1"/>
  <c r="AF794" i="1"/>
  <c r="AG794" i="1"/>
  <c r="AH794" i="1"/>
  <c r="AE795" i="1"/>
  <c r="AF795" i="1"/>
  <c r="AG795" i="1"/>
  <c r="AH795" i="1"/>
  <c r="AE796" i="1"/>
  <c r="AF796" i="1"/>
  <c r="AG796" i="1"/>
  <c r="AH796" i="1"/>
  <c r="AE797" i="1"/>
  <c r="AF797" i="1"/>
  <c r="AG797" i="1"/>
  <c r="AH797" i="1"/>
  <c r="AE798" i="1"/>
  <c r="AF798" i="1"/>
  <c r="AG798" i="1"/>
  <c r="AH798" i="1"/>
  <c r="AE799" i="1"/>
  <c r="AF799" i="1"/>
  <c r="AG799" i="1"/>
  <c r="AH799" i="1"/>
  <c r="AE800" i="1"/>
  <c r="AF800" i="1"/>
  <c r="AG800" i="1"/>
  <c r="AH800" i="1"/>
  <c r="AE801" i="1"/>
  <c r="AF801" i="1"/>
  <c r="AG801" i="1"/>
  <c r="AH801" i="1"/>
  <c r="AE802" i="1"/>
  <c r="AF802" i="1"/>
  <c r="AG802" i="1"/>
  <c r="AH802" i="1"/>
  <c r="AE803" i="1"/>
  <c r="AF803" i="1"/>
  <c r="AG803" i="1"/>
  <c r="AH803" i="1"/>
  <c r="AE804" i="1"/>
  <c r="AF804" i="1"/>
  <c r="AG804" i="1"/>
  <c r="AH804" i="1"/>
  <c r="AE805" i="1"/>
  <c r="AF805" i="1"/>
  <c r="AG805" i="1"/>
  <c r="AH805" i="1"/>
  <c r="AE806" i="1"/>
  <c r="AF806" i="1"/>
  <c r="AG806" i="1"/>
  <c r="AH806" i="1"/>
  <c r="AE807" i="1"/>
  <c r="AF807" i="1"/>
  <c r="AG807" i="1"/>
  <c r="AH807" i="1"/>
  <c r="AE808" i="1"/>
  <c r="AF808" i="1"/>
  <c r="AG808" i="1"/>
  <c r="AH808" i="1"/>
  <c r="AE809" i="1"/>
  <c r="AF809" i="1"/>
  <c r="AG809" i="1"/>
  <c r="AH809" i="1"/>
  <c r="AE810" i="1"/>
  <c r="AF810" i="1"/>
  <c r="AG810" i="1"/>
  <c r="AH810" i="1"/>
  <c r="AE811" i="1"/>
  <c r="AF811" i="1"/>
  <c r="AG811" i="1"/>
  <c r="AH811" i="1"/>
  <c r="AE812" i="1"/>
  <c r="AF812" i="1"/>
  <c r="AG812" i="1"/>
  <c r="AH812" i="1"/>
  <c r="AE813" i="1"/>
  <c r="AF813" i="1"/>
  <c r="AG813" i="1"/>
  <c r="AH813" i="1"/>
  <c r="AE814" i="1"/>
  <c r="AF814" i="1"/>
  <c r="AG814" i="1"/>
  <c r="AH814" i="1"/>
  <c r="AE815" i="1"/>
  <c r="AF815" i="1"/>
  <c r="AG815" i="1"/>
  <c r="AH815" i="1"/>
  <c r="AE816" i="1"/>
  <c r="AF816" i="1"/>
  <c r="AG816" i="1"/>
  <c r="AH816" i="1"/>
  <c r="AE817" i="1"/>
  <c r="AF817" i="1"/>
  <c r="AG817" i="1"/>
  <c r="AH817" i="1"/>
  <c r="AE818" i="1"/>
  <c r="AF818" i="1"/>
  <c r="AG818" i="1"/>
  <c r="AH818" i="1"/>
  <c r="AE819" i="1"/>
  <c r="AF819" i="1"/>
  <c r="AG819" i="1"/>
  <c r="AH819" i="1"/>
  <c r="AE820" i="1"/>
  <c r="AF820" i="1"/>
  <c r="AG820" i="1"/>
  <c r="AH820" i="1"/>
  <c r="AE821" i="1"/>
  <c r="AF821" i="1"/>
  <c r="AG821" i="1"/>
  <c r="AH821" i="1"/>
  <c r="AE822" i="1"/>
  <c r="AF822" i="1"/>
  <c r="AG822" i="1"/>
  <c r="AH822" i="1"/>
  <c r="AE823" i="1"/>
  <c r="AF823" i="1"/>
  <c r="AG823" i="1"/>
  <c r="AH823" i="1"/>
  <c r="AE824" i="1"/>
  <c r="AF824" i="1"/>
  <c r="AG824" i="1"/>
  <c r="AH824" i="1"/>
  <c r="AE825" i="1"/>
  <c r="AF825" i="1"/>
  <c r="AG825" i="1"/>
  <c r="AH825" i="1"/>
  <c r="AE826" i="1"/>
  <c r="AF826" i="1"/>
  <c r="AG826" i="1"/>
  <c r="AH826" i="1"/>
  <c r="AE827" i="1"/>
  <c r="AF827" i="1"/>
  <c r="AG827" i="1"/>
  <c r="AH827" i="1"/>
  <c r="AE828" i="1"/>
  <c r="AF828" i="1"/>
  <c r="AG828" i="1"/>
  <c r="AH828" i="1"/>
  <c r="AE829" i="1"/>
  <c r="AF829" i="1"/>
  <c r="AG829" i="1"/>
  <c r="AH829" i="1"/>
  <c r="AE830" i="1"/>
  <c r="AF830" i="1"/>
  <c r="AG830" i="1"/>
  <c r="AH830" i="1"/>
  <c r="AE831" i="1"/>
  <c r="AF831" i="1"/>
  <c r="AG831" i="1"/>
  <c r="AH831" i="1"/>
  <c r="AE832" i="1"/>
  <c r="AF832" i="1"/>
  <c r="AG832" i="1"/>
  <c r="AH832" i="1"/>
  <c r="AE833" i="1"/>
  <c r="AF833" i="1"/>
  <c r="AG833" i="1"/>
  <c r="AH833" i="1"/>
  <c r="AE834" i="1"/>
  <c r="AF834" i="1"/>
  <c r="AG834" i="1"/>
  <c r="AH834" i="1"/>
  <c r="AE835" i="1"/>
  <c r="AF835" i="1"/>
  <c r="AG835" i="1"/>
  <c r="AH835" i="1"/>
  <c r="AE836" i="1"/>
  <c r="AF836" i="1"/>
  <c r="AG836" i="1"/>
  <c r="AH836" i="1"/>
  <c r="AE837" i="1"/>
  <c r="AF837" i="1"/>
  <c r="AG837" i="1"/>
  <c r="AH837" i="1"/>
  <c r="AE838" i="1"/>
  <c r="AF838" i="1"/>
  <c r="AG838" i="1"/>
  <c r="AH838" i="1"/>
  <c r="AE839" i="1"/>
  <c r="AF839" i="1"/>
  <c r="AG839" i="1"/>
  <c r="AH839" i="1"/>
  <c r="AE840" i="1"/>
  <c r="AF840" i="1"/>
  <c r="AG840" i="1"/>
  <c r="AH840" i="1"/>
  <c r="AE841" i="1"/>
  <c r="AF841" i="1"/>
  <c r="AG841" i="1"/>
  <c r="AH841" i="1"/>
  <c r="AE842" i="1"/>
  <c r="AF842" i="1"/>
  <c r="AG842" i="1"/>
  <c r="AH842" i="1"/>
  <c r="AE843" i="1"/>
  <c r="AF843" i="1"/>
  <c r="AG843" i="1"/>
  <c r="AH843" i="1"/>
  <c r="AE844" i="1"/>
  <c r="AF844" i="1"/>
  <c r="AG844" i="1"/>
  <c r="AH844" i="1"/>
  <c r="AE845" i="1"/>
  <c r="AF845" i="1"/>
  <c r="AG845" i="1"/>
  <c r="AH845" i="1"/>
  <c r="AE846" i="1"/>
  <c r="AF846" i="1"/>
  <c r="AG846" i="1"/>
  <c r="AH846" i="1"/>
  <c r="AE847" i="1"/>
  <c r="AF847" i="1"/>
  <c r="AG847" i="1"/>
  <c r="AH847" i="1"/>
  <c r="AE848" i="1"/>
  <c r="AF848" i="1"/>
  <c r="AG848" i="1"/>
  <c r="AH848" i="1"/>
  <c r="AE849" i="1"/>
  <c r="AF849" i="1"/>
  <c r="AG849" i="1"/>
  <c r="AH849" i="1"/>
  <c r="AE850" i="1"/>
  <c r="AF850" i="1"/>
  <c r="AG850" i="1"/>
  <c r="AH850" i="1"/>
  <c r="AE851" i="1"/>
  <c r="AF851" i="1"/>
  <c r="AG851" i="1"/>
  <c r="AH851" i="1"/>
  <c r="AE852" i="1"/>
  <c r="AF852" i="1"/>
  <c r="AG852" i="1"/>
  <c r="AH852" i="1"/>
  <c r="AE853" i="1"/>
  <c r="AF853" i="1"/>
  <c r="AG853" i="1"/>
  <c r="AH853" i="1"/>
  <c r="AE854" i="1"/>
  <c r="AF854" i="1"/>
  <c r="AG854" i="1"/>
  <c r="AH854" i="1"/>
  <c r="AE855" i="1"/>
  <c r="AF855" i="1"/>
  <c r="AG855" i="1"/>
  <c r="AH855" i="1"/>
  <c r="AE856" i="1"/>
  <c r="AF856" i="1"/>
  <c r="AG856" i="1"/>
  <c r="AH856" i="1"/>
  <c r="AE857" i="1"/>
  <c r="AF857" i="1"/>
  <c r="AG857" i="1"/>
  <c r="AH857" i="1"/>
  <c r="AE858" i="1"/>
  <c r="AF858" i="1"/>
  <c r="AG858" i="1"/>
  <c r="AH858" i="1"/>
  <c r="AE859" i="1"/>
  <c r="AF859" i="1"/>
  <c r="AG859" i="1"/>
  <c r="AH859" i="1"/>
  <c r="AE860" i="1"/>
  <c r="AF860" i="1"/>
  <c r="AG860" i="1"/>
  <c r="AH860" i="1"/>
  <c r="AE861" i="1"/>
  <c r="AF861" i="1"/>
  <c r="AG861" i="1"/>
  <c r="AH861" i="1"/>
  <c r="AE862" i="1"/>
  <c r="AF862" i="1"/>
  <c r="AG862" i="1"/>
  <c r="AH862" i="1"/>
  <c r="AE863" i="1"/>
  <c r="AF863" i="1"/>
  <c r="AG863" i="1"/>
  <c r="AH863" i="1"/>
  <c r="AE864" i="1"/>
  <c r="AF864" i="1"/>
  <c r="AG864" i="1"/>
  <c r="AH864" i="1"/>
  <c r="AE865" i="1"/>
  <c r="AF865" i="1"/>
  <c r="AG865" i="1"/>
  <c r="AH865" i="1"/>
  <c r="AE866" i="1"/>
  <c r="AF866" i="1"/>
  <c r="AG866" i="1"/>
  <c r="AH866" i="1"/>
  <c r="AE867" i="1"/>
  <c r="AF867" i="1"/>
  <c r="AG867" i="1"/>
  <c r="AH867" i="1"/>
  <c r="AE868" i="1"/>
  <c r="AF868" i="1"/>
  <c r="AG868" i="1"/>
  <c r="AH868" i="1"/>
  <c r="AE869" i="1"/>
  <c r="AF869" i="1"/>
  <c r="AG869" i="1"/>
  <c r="AH869" i="1"/>
  <c r="AE870" i="1"/>
  <c r="AF870" i="1"/>
  <c r="AG870" i="1"/>
  <c r="AH870" i="1"/>
  <c r="AE871" i="1"/>
  <c r="AF871" i="1"/>
  <c r="AG871" i="1"/>
  <c r="AH871" i="1"/>
  <c r="AE872" i="1"/>
  <c r="AF872" i="1"/>
  <c r="AG872" i="1"/>
  <c r="AH872" i="1"/>
  <c r="AE873" i="1"/>
  <c r="AF873" i="1"/>
  <c r="AG873" i="1"/>
  <c r="AH873" i="1"/>
  <c r="AE874" i="1"/>
  <c r="AF874" i="1"/>
  <c r="AG874" i="1"/>
  <c r="AH874" i="1"/>
  <c r="AE875" i="1"/>
  <c r="AF875" i="1"/>
  <c r="AG875" i="1"/>
  <c r="AH875" i="1"/>
  <c r="AE876" i="1"/>
  <c r="AF876" i="1"/>
  <c r="AG876" i="1"/>
  <c r="AH876" i="1"/>
  <c r="AE877" i="1"/>
  <c r="AF877" i="1"/>
  <c r="AG877" i="1"/>
  <c r="AH877" i="1"/>
  <c r="AE878" i="1"/>
  <c r="AF878" i="1"/>
  <c r="AG878" i="1"/>
  <c r="AH878" i="1"/>
  <c r="AE879" i="1"/>
  <c r="AF879" i="1"/>
  <c r="AG879" i="1"/>
  <c r="AH879" i="1"/>
  <c r="AE880" i="1"/>
  <c r="AF880" i="1"/>
  <c r="AG880" i="1"/>
  <c r="AH880" i="1"/>
  <c r="AE881" i="1"/>
  <c r="AF881" i="1"/>
  <c r="AG881" i="1"/>
  <c r="AH881" i="1"/>
  <c r="AE882" i="1"/>
  <c r="AF882" i="1"/>
  <c r="AG882" i="1"/>
  <c r="AH882" i="1"/>
  <c r="AE883" i="1"/>
  <c r="AF883" i="1"/>
  <c r="AG883" i="1"/>
  <c r="AH883" i="1"/>
  <c r="AE884" i="1"/>
  <c r="AF884" i="1"/>
  <c r="AG884" i="1"/>
  <c r="AH884" i="1"/>
  <c r="AE885" i="1"/>
  <c r="AF885" i="1"/>
  <c r="AG885" i="1"/>
  <c r="AH885" i="1"/>
  <c r="AE886" i="1"/>
  <c r="AF886" i="1"/>
  <c r="AG886" i="1"/>
  <c r="AH886" i="1"/>
  <c r="AE887" i="1"/>
  <c r="AF887" i="1"/>
  <c r="AG887" i="1"/>
  <c r="AH887" i="1"/>
  <c r="AE888" i="1"/>
  <c r="AF888" i="1"/>
  <c r="AG888" i="1"/>
  <c r="AH888" i="1"/>
  <c r="AE889" i="1"/>
  <c r="AF889" i="1"/>
  <c r="AG889" i="1"/>
  <c r="AH889" i="1"/>
  <c r="AE890" i="1"/>
  <c r="AF890" i="1"/>
  <c r="AG890" i="1"/>
  <c r="AH890" i="1"/>
  <c r="AE891" i="1"/>
  <c r="AF891" i="1"/>
  <c r="AG891" i="1"/>
  <c r="AH891" i="1"/>
  <c r="AE892" i="1"/>
  <c r="AF892" i="1"/>
  <c r="AG892" i="1"/>
  <c r="AH892" i="1"/>
  <c r="AE893" i="1"/>
  <c r="AF893" i="1"/>
  <c r="AG893" i="1"/>
  <c r="AH893" i="1"/>
  <c r="AE894" i="1"/>
  <c r="AF894" i="1"/>
  <c r="AG894" i="1"/>
  <c r="AH894" i="1"/>
  <c r="AE895" i="1"/>
  <c r="AF895" i="1"/>
  <c r="AG895" i="1"/>
  <c r="AH895" i="1"/>
  <c r="AE896" i="1"/>
  <c r="AF896" i="1"/>
  <c r="AG896" i="1"/>
  <c r="AH896" i="1"/>
  <c r="AE897" i="1"/>
  <c r="AF897" i="1"/>
  <c r="AG897" i="1"/>
  <c r="AH897" i="1"/>
  <c r="AE898" i="1"/>
  <c r="AF898" i="1"/>
  <c r="AG898" i="1"/>
  <c r="AH898" i="1"/>
  <c r="AE899" i="1"/>
  <c r="AF899" i="1"/>
  <c r="AG899" i="1"/>
  <c r="AH899" i="1"/>
  <c r="AE900" i="1"/>
  <c r="AF900" i="1"/>
  <c r="AG900" i="1"/>
  <c r="AH900" i="1"/>
  <c r="AE901" i="1"/>
  <c r="AF901" i="1"/>
  <c r="AG901" i="1"/>
  <c r="AH901" i="1"/>
  <c r="AE902" i="1"/>
  <c r="AF902" i="1"/>
  <c r="AG902" i="1"/>
  <c r="AH902" i="1"/>
  <c r="AE903" i="1"/>
  <c r="AF903" i="1"/>
  <c r="AG903" i="1"/>
  <c r="AH903" i="1"/>
  <c r="AE904" i="1"/>
  <c r="AF904" i="1"/>
  <c r="AG904" i="1"/>
  <c r="AH904" i="1"/>
  <c r="AE905" i="1"/>
  <c r="AF905" i="1"/>
  <c r="AG905" i="1"/>
  <c r="AH905" i="1"/>
  <c r="AE906" i="1"/>
  <c r="AF906" i="1"/>
  <c r="AG906" i="1"/>
  <c r="AH906" i="1"/>
  <c r="AE907" i="1"/>
  <c r="AF907" i="1"/>
  <c r="AG907" i="1"/>
  <c r="AH907" i="1"/>
  <c r="AE908" i="1"/>
  <c r="AF908" i="1"/>
  <c r="AG908" i="1"/>
  <c r="AH908" i="1"/>
  <c r="AE909" i="1"/>
  <c r="AF909" i="1"/>
  <c r="AG909" i="1"/>
  <c r="AH909" i="1"/>
  <c r="AE910" i="1"/>
  <c r="AF910" i="1"/>
  <c r="AG910" i="1"/>
  <c r="AH910" i="1"/>
  <c r="AE911" i="1"/>
  <c r="AF911" i="1"/>
  <c r="AG911" i="1"/>
  <c r="AH911" i="1"/>
  <c r="AE912" i="1"/>
  <c r="AF912" i="1"/>
  <c r="AG912" i="1"/>
  <c r="AH912" i="1"/>
  <c r="AE913" i="1"/>
  <c r="AF913" i="1"/>
  <c r="AG913" i="1"/>
  <c r="AH913" i="1"/>
  <c r="AE914" i="1"/>
  <c r="AF914" i="1"/>
  <c r="AG914" i="1"/>
  <c r="AH914" i="1"/>
  <c r="AE915" i="1"/>
  <c r="AF915" i="1"/>
  <c r="AG915" i="1"/>
  <c r="AH915" i="1"/>
  <c r="AE916" i="1"/>
  <c r="AF916" i="1"/>
  <c r="AG916" i="1"/>
  <c r="AH916" i="1"/>
  <c r="AE441" i="1"/>
  <c r="AF441" i="1"/>
  <c r="AG441" i="1"/>
  <c r="AH441" i="1"/>
  <c r="AE442" i="1"/>
  <c r="AF442" i="1"/>
  <c r="AG442" i="1"/>
  <c r="AH442" i="1"/>
  <c r="AE443" i="1"/>
  <c r="AF443" i="1"/>
  <c r="AG443" i="1"/>
  <c r="AH443" i="1"/>
  <c r="AE444" i="1"/>
  <c r="AF444" i="1"/>
  <c r="AG444" i="1"/>
  <c r="AH444" i="1"/>
  <c r="AE445" i="1"/>
  <c r="AF445" i="1"/>
  <c r="AG445" i="1"/>
  <c r="AH445" i="1"/>
  <c r="AE446" i="1"/>
  <c r="AF446" i="1"/>
  <c r="AG446" i="1"/>
  <c r="AH446" i="1"/>
  <c r="AE447" i="1"/>
  <c r="AF447" i="1"/>
  <c r="AG447" i="1"/>
  <c r="AH447" i="1"/>
  <c r="AE448" i="1"/>
  <c r="AF448" i="1"/>
  <c r="AG448" i="1"/>
  <c r="AH448" i="1"/>
  <c r="AE449" i="1"/>
  <c r="AF449" i="1"/>
  <c r="AG449" i="1"/>
  <c r="AH449" i="1"/>
  <c r="AE450" i="1"/>
  <c r="AF450" i="1"/>
  <c r="AG450" i="1"/>
  <c r="AH450" i="1"/>
  <c r="AE451" i="1"/>
  <c r="AF451" i="1"/>
  <c r="AG451" i="1"/>
  <c r="AH451" i="1"/>
  <c r="AE452" i="1"/>
  <c r="AF452" i="1"/>
  <c r="AG452" i="1"/>
  <c r="AH452" i="1"/>
  <c r="AE453" i="1"/>
  <c r="AF453" i="1"/>
  <c r="AG453" i="1"/>
  <c r="AH453" i="1"/>
  <c r="AE454" i="1"/>
  <c r="AF454" i="1"/>
  <c r="AG454" i="1"/>
  <c r="AH454" i="1"/>
  <c r="AE455" i="1"/>
  <c r="AF455" i="1"/>
  <c r="AG455" i="1"/>
  <c r="AH455" i="1"/>
  <c r="AE456" i="1"/>
  <c r="AF456" i="1"/>
  <c r="AG456" i="1"/>
  <c r="AH456" i="1"/>
  <c r="AE457" i="1"/>
  <c r="AF457" i="1"/>
  <c r="AG457" i="1"/>
  <c r="AH457" i="1"/>
  <c r="AE458" i="1"/>
  <c r="AF458" i="1"/>
  <c r="AG458" i="1"/>
  <c r="AH458" i="1"/>
  <c r="AE459" i="1"/>
  <c r="AF459" i="1"/>
  <c r="AG459" i="1"/>
  <c r="AH459" i="1"/>
  <c r="AE460" i="1"/>
  <c r="AF460" i="1"/>
  <c r="AG460" i="1"/>
  <c r="AH460" i="1"/>
  <c r="AE461" i="1"/>
  <c r="AF461" i="1"/>
  <c r="AG461" i="1"/>
  <c r="AH461" i="1"/>
  <c r="AE462" i="1"/>
  <c r="AF462" i="1"/>
  <c r="AG462" i="1"/>
  <c r="AH462" i="1"/>
  <c r="AE463" i="1"/>
  <c r="AF463" i="1"/>
  <c r="AG463" i="1"/>
  <c r="AH463" i="1"/>
  <c r="AE464" i="1"/>
  <c r="AF464" i="1"/>
  <c r="AG464" i="1"/>
  <c r="AH464" i="1"/>
  <c r="AE465" i="1"/>
  <c r="AF465" i="1"/>
  <c r="AG465" i="1"/>
  <c r="AH465" i="1"/>
  <c r="AE466" i="1"/>
  <c r="AF466" i="1"/>
  <c r="AG466" i="1"/>
  <c r="AH466" i="1"/>
  <c r="AE467" i="1"/>
  <c r="AF467" i="1"/>
  <c r="AG467" i="1"/>
  <c r="AH467" i="1"/>
  <c r="AE468" i="1"/>
  <c r="AF468" i="1"/>
  <c r="AG468" i="1"/>
  <c r="AH468" i="1"/>
  <c r="AE469" i="1"/>
  <c r="AF469" i="1"/>
  <c r="AG469" i="1"/>
  <c r="AH469" i="1"/>
  <c r="AE470" i="1"/>
  <c r="AF470" i="1"/>
  <c r="AG470" i="1"/>
  <c r="AH470" i="1"/>
  <c r="AE471" i="1"/>
  <c r="AF471" i="1"/>
  <c r="AG471" i="1"/>
  <c r="AH471" i="1"/>
  <c r="AE472" i="1"/>
  <c r="AF472" i="1"/>
  <c r="AG472" i="1"/>
  <c r="AH472" i="1"/>
  <c r="AE473" i="1"/>
  <c r="AF473" i="1"/>
  <c r="AG473" i="1"/>
  <c r="AH473" i="1"/>
  <c r="AE474" i="1"/>
  <c r="AF474" i="1"/>
  <c r="AG474" i="1"/>
  <c r="AH474" i="1"/>
  <c r="AE475" i="1"/>
  <c r="AF475" i="1"/>
  <c r="AG475" i="1"/>
  <c r="AH475" i="1"/>
  <c r="AE430" i="1"/>
  <c r="AF430" i="1"/>
  <c r="AG430" i="1"/>
  <c r="AH430" i="1"/>
  <c r="AE431" i="1"/>
  <c r="AF431" i="1"/>
  <c r="AG431" i="1"/>
  <c r="AH431" i="1"/>
  <c r="AE432" i="1"/>
  <c r="AF432" i="1"/>
  <c r="AG432" i="1"/>
  <c r="AH432" i="1"/>
  <c r="AE433" i="1"/>
  <c r="AF433" i="1"/>
  <c r="AG433" i="1"/>
  <c r="AH433" i="1"/>
  <c r="AE434" i="1"/>
  <c r="AF434" i="1"/>
  <c r="AG434" i="1"/>
  <c r="AH434" i="1"/>
  <c r="AE435" i="1"/>
  <c r="AF435" i="1"/>
  <c r="AG435" i="1"/>
  <c r="AH435" i="1"/>
  <c r="AE436" i="1"/>
  <c r="AF436" i="1"/>
  <c r="AG436" i="1"/>
  <c r="AH436" i="1"/>
  <c r="AE437" i="1"/>
  <c r="AF437" i="1"/>
  <c r="AG437" i="1"/>
  <c r="AH437" i="1"/>
  <c r="AE438" i="1"/>
  <c r="AF438" i="1"/>
  <c r="AG438" i="1"/>
  <c r="AH438" i="1"/>
  <c r="AE439" i="1"/>
  <c r="AF439" i="1"/>
  <c r="AG439" i="1"/>
  <c r="AH439" i="1"/>
  <c r="AE440" i="1"/>
  <c r="AF440" i="1"/>
  <c r="AG440" i="1"/>
  <c r="AH440" i="1"/>
  <c r="AH429" i="1"/>
  <c r="AG429" i="1"/>
  <c r="AF429" i="1"/>
  <c r="AE429" i="1"/>
  <c r="AE384" i="1"/>
  <c r="AF384" i="1"/>
  <c r="AG384" i="1"/>
  <c r="AH384" i="1"/>
  <c r="AE385" i="1"/>
  <c r="AF385" i="1"/>
  <c r="AG385" i="1"/>
  <c r="AH385" i="1"/>
  <c r="AE386" i="1"/>
  <c r="AF386" i="1"/>
  <c r="AG386" i="1"/>
  <c r="AH386" i="1"/>
  <c r="AE387" i="1"/>
  <c r="AF387" i="1"/>
  <c r="AG387" i="1"/>
  <c r="AH387" i="1"/>
  <c r="AE388" i="1"/>
  <c r="AF388" i="1"/>
  <c r="AG388" i="1"/>
  <c r="AH388" i="1"/>
  <c r="AE389" i="1"/>
  <c r="AF389" i="1"/>
  <c r="AG389" i="1"/>
  <c r="AH389" i="1"/>
  <c r="AE390" i="1"/>
  <c r="AF390" i="1"/>
  <c r="AG390" i="1"/>
  <c r="AH390" i="1"/>
  <c r="AE391" i="1"/>
  <c r="AF391" i="1"/>
  <c r="AG391" i="1"/>
  <c r="AH391" i="1"/>
  <c r="AE392" i="1"/>
  <c r="AF392" i="1"/>
  <c r="AG392" i="1"/>
  <c r="AH392" i="1"/>
  <c r="AE393" i="1"/>
  <c r="AF393" i="1"/>
  <c r="AG393" i="1"/>
  <c r="AH393" i="1"/>
  <c r="AE394" i="1"/>
  <c r="AF394" i="1"/>
  <c r="AG394" i="1"/>
  <c r="AH394" i="1"/>
  <c r="AE395" i="1"/>
  <c r="AF395" i="1"/>
  <c r="AG395" i="1"/>
  <c r="AH395" i="1"/>
  <c r="AE396" i="1"/>
  <c r="AF396" i="1"/>
  <c r="AG396" i="1"/>
  <c r="AH396" i="1"/>
  <c r="AE397" i="1"/>
  <c r="AF397" i="1"/>
  <c r="AG397" i="1"/>
  <c r="AH397" i="1"/>
  <c r="AE398" i="1"/>
  <c r="AF398" i="1"/>
  <c r="AG398" i="1"/>
  <c r="AH398" i="1"/>
  <c r="AE399" i="1"/>
  <c r="AF399" i="1"/>
  <c r="AG399" i="1"/>
  <c r="AH399" i="1"/>
  <c r="AE400" i="1"/>
  <c r="AF400" i="1"/>
  <c r="AG400" i="1"/>
  <c r="AH400" i="1"/>
  <c r="AE401" i="1"/>
  <c r="AF401" i="1"/>
  <c r="AG401" i="1"/>
  <c r="AH401" i="1"/>
  <c r="AE402" i="1"/>
  <c r="AF402" i="1"/>
  <c r="AG402" i="1"/>
  <c r="AH402" i="1"/>
  <c r="AE403" i="1"/>
  <c r="AF403" i="1"/>
  <c r="AG403" i="1"/>
  <c r="AH403" i="1"/>
  <c r="AE404" i="1"/>
  <c r="AF404" i="1"/>
  <c r="AG404" i="1"/>
  <c r="AH404" i="1"/>
  <c r="AE405" i="1"/>
  <c r="AF405" i="1"/>
  <c r="AG405" i="1"/>
  <c r="AH405" i="1"/>
  <c r="AE406" i="1"/>
  <c r="AF406" i="1"/>
  <c r="AG406" i="1"/>
  <c r="AH406" i="1"/>
  <c r="AE407" i="1"/>
  <c r="AF407" i="1"/>
  <c r="AG407" i="1"/>
  <c r="AH407" i="1"/>
  <c r="AE408" i="1"/>
  <c r="AF408" i="1"/>
  <c r="AG408" i="1"/>
  <c r="AH408" i="1"/>
  <c r="AE409" i="1"/>
  <c r="AF409" i="1"/>
  <c r="AG409" i="1"/>
  <c r="AH409" i="1"/>
  <c r="AE410" i="1"/>
  <c r="AF410" i="1"/>
  <c r="AG410" i="1"/>
  <c r="AH410" i="1"/>
  <c r="AE411" i="1"/>
  <c r="AF411" i="1"/>
  <c r="AG411" i="1"/>
  <c r="AH411" i="1"/>
  <c r="AE412" i="1"/>
  <c r="AF412" i="1"/>
  <c r="AG412" i="1"/>
  <c r="AH412" i="1"/>
  <c r="AE413" i="1"/>
  <c r="AF413" i="1"/>
  <c r="AG413" i="1"/>
  <c r="AH413" i="1"/>
  <c r="AE414" i="1"/>
  <c r="AF414" i="1"/>
  <c r="AG414" i="1"/>
  <c r="AH414" i="1"/>
  <c r="AE415" i="1"/>
  <c r="AF415" i="1"/>
  <c r="AG415" i="1"/>
  <c r="AH415" i="1"/>
  <c r="AE416" i="1"/>
  <c r="AF416" i="1"/>
  <c r="AG416" i="1"/>
  <c r="AH416" i="1"/>
  <c r="AE417" i="1"/>
  <c r="AF417" i="1"/>
  <c r="AG417" i="1"/>
  <c r="AH417" i="1"/>
  <c r="AE418" i="1"/>
  <c r="AF418" i="1"/>
  <c r="AG418" i="1"/>
  <c r="AH418" i="1"/>
  <c r="AE419" i="1"/>
  <c r="AF419" i="1"/>
  <c r="AG419" i="1"/>
  <c r="AH419" i="1"/>
  <c r="AE420" i="1"/>
  <c r="AF420" i="1"/>
  <c r="AG420" i="1"/>
  <c r="AH420" i="1"/>
  <c r="AE421" i="1"/>
  <c r="AF421" i="1"/>
  <c r="AG421" i="1"/>
  <c r="AH421" i="1"/>
  <c r="AE422" i="1"/>
  <c r="AF422" i="1"/>
  <c r="AG422" i="1"/>
  <c r="AH422" i="1"/>
  <c r="AE423" i="1"/>
  <c r="AF423" i="1"/>
  <c r="AG423" i="1"/>
  <c r="AH423" i="1"/>
  <c r="AE424" i="1"/>
  <c r="AF424" i="1"/>
  <c r="AG424" i="1"/>
  <c r="AH424" i="1"/>
  <c r="AE425" i="1"/>
  <c r="AF425" i="1"/>
  <c r="AG425" i="1"/>
  <c r="AH425" i="1"/>
  <c r="AE426" i="1"/>
  <c r="AF426" i="1"/>
  <c r="AG426" i="1"/>
  <c r="AH426" i="1"/>
  <c r="AE427" i="1"/>
  <c r="AF427" i="1"/>
  <c r="AG427" i="1"/>
  <c r="AH427" i="1"/>
  <c r="AE374" i="1"/>
  <c r="AF374" i="1"/>
  <c r="AG374" i="1"/>
  <c r="AH374" i="1"/>
  <c r="AE375" i="1"/>
  <c r="AF375" i="1"/>
  <c r="AG375" i="1"/>
  <c r="AH375" i="1"/>
  <c r="AE376" i="1"/>
  <c r="AF376" i="1"/>
  <c r="AG376" i="1"/>
  <c r="AH376" i="1"/>
  <c r="AE377" i="1"/>
  <c r="AF377" i="1"/>
  <c r="AG377" i="1"/>
  <c r="AH377" i="1"/>
  <c r="AE378" i="1"/>
  <c r="AF378" i="1"/>
  <c r="AG378" i="1"/>
  <c r="AH378" i="1"/>
  <c r="AE379" i="1"/>
  <c r="AF379" i="1"/>
  <c r="AG379" i="1"/>
  <c r="AH379" i="1"/>
  <c r="AE380" i="1"/>
  <c r="AF380" i="1"/>
  <c r="AG380" i="1"/>
  <c r="AH380" i="1"/>
  <c r="AE381" i="1"/>
  <c r="AF381" i="1"/>
  <c r="AG381" i="1"/>
  <c r="AH381" i="1"/>
  <c r="AE382" i="1"/>
  <c r="AF382" i="1"/>
  <c r="AG382" i="1"/>
  <c r="AH382" i="1"/>
  <c r="AE383" i="1"/>
  <c r="AF383" i="1"/>
  <c r="AG383" i="1"/>
  <c r="AH383" i="1"/>
  <c r="AE370" i="1"/>
  <c r="AF370" i="1"/>
  <c r="AG370" i="1"/>
  <c r="AH370" i="1"/>
  <c r="AE371" i="1"/>
  <c r="AF371" i="1"/>
  <c r="AG371" i="1"/>
  <c r="AH371" i="1"/>
  <c r="AE372" i="1"/>
  <c r="AF372" i="1"/>
  <c r="AG372" i="1"/>
  <c r="AH372" i="1"/>
  <c r="AE373" i="1"/>
  <c r="AF373" i="1"/>
  <c r="AG373" i="1"/>
  <c r="AH373" i="1"/>
  <c r="AH369" i="1"/>
  <c r="AG369" i="1"/>
  <c r="AF369" i="1"/>
  <c r="AE369"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692"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429"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371" i="1"/>
  <c r="AD370" i="1"/>
  <c r="AD36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O750" i="1"/>
  <c r="O751" i="1"/>
  <c r="O752" i="1"/>
  <c r="O753" i="1"/>
  <c r="O754" i="1"/>
  <c r="O755" i="1"/>
  <c r="O756" i="1"/>
  <c r="O757" i="1"/>
  <c r="O758" i="1"/>
  <c r="O759" i="1"/>
  <c r="O760" i="1"/>
  <c r="O761" i="1"/>
  <c r="O762" i="1"/>
  <c r="O763" i="1"/>
  <c r="O764" i="1"/>
  <c r="O765" i="1"/>
  <c r="O766" i="1"/>
  <c r="O767" i="1"/>
  <c r="O768" i="1"/>
  <c r="O769" i="1"/>
  <c r="O770" i="1"/>
  <c r="O771" i="1"/>
  <c r="O772" i="1"/>
  <c r="O773" i="1"/>
  <c r="S750" i="1"/>
  <c r="S751" i="1"/>
  <c r="S752" i="1"/>
  <c r="S753" i="1"/>
  <c r="S754" i="1"/>
  <c r="S755" i="1"/>
  <c r="S756" i="1"/>
  <c r="S757" i="1"/>
  <c r="S758" i="1"/>
  <c r="S759" i="1"/>
  <c r="S760" i="1"/>
  <c r="S761" i="1"/>
  <c r="S762" i="1"/>
  <c r="S763" i="1"/>
  <c r="S764" i="1"/>
  <c r="S765" i="1"/>
  <c r="S766" i="1"/>
  <c r="S767" i="1"/>
  <c r="S768" i="1"/>
  <c r="S769" i="1"/>
  <c r="S770" i="1"/>
  <c r="S771" i="1"/>
  <c r="S772" i="1"/>
  <c r="S773"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H806" i="1"/>
  <c r="H729" i="1"/>
  <c r="H730" i="1"/>
  <c r="H732" i="1"/>
  <c r="H733" i="1"/>
  <c r="H73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S740" i="1"/>
  <c r="S741" i="1"/>
  <c r="S742" i="1"/>
  <c r="S743" i="1"/>
  <c r="S744" i="1"/>
  <c r="S745" i="1"/>
  <c r="S746" i="1"/>
  <c r="S747" i="1"/>
  <c r="S748" i="1"/>
  <c r="S749" i="1"/>
  <c r="S737" i="1"/>
  <c r="S738" i="1"/>
  <c r="S739" i="1"/>
  <c r="S715" i="1"/>
  <c r="S716" i="1"/>
  <c r="S717" i="1"/>
  <c r="S718" i="1"/>
  <c r="S719" i="1"/>
  <c r="S720" i="1"/>
  <c r="S721" i="1"/>
  <c r="S722" i="1"/>
  <c r="S723" i="1"/>
  <c r="S724" i="1"/>
  <c r="S725" i="1"/>
  <c r="S726" i="1"/>
  <c r="S727" i="1"/>
  <c r="S728" i="1"/>
  <c r="S729" i="1"/>
  <c r="S730" i="1"/>
  <c r="S731" i="1"/>
  <c r="S732" i="1"/>
  <c r="S733" i="1"/>
  <c r="S734" i="1"/>
  <c r="S735" i="1"/>
  <c r="S736" i="1"/>
  <c r="H955" i="1"/>
  <c r="H961" i="1"/>
  <c r="H841"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H13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6" i="1"/>
  <c r="H727"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9" i="1"/>
  <c r="H850" i="1"/>
  <c r="H851" i="1"/>
  <c r="H852" i="1"/>
  <c r="H853" i="1"/>
  <c r="H854" i="1"/>
  <c r="H859" i="1"/>
  <c r="H860" i="1"/>
  <c r="H861" i="1"/>
  <c r="H863" i="1"/>
  <c r="H864" i="1"/>
  <c r="H865" i="1"/>
  <c r="H867" i="1"/>
  <c r="H868" i="1"/>
  <c r="H870" i="1"/>
  <c r="H871" i="1"/>
  <c r="H872" i="1"/>
  <c r="H873" i="1"/>
  <c r="H874" i="1"/>
  <c r="H875" i="1"/>
  <c r="H876" i="1"/>
  <c r="H877" i="1"/>
  <c r="H878" i="1"/>
  <c r="H879" i="1"/>
  <c r="H880" i="1"/>
  <c r="H881" i="1"/>
  <c r="H882" i="1"/>
  <c r="H884" i="1"/>
  <c r="H885" i="1"/>
  <c r="H886" i="1"/>
  <c r="H887" i="1"/>
  <c r="H888" i="1"/>
  <c r="H889" i="1"/>
  <c r="H892" i="1"/>
  <c r="H893" i="1"/>
  <c r="H894" i="1"/>
  <c r="H895" i="1"/>
  <c r="H896" i="1"/>
  <c r="H897" i="1"/>
  <c r="H898" i="1"/>
  <c r="H899" i="1"/>
  <c r="H900" i="1"/>
  <c r="H902" i="1"/>
  <c r="H903" i="1"/>
  <c r="H905" i="1"/>
  <c r="H906" i="1"/>
  <c r="H907" i="1"/>
  <c r="H908" i="1"/>
  <c r="H909" i="1"/>
  <c r="H910" i="1"/>
  <c r="H911" i="1"/>
  <c r="H912" i="1"/>
  <c r="H913"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6" i="1"/>
  <c r="H957" i="1"/>
  <c r="H958" i="1"/>
  <c r="H959" i="1"/>
  <c r="H960"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4" i="1"/>
  <c r="AA683" i="1"/>
  <c r="C683" i="1"/>
  <c r="AA684" i="1"/>
  <c r="C684" i="1"/>
  <c r="AA685" i="1"/>
  <c r="C685" i="1"/>
  <c r="AA686" i="1"/>
  <c r="C686" i="1"/>
  <c r="AA687" i="1"/>
  <c r="C687" i="1"/>
  <c r="AA688" i="1"/>
  <c r="C688" i="1"/>
  <c r="AA689" i="1"/>
  <c r="C689" i="1"/>
  <c r="AA690" i="1"/>
  <c r="C690" i="1"/>
  <c r="AA691" i="1"/>
  <c r="C691" i="1"/>
  <c r="AA692" i="1"/>
  <c r="C692" i="1"/>
  <c r="AA693" i="1"/>
  <c r="C693" i="1"/>
  <c r="AA694" i="1"/>
  <c r="C694" i="1"/>
  <c r="AA695" i="1"/>
  <c r="C695" i="1"/>
  <c r="AA696" i="1"/>
  <c r="C696" i="1"/>
  <c r="AA697" i="1"/>
  <c r="C697" i="1"/>
  <c r="AA698" i="1"/>
  <c r="C698" i="1"/>
  <c r="AA699" i="1"/>
  <c r="C699" i="1"/>
  <c r="AA700" i="1"/>
  <c r="C700" i="1"/>
  <c r="AA701" i="1"/>
  <c r="C701" i="1"/>
  <c r="AA702" i="1"/>
  <c r="C702" i="1"/>
  <c r="AA703" i="1"/>
  <c r="C703" i="1"/>
  <c r="C704" i="1"/>
  <c r="C705" i="1"/>
  <c r="C706" i="1"/>
  <c r="C707" i="1"/>
  <c r="C708" i="1"/>
  <c r="C709" i="1"/>
  <c r="C710" i="1"/>
  <c r="C711" i="1"/>
  <c r="C712" i="1"/>
  <c r="C713" i="1"/>
  <c r="C714" i="1"/>
  <c r="S708" i="1"/>
  <c r="S709" i="1"/>
  <c r="S710" i="1"/>
  <c r="S711" i="1"/>
  <c r="S712" i="1"/>
  <c r="S713" i="1"/>
  <c r="S714" i="1"/>
  <c r="S704" i="1"/>
  <c r="S705" i="1"/>
  <c r="S706" i="1"/>
  <c r="S707" i="1"/>
  <c r="S683" i="1"/>
  <c r="S684" i="1"/>
  <c r="S685" i="1"/>
  <c r="S686" i="1"/>
  <c r="S687" i="1"/>
  <c r="S688" i="1"/>
  <c r="S689" i="1"/>
  <c r="S690" i="1"/>
  <c r="S691" i="1"/>
  <c r="S692" i="1"/>
  <c r="S693" i="1"/>
  <c r="S694" i="1"/>
  <c r="S695" i="1"/>
  <c r="S696" i="1"/>
  <c r="S697" i="1"/>
  <c r="S698" i="1"/>
  <c r="S699" i="1"/>
  <c r="S700" i="1"/>
  <c r="S701" i="1"/>
  <c r="S702" i="1"/>
  <c r="S703"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4" i="1"/>
  <c r="O669" i="1"/>
  <c r="O670" i="1"/>
  <c r="O671" i="1"/>
  <c r="O672" i="1"/>
  <c r="O673" i="1"/>
  <c r="O674" i="1"/>
  <c r="O675" i="1"/>
  <c r="O676" i="1"/>
  <c r="O677" i="1"/>
  <c r="O678" i="1"/>
  <c r="O679" i="1"/>
  <c r="O680" i="1"/>
  <c r="O681" i="1"/>
  <c r="O682" i="1"/>
  <c r="AA674" i="1"/>
  <c r="C674" i="1"/>
  <c r="AA675" i="1"/>
  <c r="C675" i="1"/>
  <c r="AA669" i="1"/>
  <c r="C669" i="1"/>
  <c r="AA670" i="1"/>
  <c r="C670" i="1"/>
  <c r="AA671" i="1"/>
  <c r="C671" i="1"/>
  <c r="AA672" i="1"/>
  <c r="C672" i="1"/>
  <c r="AA673" i="1"/>
  <c r="C673" i="1"/>
  <c r="AA676" i="1"/>
  <c r="C676" i="1"/>
  <c r="AA677" i="1"/>
  <c r="C677" i="1"/>
  <c r="AA678" i="1"/>
  <c r="C678" i="1"/>
  <c r="AA679" i="1"/>
  <c r="C679" i="1"/>
  <c r="AA680" i="1"/>
  <c r="C680" i="1"/>
  <c r="AA681" i="1"/>
  <c r="C681" i="1"/>
  <c r="AA682" i="1"/>
  <c r="C682"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C653" i="1"/>
  <c r="AA654" i="1"/>
  <c r="C654" i="1"/>
  <c r="AA655" i="1"/>
  <c r="C655" i="1"/>
  <c r="AA656" i="1"/>
  <c r="C656" i="1"/>
  <c r="AA657" i="1"/>
  <c r="C657" i="1"/>
  <c r="AA658" i="1"/>
  <c r="C658" i="1"/>
  <c r="AA659" i="1"/>
  <c r="C659" i="1"/>
  <c r="AA660" i="1"/>
  <c r="C660" i="1"/>
  <c r="AA661" i="1"/>
  <c r="C661" i="1"/>
  <c r="AA662" i="1"/>
  <c r="C662" i="1"/>
  <c r="AA663" i="1"/>
  <c r="C663" i="1"/>
  <c r="AA664" i="1"/>
  <c r="C664" i="1"/>
  <c r="AA665" i="1"/>
  <c r="C665" i="1"/>
  <c r="AA666" i="1"/>
  <c r="C666" i="1"/>
  <c r="AA667" i="1"/>
  <c r="C667" i="1"/>
  <c r="AA668" i="1"/>
  <c r="C668" i="1"/>
  <c r="AA4"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C470" i="1"/>
  <c r="O470" i="1"/>
  <c r="C469" i="1"/>
  <c r="O469" i="1"/>
  <c r="C468" i="1"/>
  <c r="O468" i="1"/>
  <c r="C467" i="1"/>
  <c r="O467" i="1"/>
  <c r="C466" i="1"/>
  <c r="O466" i="1"/>
  <c r="C465" i="1"/>
  <c r="O465" i="1"/>
  <c r="C464" i="1"/>
  <c r="O464" i="1"/>
  <c r="C463" i="1"/>
  <c r="O463" i="1"/>
  <c r="C462" i="1"/>
  <c r="O462" i="1"/>
  <c r="C461" i="1"/>
  <c r="O461" i="1"/>
  <c r="C460" i="1"/>
  <c r="O460" i="1"/>
  <c r="C459" i="1"/>
  <c r="O459" i="1"/>
  <c r="C458" i="1"/>
  <c r="O458" i="1"/>
  <c r="C457" i="1"/>
  <c r="O457" i="1"/>
  <c r="C456" i="1"/>
  <c r="O456" i="1"/>
  <c r="C455" i="1"/>
  <c r="O455" i="1"/>
  <c r="C454" i="1"/>
  <c r="O454" i="1"/>
  <c r="C453" i="1"/>
  <c r="O453" i="1"/>
  <c r="C452" i="1"/>
  <c r="O452" i="1"/>
  <c r="C451" i="1"/>
  <c r="O451" i="1"/>
  <c r="C450" i="1"/>
  <c r="O450" i="1"/>
  <c r="C449" i="1"/>
  <c r="O449" i="1"/>
  <c r="C448" i="1"/>
  <c r="O448" i="1"/>
  <c r="C447" i="1"/>
  <c r="O447" i="1"/>
  <c r="C446" i="1"/>
  <c r="O446" i="1"/>
  <c r="C445" i="1"/>
  <c r="O445" i="1"/>
  <c r="C444" i="1"/>
  <c r="O444" i="1"/>
  <c r="C443" i="1"/>
  <c r="O443" i="1"/>
  <c r="C442" i="1"/>
  <c r="O442" i="1"/>
  <c r="C441" i="1"/>
  <c r="O441" i="1"/>
  <c r="C440" i="1"/>
  <c r="O440" i="1"/>
  <c r="C439" i="1"/>
  <c r="O439" i="1"/>
  <c r="C438" i="1"/>
  <c r="O438" i="1"/>
  <c r="C437" i="1"/>
  <c r="O437" i="1"/>
  <c r="C436" i="1"/>
  <c r="O436" i="1"/>
  <c r="C435" i="1"/>
  <c r="O435" i="1"/>
  <c r="C434" i="1"/>
  <c r="O434" i="1"/>
  <c r="C433" i="1"/>
  <c r="O433" i="1"/>
  <c r="C432" i="1"/>
  <c r="O432" i="1"/>
  <c r="C431" i="1"/>
  <c r="O431" i="1"/>
  <c r="C430" i="1"/>
  <c r="O430" i="1"/>
  <c r="C429" i="1"/>
  <c r="O429" i="1"/>
  <c r="C428" i="1"/>
  <c r="O428" i="1"/>
  <c r="C427" i="1"/>
  <c r="O427" i="1"/>
  <c r="C426" i="1"/>
  <c r="O426" i="1"/>
  <c r="C425" i="1"/>
  <c r="O425" i="1"/>
  <c r="C424" i="1"/>
  <c r="O424" i="1"/>
  <c r="C423" i="1"/>
  <c r="O423" i="1"/>
  <c r="C422" i="1"/>
  <c r="O422" i="1"/>
  <c r="C421" i="1"/>
  <c r="O421" i="1"/>
  <c r="C420" i="1"/>
  <c r="O420" i="1"/>
  <c r="C419" i="1"/>
  <c r="O419" i="1"/>
  <c r="C418" i="1"/>
  <c r="O418" i="1"/>
  <c r="C417" i="1"/>
  <c r="O417" i="1"/>
  <c r="C416" i="1"/>
  <c r="O416" i="1"/>
  <c r="C415" i="1"/>
  <c r="O415" i="1"/>
  <c r="C414" i="1"/>
  <c r="O414" i="1"/>
  <c r="C413" i="1"/>
  <c r="O413" i="1"/>
  <c r="C412" i="1"/>
  <c r="O412" i="1"/>
  <c r="C411" i="1"/>
  <c r="O411" i="1"/>
  <c r="C410" i="1"/>
  <c r="O410" i="1"/>
  <c r="C409" i="1"/>
  <c r="O409" i="1"/>
  <c r="C408" i="1"/>
  <c r="O408" i="1"/>
  <c r="C407" i="1"/>
  <c r="O407" i="1"/>
  <c r="C406" i="1"/>
  <c r="O406" i="1"/>
  <c r="C405" i="1"/>
  <c r="O405" i="1"/>
  <c r="C404" i="1"/>
  <c r="O404" i="1"/>
  <c r="C403" i="1"/>
  <c r="O403" i="1"/>
  <c r="C402" i="1"/>
  <c r="O402" i="1"/>
  <c r="C401" i="1"/>
  <c r="O401" i="1"/>
  <c r="C400" i="1"/>
  <c r="O400" i="1"/>
  <c r="C399" i="1"/>
  <c r="O399" i="1"/>
  <c r="C398" i="1"/>
  <c r="O398" i="1"/>
  <c r="C397" i="1"/>
  <c r="O397" i="1"/>
  <c r="C396" i="1"/>
  <c r="O396" i="1"/>
  <c r="C395" i="1"/>
  <c r="O395" i="1"/>
  <c r="C394" i="1"/>
  <c r="O394" i="1"/>
  <c r="C393" i="1"/>
  <c r="O393" i="1"/>
  <c r="C392" i="1"/>
  <c r="O392" i="1"/>
  <c r="C391" i="1"/>
  <c r="O391" i="1"/>
  <c r="C390" i="1"/>
  <c r="O390" i="1"/>
  <c r="C389" i="1"/>
  <c r="O389" i="1"/>
  <c r="C388" i="1"/>
  <c r="O388" i="1"/>
  <c r="C387" i="1"/>
  <c r="O387" i="1"/>
  <c r="C386" i="1"/>
  <c r="O386" i="1"/>
  <c r="C385" i="1"/>
  <c r="O385" i="1"/>
  <c r="C384" i="1"/>
  <c r="O384" i="1"/>
  <c r="C383" i="1"/>
  <c r="O383" i="1"/>
  <c r="C382" i="1"/>
  <c r="O382" i="1"/>
  <c r="C381" i="1"/>
  <c r="O381" i="1"/>
  <c r="C380" i="1"/>
  <c r="O380" i="1"/>
  <c r="C379" i="1"/>
  <c r="O379" i="1"/>
  <c r="C378" i="1"/>
  <c r="O378" i="1"/>
  <c r="C377" i="1"/>
  <c r="O377" i="1"/>
  <c r="C376" i="1"/>
  <c r="O376" i="1"/>
  <c r="C375" i="1"/>
  <c r="O375" i="1"/>
  <c r="C374" i="1"/>
  <c r="O374" i="1"/>
  <c r="C373" i="1"/>
  <c r="O373" i="1"/>
  <c r="C372" i="1"/>
  <c r="O372" i="1"/>
  <c r="C371" i="1"/>
  <c r="O371" i="1"/>
  <c r="C370" i="1"/>
  <c r="O370" i="1"/>
  <c r="C369" i="1"/>
  <c r="O369" i="1"/>
  <c r="C368" i="1"/>
  <c r="O368" i="1"/>
  <c r="C367" i="1"/>
  <c r="O367" i="1"/>
  <c r="C366" i="1"/>
  <c r="O366" i="1"/>
  <c r="C365" i="1"/>
  <c r="O365" i="1"/>
  <c r="C364" i="1"/>
  <c r="O364" i="1"/>
  <c r="C363" i="1"/>
  <c r="O363" i="1"/>
  <c r="C362" i="1"/>
  <c r="O362" i="1"/>
  <c r="C361" i="1"/>
  <c r="O361" i="1"/>
  <c r="C360" i="1"/>
  <c r="O360" i="1"/>
  <c r="C359" i="1"/>
  <c r="O359" i="1"/>
  <c r="C358" i="1"/>
  <c r="O358" i="1"/>
  <c r="C357" i="1"/>
  <c r="O357" i="1"/>
  <c r="C356" i="1"/>
  <c r="O356" i="1"/>
  <c r="C355" i="1"/>
  <c r="O355" i="1"/>
  <c r="C354" i="1"/>
  <c r="O354" i="1"/>
  <c r="C353" i="1"/>
  <c r="O353" i="1"/>
  <c r="C352" i="1"/>
  <c r="O352" i="1"/>
  <c r="C351" i="1"/>
  <c r="O351" i="1"/>
  <c r="C350" i="1"/>
  <c r="O350" i="1"/>
  <c r="C349" i="1"/>
  <c r="O349" i="1"/>
  <c r="C348" i="1"/>
  <c r="O348" i="1"/>
  <c r="C347" i="1"/>
  <c r="O347" i="1"/>
  <c r="C346" i="1"/>
  <c r="O346" i="1"/>
  <c r="C345" i="1"/>
  <c r="O345" i="1"/>
  <c r="C344" i="1"/>
  <c r="O344" i="1"/>
  <c r="C343" i="1"/>
  <c r="O343" i="1"/>
  <c r="C342" i="1"/>
  <c r="O342" i="1"/>
  <c r="C341" i="1"/>
  <c r="O341" i="1"/>
  <c r="C340" i="1"/>
  <c r="O340" i="1"/>
  <c r="C339" i="1"/>
  <c r="O339" i="1"/>
  <c r="C338" i="1"/>
  <c r="O338" i="1"/>
  <c r="C337" i="1"/>
  <c r="O337" i="1"/>
  <c r="C336" i="1"/>
  <c r="O336" i="1"/>
  <c r="C335" i="1"/>
  <c r="O335" i="1"/>
  <c r="C334" i="1"/>
  <c r="O334" i="1"/>
  <c r="C333" i="1"/>
  <c r="O333" i="1"/>
  <c r="C332" i="1"/>
  <c r="O332" i="1"/>
  <c r="C331" i="1"/>
  <c r="O331" i="1"/>
  <c r="C330" i="1"/>
  <c r="O330" i="1"/>
  <c r="C329" i="1"/>
  <c r="O329" i="1"/>
  <c r="C328" i="1"/>
  <c r="O328" i="1"/>
  <c r="C327" i="1"/>
  <c r="O327" i="1"/>
  <c r="C326" i="1"/>
  <c r="O326" i="1"/>
  <c r="C325" i="1"/>
  <c r="O325" i="1"/>
  <c r="C324" i="1"/>
  <c r="O324" i="1"/>
  <c r="C323" i="1"/>
  <c r="O323" i="1"/>
  <c r="C322" i="1"/>
  <c r="O322" i="1"/>
  <c r="C321" i="1"/>
  <c r="O321" i="1"/>
  <c r="C320" i="1"/>
  <c r="O320" i="1"/>
  <c r="C319" i="1"/>
  <c r="O319" i="1"/>
  <c r="C318" i="1"/>
  <c r="O318" i="1"/>
  <c r="C317" i="1"/>
  <c r="O317" i="1"/>
  <c r="C316" i="1"/>
  <c r="O316" i="1"/>
  <c r="C315" i="1"/>
  <c r="O315" i="1"/>
  <c r="C314" i="1"/>
  <c r="O314" i="1"/>
  <c r="C313" i="1"/>
  <c r="O313" i="1"/>
  <c r="C312" i="1"/>
  <c r="O312" i="1"/>
  <c r="C311" i="1"/>
  <c r="O311" i="1"/>
  <c r="C310" i="1"/>
  <c r="O310" i="1"/>
  <c r="C309" i="1"/>
  <c r="O309" i="1"/>
  <c r="C308" i="1"/>
  <c r="O308" i="1"/>
  <c r="C307" i="1"/>
  <c r="O307" i="1"/>
  <c r="O306" i="1"/>
  <c r="O305" i="1"/>
  <c r="O304" i="1"/>
  <c r="O303" i="1"/>
  <c r="O302" i="1"/>
  <c r="O301" i="1"/>
  <c r="O300" i="1"/>
  <c r="O299" i="1"/>
  <c r="C298" i="1"/>
  <c r="O298" i="1"/>
  <c r="O297" i="1"/>
  <c r="O296" i="1"/>
  <c r="O295" i="1"/>
  <c r="O294" i="1"/>
  <c r="O293" i="1"/>
  <c r="O292" i="1"/>
  <c r="O291" i="1"/>
  <c r="O290" i="1"/>
  <c r="O289" i="1"/>
  <c r="O288" i="1"/>
  <c r="O287" i="1"/>
  <c r="C287" i="1"/>
  <c r="O286" i="1"/>
  <c r="C286" i="1"/>
  <c r="O285" i="1"/>
  <c r="C285" i="1"/>
  <c r="O284" i="1"/>
  <c r="O283" i="1"/>
  <c r="O282" i="1"/>
  <c r="O281" i="1"/>
  <c r="O280" i="1"/>
  <c r="O279" i="1"/>
  <c r="O278" i="1"/>
  <c r="O277" i="1"/>
  <c r="O276" i="1"/>
  <c r="O275" i="1"/>
  <c r="C275" i="1"/>
  <c r="C274" i="1"/>
  <c r="O274" i="1"/>
  <c r="O273" i="1"/>
  <c r="O272" i="1"/>
  <c r="O271" i="1"/>
  <c r="O270" i="1"/>
  <c r="O269" i="1"/>
  <c r="O268" i="1"/>
  <c r="O267" i="1"/>
  <c r="C267" i="1"/>
  <c r="O266" i="1"/>
  <c r="C266" i="1"/>
  <c r="O265" i="1"/>
  <c r="O264" i="1"/>
  <c r="O263" i="1"/>
  <c r="O262" i="1"/>
  <c r="O261" i="1"/>
  <c r="O260" i="1"/>
  <c r="O259" i="1"/>
  <c r="O258" i="1"/>
  <c r="O257" i="1"/>
  <c r="O256" i="1"/>
  <c r="O255" i="1"/>
  <c r="C255" i="1"/>
  <c r="O254" i="1"/>
  <c r="O253" i="1"/>
  <c r="O252" i="1"/>
  <c r="O251" i="1"/>
  <c r="C250" i="1"/>
  <c r="O250" i="1"/>
  <c r="O249" i="1"/>
  <c r="O248" i="1"/>
  <c r="O247" i="1"/>
  <c r="C247" i="1"/>
  <c r="O246" i="1"/>
  <c r="C246" i="1"/>
  <c r="O245" i="1"/>
  <c r="C245" i="1"/>
  <c r="O244" i="1"/>
  <c r="O243" i="1"/>
  <c r="O242" i="1"/>
  <c r="O241" i="1"/>
  <c r="O240" i="1"/>
  <c r="O239" i="1"/>
  <c r="O238" i="1"/>
  <c r="O237" i="1"/>
  <c r="O236" i="1"/>
  <c r="O235" i="1"/>
  <c r="O234" i="1"/>
  <c r="O233" i="1"/>
  <c r="O232" i="1"/>
  <c r="O231" i="1"/>
  <c r="O230" i="1"/>
  <c r="O229" i="1"/>
  <c r="O228" i="1"/>
  <c r="O227" i="1"/>
  <c r="C227" i="1"/>
  <c r="O226" i="1"/>
  <c r="O225" i="1"/>
  <c r="O224" i="1"/>
  <c r="O223" i="1"/>
  <c r="O222" i="1"/>
  <c r="O221" i="1"/>
  <c r="O220" i="1"/>
  <c r="O219" i="1"/>
  <c r="C219" i="1"/>
  <c r="O218" i="1"/>
  <c r="C218" i="1"/>
  <c r="O217" i="1"/>
  <c r="C217" i="1"/>
  <c r="O216" i="1"/>
  <c r="O215" i="1"/>
  <c r="C215" i="1"/>
  <c r="O214" i="1"/>
  <c r="C214" i="1"/>
  <c r="O213" i="1"/>
  <c r="C213" i="1"/>
  <c r="O212" i="1"/>
  <c r="O211" i="1"/>
  <c r="O210" i="1"/>
  <c r="O209" i="1"/>
  <c r="O208" i="1"/>
  <c r="O207" i="1"/>
  <c r="C207" i="1"/>
  <c r="O206" i="1"/>
  <c r="O205" i="1"/>
  <c r="O204" i="1"/>
  <c r="O203" i="1"/>
  <c r="C202" i="1"/>
  <c r="O202" i="1"/>
  <c r="O201" i="1"/>
  <c r="O200" i="1"/>
  <c r="O199" i="1"/>
  <c r="C199" i="1"/>
  <c r="O198" i="1"/>
  <c r="C198" i="1"/>
  <c r="O197" i="1"/>
  <c r="C197" i="1"/>
  <c r="O196" i="1"/>
  <c r="O195" i="1"/>
  <c r="O194" i="1"/>
  <c r="O193" i="1"/>
  <c r="C193" i="1"/>
  <c r="O192" i="1"/>
  <c r="O191" i="1"/>
  <c r="C191" i="1"/>
  <c r="O190" i="1"/>
  <c r="O189" i="1"/>
  <c r="O188" i="1"/>
  <c r="O187" i="1"/>
  <c r="C187" i="1"/>
  <c r="O186" i="1"/>
  <c r="C186" i="1"/>
  <c r="O185" i="1"/>
  <c r="C185" i="1"/>
  <c r="C184" i="1"/>
  <c r="O184" i="1"/>
  <c r="C183" i="1"/>
  <c r="O183" i="1"/>
  <c r="C182" i="1"/>
  <c r="O182" i="1"/>
  <c r="C181" i="1"/>
  <c r="O181" i="1"/>
  <c r="C180" i="1"/>
  <c r="O180" i="1"/>
  <c r="C179" i="1"/>
  <c r="O179" i="1"/>
  <c r="C178" i="1"/>
  <c r="O178" i="1"/>
  <c r="C177" i="1"/>
  <c r="O177" i="1"/>
  <c r="C176" i="1"/>
  <c r="O176" i="1"/>
  <c r="C175" i="1"/>
  <c r="O175" i="1"/>
  <c r="C174" i="1"/>
  <c r="O174" i="1"/>
  <c r="C173" i="1"/>
  <c r="O173" i="1"/>
  <c r="C172" i="1"/>
  <c r="O172" i="1"/>
  <c r="C171" i="1"/>
  <c r="O171" i="1"/>
  <c r="C170" i="1"/>
  <c r="O170" i="1"/>
  <c r="C169" i="1"/>
  <c r="O169" i="1"/>
  <c r="C168" i="1"/>
  <c r="O168" i="1"/>
  <c r="C167" i="1"/>
  <c r="O167" i="1"/>
  <c r="C166" i="1"/>
  <c r="O166" i="1"/>
  <c r="C165" i="1"/>
  <c r="O165" i="1"/>
  <c r="C164" i="1"/>
  <c r="O164" i="1"/>
  <c r="C163" i="1"/>
  <c r="O163" i="1"/>
  <c r="C162" i="1"/>
  <c r="O162" i="1"/>
  <c r="C161" i="1"/>
  <c r="O161" i="1"/>
  <c r="C160" i="1"/>
  <c r="O160" i="1"/>
  <c r="C159" i="1"/>
  <c r="O159" i="1"/>
  <c r="C158" i="1"/>
  <c r="O158" i="1"/>
  <c r="C157" i="1"/>
  <c r="O157" i="1"/>
  <c r="C156" i="1"/>
  <c r="O156" i="1"/>
  <c r="C155" i="1"/>
  <c r="O155" i="1"/>
  <c r="C154" i="1"/>
  <c r="O154" i="1"/>
  <c r="C153" i="1"/>
  <c r="O153" i="1"/>
  <c r="C152" i="1"/>
  <c r="O152" i="1"/>
  <c r="C151" i="1"/>
  <c r="O151" i="1"/>
  <c r="C150" i="1"/>
  <c r="O150" i="1"/>
  <c r="C149" i="1"/>
  <c r="O149" i="1"/>
  <c r="C148" i="1"/>
  <c r="O148" i="1"/>
  <c r="C147" i="1"/>
  <c r="O147" i="1"/>
  <c r="C146" i="1"/>
  <c r="O146" i="1"/>
  <c r="C145" i="1"/>
  <c r="O145" i="1"/>
  <c r="C144" i="1"/>
  <c r="O144" i="1"/>
  <c r="C143" i="1"/>
  <c r="O143" i="1"/>
  <c r="C142" i="1"/>
  <c r="O142" i="1"/>
  <c r="C141" i="1"/>
  <c r="O141" i="1"/>
  <c r="C140" i="1"/>
  <c r="O140" i="1"/>
  <c r="C139" i="1"/>
  <c r="O139" i="1"/>
  <c r="C138" i="1"/>
  <c r="O138" i="1"/>
  <c r="C137" i="1"/>
  <c r="O137" i="1"/>
  <c r="C136" i="1"/>
  <c r="O136" i="1"/>
  <c r="C135" i="1"/>
  <c r="O135" i="1"/>
  <c r="C134" i="1"/>
  <c r="O134" i="1"/>
  <c r="C133" i="1"/>
  <c r="O133" i="1"/>
  <c r="C132" i="1"/>
  <c r="O132" i="1"/>
  <c r="C131" i="1"/>
  <c r="O131" i="1"/>
  <c r="C130" i="1"/>
  <c r="O130" i="1"/>
  <c r="C129" i="1"/>
  <c r="O129" i="1"/>
  <c r="C128" i="1"/>
  <c r="O128" i="1"/>
  <c r="C127" i="1"/>
  <c r="O127" i="1"/>
  <c r="C126" i="1"/>
  <c r="O126" i="1"/>
  <c r="C125" i="1"/>
  <c r="O125" i="1"/>
  <c r="C124" i="1"/>
  <c r="O124" i="1"/>
  <c r="C123" i="1"/>
  <c r="O123" i="1"/>
  <c r="C122" i="1"/>
  <c r="O122" i="1"/>
  <c r="C121" i="1"/>
  <c r="O121" i="1"/>
  <c r="C120" i="1"/>
  <c r="O120" i="1"/>
  <c r="C119" i="1"/>
  <c r="O119" i="1"/>
  <c r="C118" i="1"/>
  <c r="O118" i="1"/>
  <c r="C117" i="1"/>
  <c r="O117" i="1"/>
  <c r="C116" i="1"/>
  <c r="O116" i="1"/>
  <c r="C115" i="1"/>
  <c r="O115" i="1"/>
  <c r="C114" i="1"/>
  <c r="O114" i="1"/>
  <c r="C113" i="1"/>
  <c r="O113" i="1"/>
  <c r="C112" i="1"/>
  <c r="O112" i="1"/>
  <c r="C111" i="1"/>
  <c r="O111" i="1"/>
  <c r="C110" i="1"/>
  <c r="O110" i="1"/>
  <c r="C109" i="1"/>
  <c r="O109" i="1"/>
  <c r="C108" i="1"/>
  <c r="O108" i="1"/>
  <c r="C107" i="1"/>
  <c r="O107" i="1"/>
  <c r="C106" i="1"/>
  <c r="O106" i="1"/>
  <c r="C105" i="1"/>
  <c r="O105" i="1"/>
  <c r="C104" i="1"/>
  <c r="O104" i="1"/>
  <c r="C103" i="1"/>
  <c r="O103" i="1"/>
  <c r="C102" i="1"/>
  <c r="O102" i="1"/>
  <c r="C101" i="1"/>
  <c r="O101" i="1"/>
  <c r="C100" i="1"/>
  <c r="O100" i="1"/>
  <c r="C99" i="1"/>
  <c r="O99" i="1"/>
  <c r="C98" i="1"/>
  <c r="O98" i="1"/>
  <c r="C97" i="1"/>
  <c r="O97" i="1"/>
  <c r="C96" i="1"/>
  <c r="O96" i="1"/>
  <c r="C95" i="1"/>
  <c r="O95" i="1"/>
  <c r="C94" i="1"/>
  <c r="O94" i="1"/>
  <c r="C93" i="1"/>
  <c r="O93" i="1"/>
  <c r="C92" i="1"/>
  <c r="O92" i="1"/>
  <c r="C91" i="1"/>
  <c r="O91" i="1"/>
  <c r="C90" i="1"/>
  <c r="O90" i="1"/>
  <c r="C89" i="1"/>
  <c r="O89" i="1"/>
  <c r="C88" i="1"/>
  <c r="O88" i="1"/>
  <c r="C87" i="1"/>
  <c r="O87" i="1"/>
  <c r="C86" i="1"/>
  <c r="O86" i="1"/>
  <c r="C85" i="1"/>
  <c r="O85" i="1"/>
  <c r="C84" i="1"/>
  <c r="O84" i="1"/>
  <c r="C83" i="1"/>
  <c r="O83" i="1"/>
  <c r="C82" i="1"/>
  <c r="O82" i="1"/>
  <c r="C81" i="1"/>
  <c r="O81" i="1"/>
  <c r="C80" i="1"/>
  <c r="O80" i="1"/>
  <c r="C79" i="1"/>
  <c r="O79" i="1"/>
  <c r="C78" i="1"/>
  <c r="O78" i="1"/>
  <c r="C77" i="1"/>
  <c r="O77" i="1"/>
  <c r="C76" i="1"/>
  <c r="O76" i="1"/>
  <c r="C75" i="1"/>
  <c r="O75" i="1"/>
  <c r="C74" i="1"/>
  <c r="O74" i="1"/>
  <c r="C73" i="1"/>
  <c r="O73" i="1"/>
  <c r="C72" i="1"/>
  <c r="O72" i="1"/>
  <c r="C71" i="1"/>
  <c r="O71" i="1"/>
  <c r="C70" i="1"/>
  <c r="O70" i="1"/>
  <c r="C69" i="1"/>
  <c r="O69" i="1"/>
  <c r="C68" i="1"/>
  <c r="O68" i="1"/>
  <c r="C67" i="1"/>
  <c r="O67" i="1"/>
  <c r="C66" i="1"/>
  <c r="O66" i="1"/>
  <c r="C65" i="1"/>
  <c r="O65" i="1"/>
  <c r="C64" i="1"/>
  <c r="O64" i="1"/>
  <c r="C63" i="1"/>
  <c r="O63" i="1"/>
  <c r="C62" i="1"/>
  <c r="O62" i="1"/>
  <c r="C61" i="1"/>
  <c r="O61" i="1"/>
  <c r="C60" i="1"/>
  <c r="O60" i="1"/>
  <c r="C59" i="1"/>
  <c r="O59" i="1"/>
  <c r="C58" i="1"/>
  <c r="O58" i="1"/>
  <c r="C57" i="1"/>
  <c r="O57" i="1"/>
  <c r="C56" i="1"/>
  <c r="O56" i="1"/>
  <c r="C55" i="1"/>
  <c r="O55" i="1"/>
  <c r="C54" i="1"/>
  <c r="O54" i="1"/>
  <c r="C53" i="1"/>
  <c r="O53" i="1"/>
  <c r="C52" i="1"/>
  <c r="O52" i="1"/>
  <c r="C51" i="1"/>
  <c r="O51" i="1"/>
  <c r="C50" i="1"/>
  <c r="O50" i="1"/>
  <c r="C49" i="1"/>
  <c r="O49" i="1"/>
  <c r="C48" i="1"/>
  <c r="O48" i="1"/>
  <c r="C47" i="1"/>
  <c r="O47" i="1"/>
  <c r="C46" i="1"/>
  <c r="O46" i="1"/>
  <c r="C45" i="1"/>
  <c r="O45" i="1"/>
  <c r="C44" i="1"/>
  <c r="O44" i="1"/>
  <c r="C43" i="1"/>
  <c r="O43" i="1"/>
  <c r="C42" i="1"/>
  <c r="O42" i="1"/>
  <c r="C41" i="1"/>
  <c r="O41" i="1"/>
  <c r="C40" i="1"/>
  <c r="O40" i="1"/>
  <c r="C39" i="1"/>
  <c r="O39" i="1"/>
  <c r="C38" i="1"/>
  <c r="O38" i="1"/>
  <c r="C37" i="1"/>
  <c r="O37" i="1"/>
  <c r="C36" i="1"/>
  <c r="O36" i="1"/>
  <c r="C35" i="1"/>
  <c r="O35" i="1"/>
  <c r="C34" i="1"/>
  <c r="O34" i="1"/>
  <c r="C33" i="1"/>
  <c r="O33" i="1"/>
  <c r="C32" i="1"/>
  <c r="O32" i="1"/>
  <c r="C31" i="1"/>
  <c r="O31" i="1"/>
  <c r="C30" i="1"/>
  <c r="O30" i="1"/>
  <c r="C29" i="1"/>
  <c r="O29" i="1"/>
  <c r="C28" i="1"/>
  <c r="O28" i="1"/>
  <c r="O27" i="1"/>
  <c r="C27" i="1"/>
  <c r="O26" i="1"/>
  <c r="C26" i="1"/>
  <c r="C25" i="1"/>
  <c r="O25" i="1"/>
  <c r="C24" i="1"/>
  <c r="O24" i="1"/>
  <c r="O23" i="1"/>
  <c r="C23" i="1"/>
  <c r="O22" i="1"/>
  <c r="C22" i="1"/>
  <c r="C21" i="1"/>
  <c r="O21" i="1"/>
  <c r="C20" i="1"/>
  <c r="O20" i="1"/>
  <c r="O19" i="1"/>
  <c r="C19" i="1"/>
  <c r="O18" i="1"/>
  <c r="C18" i="1"/>
  <c r="C17" i="1"/>
  <c r="O17" i="1"/>
  <c r="C16" i="1"/>
  <c r="O16" i="1"/>
  <c r="O15" i="1"/>
  <c r="C15" i="1"/>
  <c r="O14" i="1"/>
  <c r="C14" i="1"/>
  <c r="C13" i="1"/>
  <c r="O13" i="1"/>
  <c r="C12" i="1"/>
  <c r="O12" i="1"/>
  <c r="O11" i="1"/>
  <c r="C11" i="1"/>
  <c r="O10" i="1"/>
  <c r="C10" i="1"/>
  <c r="C9" i="1"/>
  <c r="O9" i="1"/>
  <c r="C8" i="1"/>
  <c r="O8" i="1"/>
  <c r="O7" i="1"/>
  <c r="C7" i="1"/>
  <c r="O6" i="1"/>
  <c r="C6" i="1"/>
  <c r="C5" i="1"/>
  <c r="O5" i="1"/>
  <c r="C4" i="1"/>
  <c r="O4" i="1"/>
  <c r="C203" i="1"/>
  <c r="C209" i="1"/>
  <c r="C221" i="1"/>
  <c r="C222" i="1"/>
  <c r="C223" i="1"/>
  <c r="C239" i="1"/>
  <c r="C261" i="1"/>
  <c r="C262" i="1"/>
  <c r="C263" i="1"/>
  <c r="C271" i="1"/>
  <c r="C291" i="1"/>
  <c r="C211" i="1"/>
  <c r="C225" i="1"/>
  <c r="C235" i="1"/>
  <c r="C241" i="1"/>
  <c r="C243" i="1"/>
  <c r="C282" i="1"/>
  <c r="C293" i="1"/>
  <c r="C294" i="1"/>
  <c r="C302" i="1"/>
  <c r="C303" i="1"/>
  <c r="C304" i="1"/>
  <c r="C306" i="1"/>
  <c r="C229" i="1"/>
  <c r="C230" i="1"/>
  <c r="C231" i="1"/>
  <c r="C249" i="1"/>
  <c r="C251" i="1"/>
  <c r="C257" i="1"/>
  <c r="C258" i="1"/>
  <c r="C259" i="1"/>
  <c r="C269" i="1"/>
  <c r="C277" i="1"/>
  <c r="C278" i="1"/>
  <c r="C279" i="1"/>
  <c r="C289" i="1"/>
  <c r="C299" i="1"/>
  <c r="C234" i="1"/>
  <c r="C242" i="1"/>
  <c r="C273" i="1"/>
  <c r="C283" i="1"/>
  <c r="C295" i="1"/>
  <c r="C305" i="1"/>
  <c r="C194" i="1"/>
  <c r="C226" i="1"/>
  <c r="C253" i="1"/>
  <c r="C233" i="1"/>
  <c r="C265" i="1"/>
  <c r="C281" i="1"/>
  <c r="C297" i="1"/>
  <c r="C189" i="1"/>
  <c r="C205" i="1"/>
  <c r="C210" i="1"/>
  <c r="C237" i="1"/>
  <c r="C290" i="1"/>
  <c r="C301" i="1"/>
  <c r="C190" i="1"/>
  <c r="C195" i="1"/>
  <c r="C201" i="1"/>
  <c r="C206" i="1"/>
  <c r="C238" i="1"/>
  <c r="C254" i="1"/>
  <c r="C270" i="1"/>
  <c r="C188" i="1"/>
  <c r="C196" i="1"/>
  <c r="C204" i="1"/>
  <c r="C216" i="1"/>
  <c r="C220" i="1"/>
  <c r="C224" i="1"/>
  <c r="C236" i="1"/>
  <c r="C244" i="1"/>
  <c r="C252" i="1"/>
  <c r="C260" i="1"/>
  <c r="C272" i="1"/>
  <c r="C280" i="1"/>
  <c r="C284" i="1"/>
  <c r="C288" i="1"/>
  <c r="C292" i="1"/>
  <c r="C192" i="1"/>
  <c r="C200" i="1"/>
  <c r="C208" i="1"/>
  <c r="C212" i="1"/>
  <c r="C228" i="1"/>
  <c r="C232" i="1"/>
  <c r="C240" i="1"/>
  <c r="C248" i="1"/>
  <c r="C256" i="1"/>
  <c r="C264" i="1"/>
  <c r="C268" i="1"/>
  <c r="C276" i="1"/>
  <c r="C296" i="1"/>
  <c r="C300" i="1"/>
</calcChain>
</file>

<file path=xl/comments1.xml><?xml version="1.0" encoding="utf-8"?>
<comments xmlns="http://schemas.openxmlformats.org/spreadsheetml/2006/main">
  <authors>
    <author>CHAU Johnston</author>
    <author>Brooke Dillabough</author>
    <author>Andrea Watters</author>
    <author>Jeff Stoffregen</author>
  </authors>
  <commentList>
    <comment ref="L1" authorId="0">
      <text>
        <r>
          <rPr>
            <b/>
            <sz val="9"/>
            <color indexed="81"/>
            <rFont val="Tahoma"/>
            <family val="2"/>
          </rPr>
          <t>CHAU Johnston:</t>
        </r>
        <r>
          <rPr>
            <sz val="9"/>
            <color indexed="81"/>
            <rFont val="Tahoma"/>
            <family val="2"/>
          </rPr>
          <t xml:space="preserve">
FHBC Receipt flow = ABC Delivery flow</t>
        </r>
      </text>
    </comment>
    <comment ref="AF1" authorId="0">
      <text>
        <r>
          <rPr>
            <b/>
            <sz val="9"/>
            <color indexed="81"/>
            <rFont val="Tahoma"/>
            <family val="2"/>
          </rPr>
          <t>CHAU Johnston:</t>
        </r>
        <r>
          <rPr>
            <sz val="9"/>
            <color indexed="81"/>
            <rFont val="Tahoma"/>
            <family val="2"/>
          </rPr>
          <t xml:space="preserve">
FHBC Receipt flow = ABC Delivery flow</t>
        </r>
      </text>
    </comment>
    <comment ref="H2" authorId="0">
      <text>
        <r>
          <rPr>
            <b/>
            <sz val="9"/>
            <color indexed="81"/>
            <rFont val="Tahoma"/>
            <family val="2"/>
          </rPr>
          <t>CHAU Johnston:</t>
        </r>
        <r>
          <rPr>
            <sz val="9"/>
            <color indexed="81"/>
            <rFont val="Tahoma"/>
            <family val="2"/>
          </rPr>
          <t xml:space="preserve">
Compares ABC and FHBC capability, cells highlighted and lower capability of the two is used.</t>
        </r>
      </text>
    </comment>
    <comment ref="Q249" authorId="1">
      <text>
        <r>
          <rPr>
            <b/>
            <sz val="9"/>
            <color indexed="81"/>
            <rFont val="Tahoma"/>
            <family val="2"/>
          </rPr>
          <t>Brooke Dillabough:</t>
        </r>
        <r>
          <rPr>
            <sz val="9"/>
            <color indexed="81"/>
            <rFont val="Tahoma"/>
            <family val="2"/>
          </rPr>
          <t xml:space="preserve">
20% IT-R &amp; IT-S authorized for 08:00 MST, STOP capability revised (+5e6 from 218 e6)</t>
        </r>
      </text>
    </comment>
    <comment ref="Q253" authorId="1">
      <text>
        <r>
          <rPr>
            <b/>
            <sz val="9"/>
            <color indexed="81"/>
            <rFont val="Tahoma"/>
            <family val="2"/>
          </rPr>
          <t>Brooke Dillabough:</t>
        </r>
        <r>
          <rPr>
            <sz val="9"/>
            <color indexed="81"/>
            <rFont val="Tahoma"/>
            <family val="2"/>
          </rPr>
          <t xml:space="preserve">
10% IT-R &amp; IT-S Allowable (system capability lower than flow at 20% IT allowable)</t>
        </r>
      </text>
    </comment>
    <comment ref="P256" authorId="1">
      <text>
        <r>
          <rPr>
            <b/>
            <sz val="9"/>
            <color indexed="81"/>
            <rFont val="Tahoma"/>
            <family val="2"/>
          </rPr>
          <t>Brooke Dillabough:</t>
        </r>
        <r>
          <rPr>
            <sz val="9"/>
            <color indexed="81"/>
            <rFont val="Tahoma"/>
            <family val="2"/>
          </rPr>
          <t xml:space="preserve">
updated Sept 28, 2015
and Oct 28, 2015</t>
        </r>
      </text>
    </comment>
    <comment ref="Q308" authorId="1">
      <text>
        <r>
          <rPr>
            <b/>
            <sz val="9"/>
            <color indexed="81"/>
            <rFont val="Tahoma"/>
            <family val="2"/>
          </rPr>
          <t>Brooke Dillabough:</t>
        </r>
        <r>
          <rPr>
            <sz val="9"/>
            <color indexed="81"/>
            <rFont val="Tahoma"/>
            <family val="2"/>
          </rPr>
          <t xml:space="preserve">
Saddle Hills Mods complete</t>
        </r>
      </text>
    </comment>
    <comment ref="Q327" authorId="1">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R349" authorId="2">
      <text>
        <r>
          <rPr>
            <b/>
            <sz val="9"/>
            <color indexed="81"/>
            <rFont val="Tahoma"/>
            <family val="2"/>
          </rPr>
          <t>Andrea Watters:</t>
        </r>
        <r>
          <rPr>
            <sz val="9"/>
            <color indexed="81"/>
            <rFont val="Tahoma"/>
            <family val="2"/>
          </rPr>
          <t xml:space="preserve">
Nordegg Breakdown associated with window from Dec 15-Jan 15</t>
        </r>
      </text>
    </comment>
    <comment ref="P369" authorId="1">
      <text>
        <r>
          <rPr>
            <b/>
            <sz val="9"/>
            <color indexed="81"/>
            <rFont val="Tahoma"/>
            <family val="2"/>
          </rPr>
          <t>Brooke Dillabough:</t>
        </r>
        <r>
          <rPr>
            <sz val="9"/>
            <color indexed="81"/>
            <rFont val="Tahoma"/>
            <family val="2"/>
          </rPr>
          <t xml:space="preserve">
Otter O/S</t>
        </r>
      </text>
    </comment>
    <comment ref="Q369" authorId="3">
      <text>
        <r>
          <rPr>
            <b/>
            <sz val="8"/>
            <color indexed="81"/>
            <rFont val="Tahoma"/>
            <family val="2"/>
          </rPr>
          <t>Jeff Stoffregen:</t>
        </r>
        <r>
          <rPr>
            <sz val="8"/>
            <color indexed="81"/>
            <rFont val="Tahoma"/>
            <family val="2"/>
          </rPr>
          <t xml:space="preserve">
Otter lake onstream</t>
        </r>
      </text>
    </comment>
    <comment ref="R407" authorId="2">
      <text>
        <r>
          <rPr>
            <b/>
            <sz val="9"/>
            <color indexed="81"/>
            <rFont val="Tahoma"/>
            <family val="2"/>
          </rPr>
          <t xml:space="preserve">Updated Jan 12 based on new capacbility of 257
</t>
        </r>
      </text>
    </comment>
    <comment ref="R421" authorId="2">
      <text>
        <r>
          <rPr>
            <b/>
            <sz val="9"/>
            <color indexed="81"/>
            <rFont val="Tahoma"/>
            <family val="2"/>
          </rPr>
          <t>Andrea Watters:</t>
        </r>
        <r>
          <rPr>
            <sz val="9"/>
            <color indexed="81"/>
            <rFont val="Tahoma"/>
            <family val="2"/>
          </rPr>
          <t xml:space="preserve">
Clearwater 5 Back Onstream - 258.9 base
</t>
        </r>
      </text>
    </comment>
    <comment ref="L521" authorId="0">
      <text>
        <r>
          <rPr>
            <b/>
            <sz val="9"/>
            <color indexed="81"/>
            <rFont val="Tahoma"/>
            <family val="2"/>
          </rPr>
          <t>CHAU Johnston:</t>
        </r>
        <r>
          <rPr>
            <sz val="9"/>
            <color indexed="81"/>
            <rFont val="Tahoma"/>
            <family val="2"/>
          </rPr>
          <t xml:space="preserve">
Changed methodology: use ABC Flows to match FHBC System Receipt Capabilities.</t>
        </r>
      </text>
    </comment>
    <comment ref="Y661" authorId="0">
      <text>
        <r>
          <rPr>
            <b/>
            <sz val="9"/>
            <color indexed="81"/>
            <rFont val="Tahoma"/>
            <family val="2"/>
          </rPr>
          <t>CHAU Johnston:</t>
        </r>
        <r>
          <rPr>
            <sz val="9"/>
            <color indexed="81"/>
            <rFont val="Tahoma"/>
            <family val="2"/>
          </rPr>
          <t xml:space="preserve">
SCADA insufficient data, used Klova.</t>
        </r>
      </text>
    </comment>
    <comment ref="Y662" authorId="0">
      <text>
        <r>
          <rPr>
            <b/>
            <sz val="9"/>
            <color indexed="81"/>
            <rFont val="Tahoma"/>
            <family val="2"/>
          </rPr>
          <t>CHAU Johnston:</t>
        </r>
        <r>
          <rPr>
            <sz val="9"/>
            <color indexed="81"/>
            <rFont val="Tahoma"/>
            <family val="2"/>
          </rPr>
          <t xml:space="preserve">
SCADA insufficient data, used Klova.</t>
        </r>
      </text>
    </comment>
    <comment ref="Z674" authorId="0">
      <text>
        <r>
          <rPr>
            <b/>
            <sz val="9"/>
            <color indexed="81"/>
            <rFont val="Tahoma"/>
            <family val="2"/>
          </rPr>
          <t>CHAU Johnston:</t>
        </r>
        <r>
          <rPr>
            <sz val="9"/>
            <color indexed="81"/>
            <rFont val="Tahoma"/>
            <family val="2"/>
          </rPr>
          <t xml:space="preserve">
SCADA insufficient data for WRKSL - used Klova
</t>
        </r>
      </text>
    </comment>
    <comment ref="Z675" authorId="0">
      <text>
        <r>
          <rPr>
            <b/>
            <sz val="9"/>
            <color indexed="81"/>
            <rFont val="Tahoma"/>
            <family val="2"/>
          </rPr>
          <t>CHAU Johnston:</t>
        </r>
        <r>
          <rPr>
            <sz val="9"/>
            <color indexed="81"/>
            <rFont val="Tahoma"/>
            <family val="2"/>
          </rPr>
          <t xml:space="preserve">
SCADA insufficient data for WRKSL - used Klova
</t>
        </r>
      </text>
    </comment>
    <comment ref="Y752" authorId="0">
      <text>
        <r>
          <rPr>
            <b/>
            <sz val="9"/>
            <color indexed="81"/>
            <rFont val="Tahoma"/>
            <family val="2"/>
          </rPr>
          <t>CHAU Johnston:</t>
        </r>
        <r>
          <rPr>
            <sz val="9"/>
            <color indexed="81"/>
            <rFont val="Tahoma"/>
            <family val="2"/>
          </rPr>
          <t xml:space="preserve">
SCADA data not available - RTU upgrade. Used Klova data.</t>
        </r>
      </text>
    </comment>
    <comment ref="Y753" authorId="0">
      <text>
        <r>
          <rPr>
            <b/>
            <sz val="9"/>
            <color indexed="81"/>
            <rFont val="Tahoma"/>
            <family val="2"/>
          </rPr>
          <t>CHAU Johnston:</t>
        </r>
        <r>
          <rPr>
            <sz val="9"/>
            <color indexed="81"/>
            <rFont val="Tahoma"/>
            <family val="2"/>
          </rPr>
          <t xml:space="preserve">
SCADA data not available - RTU upgrade. Used Klova data.</t>
        </r>
      </text>
    </comment>
    <comment ref="Y754" authorId="0">
      <text>
        <r>
          <rPr>
            <b/>
            <sz val="9"/>
            <color indexed="81"/>
            <rFont val="Tahoma"/>
            <family val="2"/>
          </rPr>
          <t>CHAU Johnston:</t>
        </r>
        <r>
          <rPr>
            <sz val="9"/>
            <color indexed="81"/>
            <rFont val="Tahoma"/>
            <family val="2"/>
          </rPr>
          <t xml:space="preserve">
SCADA data not available - RTU upgrade. Used Klova data.</t>
        </r>
      </text>
    </comment>
    <comment ref="Y755" authorId="0">
      <text>
        <r>
          <rPr>
            <b/>
            <sz val="9"/>
            <color indexed="81"/>
            <rFont val="Tahoma"/>
            <family val="2"/>
          </rPr>
          <t>CHAU Johnston:</t>
        </r>
        <r>
          <rPr>
            <sz val="9"/>
            <color indexed="81"/>
            <rFont val="Tahoma"/>
            <family val="2"/>
          </rPr>
          <t xml:space="preserve">
SCADA data not available - RTU upgrade. Used Klova data.</t>
        </r>
      </text>
    </comment>
    <comment ref="Y756" authorId="0">
      <text>
        <r>
          <rPr>
            <b/>
            <sz val="9"/>
            <color indexed="81"/>
            <rFont val="Tahoma"/>
            <family val="2"/>
          </rPr>
          <t>CHAU Johnston:</t>
        </r>
        <r>
          <rPr>
            <sz val="9"/>
            <color indexed="81"/>
            <rFont val="Tahoma"/>
            <family val="2"/>
          </rPr>
          <t xml:space="preserve">
SCADA data not available - RTU upgrade. Used Klova data.</t>
        </r>
      </text>
    </comment>
    <comment ref="Y757" authorId="0">
      <text>
        <r>
          <rPr>
            <b/>
            <sz val="9"/>
            <color indexed="81"/>
            <rFont val="Tahoma"/>
            <family val="2"/>
          </rPr>
          <t>CHAU Johnston:</t>
        </r>
        <r>
          <rPr>
            <sz val="9"/>
            <color indexed="81"/>
            <rFont val="Tahoma"/>
            <family val="2"/>
          </rPr>
          <t xml:space="preserve">
SCADA data not available - RTU upgrade. Used Klova data.</t>
        </r>
      </text>
    </comment>
    <comment ref="Y758" authorId="0">
      <text>
        <r>
          <rPr>
            <b/>
            <sz val="9"/>
            <color indexed="81"/>
            <rFont val="Tahoma"/>
            <family val="2"/>
          </rPr>
          <t>CHAU Johnston:</t>
        </r>
        <r>
          <rPr>
            <sz val="9"/>
            <color indexed="81"/>
            <rFont val="Tahoma"/>
            <family val="2"/>
          </rPr>
          <t xml:space="preserve">
SCADA data not available - RTU upgrade. Used Klova data.</t>
        </r>
      </text>
    </comment>
    <comment ref="Y759" authorId="0">
      <text>
        <r>
          <rPr>
            <b/>
            <sz val="9"/>
            <color indexed="81"/>
            <rFont val="Tahoma"/>
            <family val="2"/>
          </rPr>
          <t>CHAU Johnston:</t>
        </r>
        <r>
          <rPr>
            <sz val="9"/>
            <color indexed="81"/>
            <rFont val="Tahoma"/>
            <family val="2"/>
          </rPr>
          <t xml:space="preserve">
SCADA data not available - RTU upgrade. Used Klova data.</t>
        </r>
      </text>
    </comment>
    <comment ref="Y760" authorId="0">
      <text>
        <r>
          <rPr>
            <b/>
            <sz val="9"/>
            <color indexed="81"/>
            <rFont val="Tahoma"/>
            <family val="2"/>
          </rPr>
          <t>CHAU Johnston:</t>
        </r>
        <r>
          <rPr>
            <sz val="9"/>
            <color indexed="81"/>
            <rFont val="Tahoma"/>
            <family val="2"/>
          </rPr>
          <t xml:space="preserve">
SCADA data not available - RTU upgrade. Used Klova data.</t>
        </r>
      </text>
    </comment>
    <comment ref="Y761" authorId="0">
      <text>
        <r>
          <rPr>
            <b/>
            <sz val="9"/>
            <color indexed="81"/>
            <rFont val="Tahoma"/>
            <family val="2"/>
          </rPr>
          <t>CHAU Johnston:</t>
        </r>
        <r>
          <rPr>
            <sz val="9"/>
            <color indexed="81"/>
            <rFont val="Tahoma"/>
            <family val="2"/>
          </rPr>
          <t xml:space="preserve">
SCADA data not available - RTU upgrade. Used Klova data.</t>
        </r>
      </text>
    </comment>
    <comment ref="Y762" authorId="0">
      <text>
        <r>
          <rPr>
            <b/>
            <sz val="9"/>
            <color indexed="81"/>
            <rFont val="Tahoma"/>
            <family val="2"/>
          </rPr>
          <t>CHAU Johnston:</t>
        </r>
        <r>
          <rPr>
            <sz val="9"/>
            <color indexed="81"/>
            <rFont val="Tahoma"/>
            <family val="2"/>
          </rPr>
          <t xml:space="preserve">
SCADA data not available - RTU upgrade. Used Klova data.</t>
        </r>
      </text>
    </comment>
    <comment ref="Y763" authorId="0">
      <text>
        <r>
          <rPr>
            <b/>
            <sz val="9"/>
            <color indexed="81"/>
            <rFont val="Tahoma"/>
            <family val="2"/>
          </rPr>
          <t>CHAU Johnston:</t>
        </r>
        <r>
          <rPr>
            <sz val="9"/>
            <color indexed="81"/>
            <rFont val="Tahoma"/>
            <family val="2"/>
          </rPr>
          <t xml:space="preserve">
SCADA data not available - RTU upgrade. Used Klova data.</t>
        </r>
      </text>
    </comment>
    <comment ref="Y764" authorId="0">
      <text>
        <r>
          <rPr>
            <b/>
            <sz val="9"/>
            <color indexed="81"/>
            <rFont val="Tahoma"/>
            <family val="2"/>
          </rPr>
          <t>CHAU Johnston:</t>
        </r>
        <r>
          <rPr>
            <sz val="9"/>
            <color indexed="81"/>
            <rFont val="Tahoma"/>
            <family val="2"/>
          </rPr>
          <t xml:space="preserve">
SCADA data not available - RTU upgrade. Used Klova data.</t>
        </r>
      </text>
    </comment>
    <comment ref="V775" authorId="1">
      <text>
        <r>
          <rPr>
            <b/>
            <sz val="9"/>
            <color indexed="81"/>
            <rFont val="Tahoma"/>
            <family val="2"/>
          </rPr>
          <t>Brooke Dillabough:</t>
        </r>
        <r>
          <rPr>
            <sz val="9"/>
            <color indexed="81"/>
            <rFont val="Tahoma"/>
            <family val="2"/>
          </rPr>
          <t xml:space="preserve">
RR to confirm # of days (XX days within in 1-15 Feb)</t>
        </r>
      </text>
    </comment>
    <comment ref="V776" authorId="1">
      <text>
        <r>
          <rPr>
            <b/>
            <sz val="9"/>
            <color indexed="81"/>
            <rFont val="Tahoma"/>
            <family val="2"/>
          </rPr>
          <t>Brooke Dillabough:</t>
        </r>
        <r>
          <rPr>
            <sz val="9"/>
            <color indexed="81"/>
            <rFont val="Tahoma"/>
            <family val="2"/>
          </rPr>
          <t xml:space="preserve">
RR to confirm # of days (XX days within in 1-15 Feb)</t>
        </r>
      </text>
    </comment>
    <comment ref="V777" authorId="1">
      <text>
        <r>
          <rPr>
            <b/>
            <sz val="9"/>
            <color indexed="81"/>
            <rFont val="Tahoma"/>
            <family val="2"/>
          </rPr>
          <t>Brooke Dillabough:</t>
        </r>
        <r>
          <rPr>
            <sz val="9"/>
            <color indexed="81"/>
            <rFont val="Tahoma"/>
            <family val="2"/>
          </rPr>
          <t xml:space="preserve">
RR to confirm # of days (XX days within in 1-15 Feb)</t>
        </r>
      </text>
    </comment>
    <comment ref="V778" authorId="1">
      <text>
        <r>
          <rPr>
            <b/>
            <sz val="9"/>
            <color indexed="81"/>
            <rFont val="Tahoma"/>
            <family val="2"/>
          </rPr>
          <t>Brooke Dillabough:</t>
        </r>
        <r>
          <rPr>
            <sz val="9"/>
            <color indexed="81"/>
            <rFont val="Tahoma"/>
            <family val="2"/>
          </rPr>
          <t xml:space="preserve">
RR to confirm # of days (XX days within in 1-15 Feb)</t>
        </r>
      </text>
    </comment>
    <comment ref="V779" authorId="1">
      <text>
        <r>
          <rPr>
            <b/>
            <sz val="9"/>
            <color indexed="81"/>
            <rFont val="Tahoma"/>
            <family val="2"/>
          </rPr>
          <t>Brooke Dillabough:</t>
        </r>
        <r>
          <rPr>
            <sz val="9"/>
            <color indexed="81"/>
            <rFont val="Tahoma"/>
            <family val="2"/>
          </rPr>
          <t xml:space="preserve">
RR to confirm # of days (XX days within in 1-15 Feb)</t>
        </r>
      </text>
    </comment>
  </commentList>
</comments>
</file>

<file path=xl/sharedStrings.xml><?xml version="1.0" encoding="utf-8"?>
<sst xmlns="http://schemas.openxmlformats.org/spreadsheetml/2006/main" count="2139" uniqueCount="568">
  <si>
    <t>HV =</t>
  </si>
  <si>
    <t>ABC</t>
  </si>
  <si>
    <t>USJR</t>
  </si>
  <si>
    <t>Conv. =</t>
  </si>
  <si>
    <t>OSDA</t>
  </si>
  <si>
    <t>HV</t>
  </si>
  <si>
    <t>EMPRS</t>
  </si>
  <si>
    <t>MCNLA</t>
  </si>
  <si>
    <t>TOTAL</t>
  </si>
  <si>
    <t>FT-D
(excl. STFT)</t>
  </si>
  <si>
    <t>Actual Flow
(incl. Storage)</t>
  </si>
  <si>
    <t>Actual Flow</t>
  </si>
  <si>
    <t>Capability</t>
  </si>
  <si>
    <t>Historical Flow</t>
  </si>
  <si>
    <t>DATE</t>
  </si>
  <si>
    <t>(TJ/d)</t>
  </si>
  <si>
    <r>
      <t>(10</t>
    </r>
    <r>
      <rPr>
        <b/>
        <vertAlign val="superscript"/>
        <sz val="8"/>
        <rFont val="Arial"/>
        <family val="2"/>
      </rPr>
      <t>6</t>
    </r>
    <r>
      <rPr>
        <b/>
        <sz val="8"/>
        <rFont val="Arial"/>
        <family val="2"/>
      </rPr>
      <t>m</t>
    </r>
    <r>
      <rPr>
        <b/>
        <vertAlign val="superscript"/>
        <sz val="8"/>
        <rFont val="Arial"/>
        <family val="2"/>
      </rPr>
      <t>3</t>
    </r>
    <r>
      <rPr>
        <b/>
        <sz val="8"/>
        <rFont val="Arial"/>
        <family val="2"/>
      </rPr>
      <t>/d)</t>
    </r>
  </si>
  <si>
    <t>Event Summary</t>
  </si>
  <si>
    <t>(Bcf/d)</t>
  </si>
  <si>
    <t>Burton Creek 2</t>
  </si>
  <si>
    <t>NPS42 FH Zone 6 Pipe ILI</t>
  </si>
  <si>
    <t>Winchell Lake C/S</t>
  </si>
  <si>
    <t>Swartz Creek C/S</t>
  </si>
  <si>
    <t>Schrader Creek #3</t>
  </si>
  <si>
    <t>Turner Valley Unit 1</t>
  </si>
  <si>
    <t>Knight C/S</t>
  </si>
  <si>
    <t>Jenner Stn</t>
  </si>
  <si>
    <t>Meikle C #3</t>
  </si>
  <si>
    <t>Meikle C C/S</t>
  </si>
  <si>
    <t>Meikle C #4</t>
  </si>
  <si>
    <t>Woodenhouse A &amp; B Compressor Outage</t>
  </si>
  <si>
    <t>Burton Creek C/S</t>
  </si>
  <si>
    <t>Red Deer C/S</t>
  </si>
  <si>
    <t>Elko C/S</t>
  </si>
  <si>
    <t>Berland Station</t>
  </si>
  <si>
    <t>Saddle Hills C/S</t>
  </si>
  <si>
    <t>NPS 36 Foothills Zone 7</t>
  </si>
  <si>
    <t>Moyie C/S</t>
  </si>
  <si>
    <t>Nordegg Station</t>
  </si>
  <si>
    <t>Field Lake C/S</t>
  </si>
  <si>
    <t>NPS 42 Edson ML Lp ILI</t>
  </si>
  <si>
    <t>Turner Valley STN</t>
  </si>
  <si>
    <t>Dusty Lake C/S</t>
  </si>
  <si>
    <t>NCC NPS 42 Meik-Wood</t>
  </si>
  <si>
    <t>NPS 36 WASML</t>
  </si>
  <si>
    <t>Clearwater C/S</t>
  </si>
  <si>
    <t>Base capability changed due to Clearwater C/S breakdown</t>
  </si>
  <si>
    <t>Clearwater Stn &amp; NPS 42 Edson ML</t>
  </si>
  <si>
    <t>NPS 16 Saddle Lake LL</t>
  </si>
  <si>
    <t>NPS 36 WASM/L Sundre</t>
  </si>
  <si>
    <t>WAS 36 Pipe &amp; NPS 42 Edson ML</t>
  </si>
  <si>
    <t>WAS 36 Pipe</t>
  </si>
  <si>
    <t>NPS 36 WASM/L Sundre/Burton Stn.</t>
  </si>
  <si>
    <t>Crow A and B Station</t>
  </si>
  <si>
    <t>Hidden Lake North</t>
  </si>
  <si>
    <t>Schrader East/West Station</t>
  </si>
  <si>
    <t>Swartz Creek C/S - Swartz ended on Aug 20, 2015</t>
  </si>
  <si>
    <t>Swartz Creek C/S ??</t>
  </si>
  <si>
    <t>Hidden Lake C/S</t>
  </si>
  <si>
    <t>NPS36 ANG ILI</t>
  </si>
  <si>
    <t>NCC Derate Lifted</t>
  </si>
  <si>
    <t>Clearwater C/S, NWML NPS 36</t>
  </si>
  <si>
    <t>NPS 36 NWML</t>
  </si>
  <si>
    <t>Clearwater C/S, NWML NPS 37</t>
  </si>
  <si>
    <t>NPS 36 NWML Mods</t>
  </si>
  <si>
    <t>Clearwater C/S, NWML NPS 38</t>
  </si>
  <si>
    <t>Clearwater C/S, NWML NPS 39</t>
  </si>
  <si>
    <t>NPS 36 NWML Mods Leming Lake 20</t>
  </si>
  <si>
    <t>Clearwater C/S, NWML NPS 40</t>
  </si>
  <si>
    <t>NPS 36 NWML Mods Leming Lake 21</t>
  </si>
  <si>
    <t>Clearwater C/S, NWML NPS 41</t>
  </si>
  <si>
    <t>NPS 36 NWML Mods Leming Lake 22</t>
  </si>
  <si>
    <t>Clearwater C/S, NWML NPS 42</t>
  </si>
  <si>
    <t>NPS 36 NWML Mods Leming Lake 23</t>
  </si>
  <si>
    <t>NPS 36 NWML Mods Leming Lake 24</t>
  </si>
  <si>
    <t>NPS 36 NWML (36" NWML in service, SADHL offline)</t>
  </si>
  <si>
    <t>Latornell Station</t>
  </si>
  <si>
    <t>Clearwater C/S/Crawling Valley</t>
  </si>
  <si>
    <t>Volume Set 2015.10.15</t>
  </si>
  <si>
    <t>Clearwater C/S/Schrader 1</t>
  </si>
  <si>
    <t>Hidden Lake &amp; Pipstone</t>
  </si>
  <si>
    <t>Clearwater #5, Hidden Lake</t>
  </si>
  <si>
    <t>Hidden Lake</t>
  </si>
  <si>
    <t>Clearwater #5, NPS 16 NWML &amp; NPS 36 NWML Loop - Pipe Maint</t>
  </si>
  <si>
    <t>NPS 36 WAS M/L Ext - Pipe Maint</t>
  </si>
  <si>
    <t>New Volume Set 2015.11.01 - Snipe C/S Onstream</t>
  </si>
  <si>
    <t>NPS 36 Edson M/L Extension &amp; NPS 36 GPML Cut out</t>
  </si>
  <si>
    <t>NPS 36 Edson M/L Extension</t>
  </si>
  <si>
    <t>NPS 16/36 NWML Digs</t>
  </si>
  <si>
    <t>NPS 42 Edson M/L</t>
  </si>
  <si>
    <t>NPS 16/36 NWML Digs, NPS 30 WAS ML ILI (Night to Lodgepole)</t>
  </si>
  <si>
    <t>NPS 42 Edson M/L/Bike C/S</t>
  </si>
  <si>
    <t>NPS 16/36 NWML Digs, NPS 30 WAS ML ILI (Night to Lodepole)</t>
  </si>
  <si>
    <t>NPS 16/36 NWML Digs, NPS 30 WAS ML ILI (NIGHT to Lodgepole), NPS 42 Edson ML Loop - pipe mods</t>
  </si>
  <si>
    <t>NPS 16/36 NWML Digs, NPS 30 WAS ML ILI (NIGHT to Lodgepole), NPS 42 Edson ML Loop - pipe mods - ALCES O/S</t>
  </si>
  <si>
    <t>New Volume Set - 2015.11.06 - Alces onstream - 6250</t>
  </si>
  <si>
    <t>NPS 16/36 NWML Digs, NPS 30 WAS ML ILI (NIGHT to Lodgepole), NPS 42 Edson ML Loop - pipe mods, NPS 30 Edson ML ILI</t>
  </si>
  <si>
    <t>NPS 42 Edson M/L/Princess B</t>
  </si>
  <si>
    <t>NPS 16/36 NWML Digs, NPS 42 Edson ML Loop - pipe mods, NPS 30 Edson ML ILI</t>
  </si>
  <si>
    <t>Princess B C/S</t>
  </si>
  <si>
    <t>NPS 16/36 NWML Digs, NPS 42 Edson ML Loop - pipe mods, NPS 30 Edson ML ILI, NPS 16 Gordondale Lateral ILI</t>
  </si>
  <si>
    <t>NPS 42 Edson ML Loop - pipe mods, NPS 16 Gordondale Lateral ILI</t>
  </si>
  <si>
    <t xml:space="preserve">NWML derate resolution - 6500 </t>
  </si>
  <si>
    <t>NPS 42 Edson ML Loop - pipe mods</t>
  </si>
  <si>
    <t>WAS Loop Pipe Maint.</t>
  </si>
  <si>
    <t>Hidden Lake North C/S</t>
  </si>
  <si>
    <t xml:space="preserve">Hidden Lake &amp; Hidden Lake North Off </t>
  </si>
  <si>
    <t>Hidden Lake North C/S, Nordegg breakdown</t>
  </si>
  <si>
    <t>Nordegg breakdown</t>
  </si>
  <si>
    <t>Schrader Creek East/West C/S</t>
  </si>
  <si>
    <t>Schrader Creek East/West</t>
  </si>
  <si>
    <t>Vetchland</t>
  </si>
  <si>
    <t>Updated ATCO Flow from Forecast to Historical</t>
  </si>
  <si>
    <t>Starting JAN 1st, typical flow USJR has been reported as 240-260 e6m3/d</t>
  </si>
  <si>
    <t>Otter Lake C/S Onstream</t>
  </si>
  <si>
    <t>Nordegg Back in service</t>
  </si>
  <si>
    <t>Woodenhouse</t>
  </si>
  <si>
    <t>Swartz Creek C/S (est decrease USJR ~15 e6) - changed to line up with actual system capability (est was 242, actual ~ 248)</t>
  </si>
  <si>
    <t>Swartz Creek C/S (10e6 reduction)</t>
  </si>
  <si>
    <t>NPS 48 EAS Mainline Loop #4</t>
  </si>
  <si>
    <t>NPS 48 EAS Mainline Loop #5</t>
  </si>
  <si>
    <t>NPS 20 Kirby Lat Loop &amp; NPS 16 Liege Lateral Loop (LG12 to LG23)</t>
  </si>
  <si>
    <t xml:space="preserve">Meikle C C/S(est decrease USJR ~5e6 as opposed to 15 e6 before without Otter- C station outage as you can't run #4 without #3) </t>
  </si>
  <si>
    <t>Meikle C#3  + Otter - Modified Capacity</t>
  </si>
  <si>
    <t>Meikle C C/S and GPML</t>
  </si>
  <si>
    <t>LKXO Outage - Leismer East Valve Tie-In</t>
  </si>
  <si>
    <t>burton c/s</t>
  </si>
  <si>
    <t>burton 2</t>
  </si>
  <si>
    <t>Leige Lateral Loop In Service</t>
  </si>
  <si>
    <t xml:space="preserve">Crawling </t>
  </si>
  <si>
    <t>Latornell Station (est decrease USJR ~ 10e6) - Overlap with Gold B3 (3 e6 decerase)</t>
  </si>
  <si>
    <t>FHZ7 ILI</t>
  </si>
  <si>
    <t>Vetchland C/S (est decrease USJR ~3.5 e6)</t>
  </si>
  <si>
    <t>Saddle Hills C/S (est decrease USJR ~3.5 e6)</t>
  </si>
  <si>
    <t>42 eas loop 3 ILI</t>
  </si>
  <si>
    <t>42 eas loop 3 ILI, prinb</t>
  </si>
  <si>
    <t>turner 1</t>
  </si>
  <si>
    <t>Otter Lake A C/S (est decrease USJR ~ 3e6)</t>
  </si>
  <si>
    <t>NPS 16 Kirby Lateral Loop (1-2 e6 drop)</t>
  </si>
  <si>
    <t xml:space="preserve">NPS 16 Kirby Lateral Loop </t>
  </si>
  <si>
    <t>crowk</t>
  </si>
  <si>
    <t>turner c/s</t>
  </si>
  <si>
    <t>36 EAS ML Lp 2</t>
  </si>
  <si>
    <t>Swartz (10E6 reduction)</t>
  </si>
  <si>
    <t>schrader 3</t>
  </si>
  <si>
    <t>schrader 3, NPS 48 Tanghe Creek Lat Lp 2</t>
  </si>
  <si>
    <t>schrader 3, NPS 48 Tanghe Creek Lat Lp 3</t>
  </si>
  <si>
    <t>schrader 3, NPS 48 Tanghe Creek Lat Lp 4</t>
  </si>
  <si>
    <t>schrader 3, NPS 48 Tanghe Creek Lat Lp 5</t>
  </si>
  <si>
    <t>schrader 3, NPS 48 Tanghe Creek Lat Lp 6</t>
  </si>
  <si>
    <t>36 FH Z7</t>
  </si>
  <si>
    <t>34" EAS ML ILI</t>
  </si>
  <si>
    <t>Edson 48</t>
  </si>
  <si>
    <t>NPS 48 Edson Mainline Loop #3</t>
  </si>
  <si>
    <t>WAS ML ILI</t>
  </si>
  <si>
    <t>Schrader C/S</t>
  </si>
  <si>
    <t>FHZ6 ILI (Jms-Hsr)</t>
  </si>
  <si>
    <t>34" EAS ML Loop ILI</t>
  </si>
  <si>
    <t>Latornell (10 e6 reduction)</t>
  </si>
  <si>
    <t>Capability
(excl. Storage)</t>
  </si>
  <si>
    <t>EMPRS/
MCNLA</t>
  </si>
  <si>
    <t>Historical
Data</t>
  </si>
  <si>
    <t>NPS 36 WAS Mainline</t>
  </si>
  <si>
    <t>eas 48 ILI(4E6)</t>
  </si>
  <si>
    <t>eas 48 ILI(4E6) NPS 48 Chinchaga (7e6), Jenner (2e6)</t>
  </si>
  <si>
    <t>eas 48 ILI(4E6) NPS 48 Chinchaga (7e6)</t>
  </si>
  <si>
    <t>34" EAS ML Loop ILI, NPS 24 Peerless Lake Lateral Loop (est decrease of 3E6 total)</t>
  </si>
  <si>
    <t>34" EAS ML Loop ILI, NPS 24 Peerless Lake Lateral Loop (est decrease of 2E6)</t>
  </si>
  <si>
    <t>NPS 48 Chinchaga (15 E6),Hidden Lake North,NPS 30 Paul Lake Xover,Paul Lake B</t>
  </si>
  <si>
    <t>Hidden Lake North,NPS 30 Paul Lake Xover,Paul Lake B</t>
  </si>
  <si>
    <t>nps 42 edson &amp; cas ml loop (6 e6)</t>
  </si>
  <si>
    <t>Storage
Deliv.</t>
  </si>
  <si>
    <t>Shrader West</t>
  </si>
  <si>
    <t>Acme</t>
  </si>
  <si>
    <t>Hidden Lake North (1e6), Paul Lake B</t>
  </si>
  <si>
    <t>NPS 30 Paul Lake Xover</t>
  </si>
  <si>
    <t>Jenner C/S. NPS 30 Paul Lake Xover</t>
  </si>
  <si>
    <t>Jenner C/S, Beiseker #2, NPS 30 Paul Lake Xover</t>
  </si>
  <si>
    <t>Jenner C/S, Beiseker #2</t>
  </si>
  <si>
    <t>Beiseker #2</t>
  </si>
  <si>
    <t>Beiseker C/S</t>
  </si>
  <si>
    <t>Beiseker C/S, NPS 42 WAS M/L Loop</t>
  </si>
  <si>
    <t>NPS 42 WAS M/L Loop</t>
  </si>
  <si>
    <t>NPS 42 WAS M/L Loop, Crawling Valley C/S</t>
  </si>
  <si>
    <t>nps 42 edson &amp; cas ml loop (6 e6), Hidden Lake</t>
  </si>
  <si>
    <t>Hussar B#8, Meikle RiverC #3 C/S</t>
  </si>
  <si>
    <t>Meikle RiverC #3 C/S</t>
  </si>
  <si>
    <t>NPS 42&amp;34 EAS M/L Caps (2e6)</t>
  </si>
  <si>
    <t>NPS 24/30 Peerless/MHLatLoop2 (4e6),NPS 42&amp;34 EAS M/L Caps (2e6)</t>
  </si>
  <si>
    <t>NPS 24/30 Peerless/MHLatLoop2 (4e6)</t>
  </si>
  <si>
    <t>NPS42&amp;34 EAS M/L Caps (minus 2e6 moving forward)</t>
  </si>
  <si>
    <t>Jenner C/S (5e6)</t>
  </si>
  <si>
    <t>Crawling C/S</t>
  </si>
  <si>
    <t>James River Mods on-stream - added 1.5 e6</t>
  </si>
  <si>
    <t>WAS ML ILI, Winchell</t>
  </si>
  <si>
    <t>JRB and SHRAD3 on West -added 3.0 e6</t>
  </si>
  <si>
    <t>Waterton Int NPS 20 In-Service (1.5E6)</t>
  </si>
  <si>
    <t>SHRADW, Burton #2 breakdown</t>
  </si>
  <si>
    <t>Burton #2 breakdown</t>
  </si>
  <si>
    <t>Turner Valley #1</t>
  </si>
  <si>
    <t>Turner Valley #2</t>
  </si>
  <si>
    <t>WASml loop (1e6)</t>
  </si>
  <si>
    <t>Burton Creek #2</t>
  </si>
  <si>
    <t>Adjusted for low linepack</t>
  </si>
  <si>
    <t>NPS 42 Edson &amp; Cas ML Loop</t>
  </si>
  <si>
    <t>NPS 42 Edson &amp; Cas ML Loop, Turner #2</t>
  </si>
  <si>
    <t>Burton Creek #1, NPS 42 Edson &amp; Cas ML Loop</t>
  </si>
  <si>
    <t>42 WAS ML Lp ILI (8e6)</t>
  </si>
  <si>
    <t>NPS 36 Foothills Digs</t>
  </si>
  <si>
    <t>crowa, NPS 36 Foothills Digs</t>
  </si>
  <si>
    <t>crowa&amp;b, NPS 36 Foothills Digs</t>
  </si>
  <si>
    <t>NPS 36 Foothills Cutouts</t>
  </si>
  <si>
    <t>CROW Derate Resolution, CROW K</t>
  </si>
  <si>
    <t>CROW K</t>
  </si>
  <si>
    <t>Elko C</t>
  </si>
  <si>
    <t>Moyie C</t>
  </si>
  <si>
    <t>EGAT DELIVERY AREA - Dusty &amp; Gadsby Outage</t>
  </si>
  <si>
    <t>Forest Fires</t>
  </si>
  <si>
    <t>Paul Lake A &amp; B - no impact due to FOREST FIRES</t>
  </si>
  <si>
    <t xml:space="preserve">~ 1E6m3/d decrease due to June amb/soil temps </t>
  </si>
  <si>
    <t>Woodenhouse B2 Compressor Ouatge - no impact due to FOREST FIRES</t>
  </si>
  <si>
    <t>EGAT - NPS 48 Chinchaga Lateral Loop - Meikle D (3-4 e6 decrease from base NCC flow for OSDA)</t>
  </si>
  <si>
    <t>EGAT (exlcluding Seg 10) - NPS 24 Peerless Lake Lateral - Pipe Mods (~ 3E6 decrease form base NCC flow)</t>
  </si>
  <si>
    <t>Paul Lake A&amp;B C/S (EGAT), Hidden Lake North (6e6)</t>
  </si>
  <si>
    <t>Paul Lake A&amp;B C/S (EGAT), NPS 48 Chinchaga Lateral Loop - 15E6 decrease,Paul Lake traps (10e6 reduction) EGAT</t>
  </si>
  <si>
    <t>Paul Lake A&amp;B C/S (EGAT), Hidden Lake North (6e6),Paul Lake traps (10e6 reduction) (EGAT)</t>
  </si>
  <si>
    <t>Paul Lake traps (10e6 reduction) (EGAT)</t>
  </si>
  <si>
    <t>NEDA - NPS 30 NLAT Loop 3 - Pipe Mods</t>
  </si>
  <si>
    <t>NCC flow increase of ~ 5 E6m3/d (Meikle B Return to Service, NWML - Bear, NWML- Boundary, GPML IN-service)</t>
  </si>
  <si>
    <t>May 1-3, 2017 - Dusty &amp; Gadsby A&amp;B C/S - NEDA (est decrease ~ 10 E6)</t>
  </si>
  <si>
    <t>Otter Lake A C/S (est decrease USJR ~ 3e6) - Meikle B out of service</t>
  </si>
  <si>
    <t>Nordegg Breakdown</t>
  </si>
  <si>
    <t>Gold Creek B C/S (est decrease USJR ~ 10 e6)</t>
  </si>
  <si>
    <t>Wolf Lake C/S (est decrease USJR ~10e6)</t>
  </si>
  <si>
    <t>100%FT-R, 50% IT-R</t>
  </si>
  <si>
    <t>Schrader Creek #2</t>
  </si>
  <si>
    <t>STOP revised from 232 to 246 - Normal OSDA Demand</t>
  </si>
  <si>
    <t>Berland (10e6 decrease) - deffred from beginning of May</t>
  </si>
  <si>
    <t>Clearwater Outage (5 e6 decrease) - assumed Clearwater 5 unavailable</t>
  </si>
  <si>
    <t>Nordegg (10 e6 decrease)</t>
  </si>
  <si>
    <t>Left capacity as is</t>
  </si>
  <si>
    <t>NPS 48 Chinchaga Lateral Loop - Meikle D (10 e6 decrease)</t>
  </si>
  <si>
    <t>NPS 42 Edson ML Lp 2 - Digs (1E6 reduction)</t>
  </si>
  <si>
    <t>NPS 42 Edson ML Lp 2 - Digs (1E6 reduction), Schrader C/S (1E6)</t>
  </si>
  <si>
    <t>CLWTR 5 Available, NPS 42 Edson ML Lp 2 - Digs (1E6 reduction), Schrader C/S (1E6)</t>
  </si>
  <si>
    <t>Swartz (13E6 reduction)</t>
  </si>
  <si>
    <t>Swartz (13E6 reduction), NPS 24 Peerless Lake Lat Loop Traps</t>
  </si>
  <si>
    <t xml:space="preserve"> NPS 24 Peerless Lake Lat Loop Traps</t>
  </si>
  <si>
    <t>Knight (15e6 reduction)</t>
  </si>
  <si>
    <t>Hidden Lake North (6e6), Paul Lake B</t>
  </si>
  <si>
    <t>NPS 48 Chinchaga Lateral Loop - 15E6 decrease,Paul Lake traps (10e6 reduction), Paul Lake B, Hidden Lake</t>
  </si>
  <si>
    <t>Paul Lake traps (10e6 reduction), Paul Lake B</t>
  </si>
  <si>
    <t>NPS 30 WAS ML -  LODGP tie-ins (10 e6 reduction)</t>
  </si>
  <si>
    <t xml:space="preserve"> NPS 30 WAS ML -  LODGP tie-ins (10 e6 reduction)</t>
  </si>
  <si>
    <t>Hidden Lake North (3e6)</t>
  </si>
  <si>
    <t>Meikle C Outage (3-5 e6 decrease)</t>
  </si>
  <si>
    <t>Berland (10e6 decrease)</t>
  </si>
  <si>
    <t>NPS 24/30 Peerless/MHLatLoop2 (15e6), Nordegg (5 e6 decrease)</t>
  </si>
  <si>
    <t>NPS 24/30 Peerless/MHLatLoop2 (15e6)</t>
  </si>
  <si>
    <t>Alces B - Boundary Lake Tie-Ins (5e6m3/d)</t>
  </si>
  <si>
    <t>Gold Creek C/S (13 e6)</t>
  </si>
  <si>
    <t xml:space="preserve">Hanmore Lake B&amp;C C/S </t>
  </si>
  <si>
    <t>Crowsnest A C/S</t>
  </si>
  <si>
    <t>Crowsnest A&amp;B C/S</t>
  </si>
  <si>
    <t>Crowsnest B C/S</t>
  </si>
  <si>
    <t>Turner Valley C/S</t>
  </si>
  <si>
    <t xml:space="preserve">Turner Valley #1 </t>
  </si>
  <si>
    <t>Hussar C/S</t>
  </si>
  <si>
    <t>Schrader Creek West #2</t>
  </si>
  <si>
    <t>Empress / McNeill</t>
  </si>
  <si>
    <t>36" Edson ML Ext (Knight-Edson)</t>
  </si>
  <si>
    <t>NPS 24 South Lateral</t>
  </si>
  <si>
    <t xml:space="preserve"> NPS 42 WAS ML Lp</t>
  </si>
  <si>
    <t>NPS 36 WAS ML</t>
  </si>
  <si>
    <t>NPS 42 WAS M/L</t>
  </si>
  <si>
    <t>NPS 34 EAS M/L Loop &amp; CAS M/L</t>
  </si>
  <si>
    <t>Hussar C/S, NPS 34 EAS M/L Loop &amp; CAS M/L</t>
  </si>
  <si>
    <t>NPS 42 Foothills Zone 6</t>
  </si>
  <si>
    <t>NPS 36 EAS ML Loop #2</t>
  </si>
  <si>
    <t>NPS 36 Foothills Zone 8 Seg 2</t>
  </si>
  <si>
    <t>NPS 36 Foothills Zone 8 Seg 3</t>
  </si>
  <si>
    <t>NPS 36 Foothills Zone 8 Seg 4</t>
  </si>
  <si>
    <t>NPS 36 NCC Loop &amp; Ft McKay (Seg 10 only, OSDA Capability required)</t>
  </si>
  <si>
    <t>Field Lake A&amp;B C/S - OSDA est decrease ~ 2.5 E6 = CAPACITY = 74</t>
  </si>
  <si>
    <t>Hanmore Lake B&amp;C C/S (est decrease ~ 2.1 E) CAPACITY = 75</t>
  </si>
  <si>
    <t>Berland River C/S (10 e6)</t>
  </si>
  <si>
    <t>Fox Creek C/S (3 e6)</t>
  </si>
  <si>
    <t>Wolf Lake C/S (10 e6)</t>
  </si>
  <si>
    <t>42" Edson ML Lp (Edson-Clwtr) (20e6)</t>
  </si>
  <si>
    <t>Clearwater C/S (6 e6)</t>
  </si>
  <si>
    <t>Nordegg C/S (10 e6)</t>
  </si>
  <si>
    <t>10" Saddle Lake Lateral ILI</t>
  </si>
  <si>
    <t>Knight C/S (10 e6)</t>
  </si>
  <si>
    <t>FHBC</t>
  </si>
  <si>
    <t>Schrader #1 (4e6), PRINB (unplanned)</t>
  </si>
  <si>
    <t>Meikle RiverC #3 C/S, PRINB</t>
  </si>
  <si>
    <t>Meikle RiverC #3 C/S, PRINB (unplanned)</t>
  </si>
  <si>
    <t>Elko C (unplanned)</t>
  </si>
  <si>
    <t>PRINB (unplanned)</t>
  </si>
  <si>
    <t>CROW A #K</t>
  </si>
  <si>
    <t>Wolf Lake C/S</t>
  </si>
  <si>
    <t>Swartz C/S (10 e6 decrease)</t>
  </si>
  <si>
    <t>NWML Boundary (2 e6)</t>
  </si>
  <si>
    <t>Nordegg C/S (10 e6), Paul Lake B2 C/S (7 e6)</t>
  </si>
  <si>
    <t>Paul Lake B2 C/S (7 e6)</t>
  </si>
  <si>
    <t>Clearwater #5 Unit Mods</t>
  </si>
  <si>
    <t>NGTL System &amp; Foothills Pipeline</t>
  </si>
  <si>
    <t xml:space="preserve">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Please note, only known and planned outages at the time of publishing will be included in the Monthly Outage Forecast. As new outages are planned they will be added to subsequent MOF reports.  
</t>
  </si>
  <si>
    <t>For NGTL System Facilities Segment codes please view link below</t>
  </si>
  <si>
    <t>http://www.transcanada.com/customerexpress/docs/fh_system_maps/AB_System_Map_2015_Segments_Rev18.pdf</t>
  </si>
  <si>
    <t>Jenner C/S</t>
  </si>
  <si>
    <t>NPS 36 GPML Lp (20 e6)</t>
  </si>
  <si>
    <t>NPS 42 GPML Lp (20 e6)</t>
  </si>
  <si>
    <t>NPS 42 GPML Lp (Mcleod - 40e6)</t>
  </si>
  <si>
    <t>NPS 42 GPML Lp (Mcleod - 50e6)</t>
  </si>
  <si>
    <t xml:space="preserve">NPS 42 Edson M/L Loop &amp; CAS M/L Loop </t>
  </si>
  <si>
    <t>NEDA Restriction (82% FT-D2 &amp; FT-P)</t>
  </si>
  <si>
    <t>NEDA 0% IT-D Allowable</t>
  </si>
  <si>
    <t>Leismer East, Meikle D and Goodfish In Service (NCC flow = 56-57 E6)</t>
  </si>
  <si>
    <t>Lowest Capability</t>
  </si>
  <si>
    <t>ABC Capability</t>
  </si>
  <si>
    <t>Beiseker #1 (unplanned)</t>
  </si>
  <si>
    <t>Woodenhouse A#1</t>
  </si>
  <si>
    <t>Beiseker C/S, Paul Lake B2 C/S</t>
  </si>
  <si>
    <t>Meikle B Return to Service (3e6m3/d), NWML - Bear (0.168), NPS 16 Gordondale Lateral Derate Lift</t>
  </si>
  <si>
    <t>267 Base, Without Derate 274, Cleawater #5 Unit Mods</t>
  </si>
  <si>
    <t>Meikle D and Goodfish In Service (258.2 WITHOUT)</t>
  </si>
  <si>
    <t>NEDA Restriction (82% FT-D2), Woodenhouse A1</t>
  </si>
  <si>
    <t>NWML Bear Canyon</t>
  </si>
  <si>
    <t>Clearwater #1 (4 e6 reduction)</t>
  </si>
  <si>
    <t>Vetchland C/S (decrease of 5 e6)</t>
  </si>
  <si>
    <t>Acme C/S</t>
  </si>
  <si>
    <t>Acme C/S, NPS 42 Foothills Zone 6</t>
  </si>
  <si>
    <t>Schrader Creek East/West C/S, NPS 42 EAS M/L Lp 3</t>
  </si>
  <si>
    <t>NPS 42 EAS M/L Lp 3</t>
  </si>
  <si>
    <t xml:space="preserve">Schrader #1 </t>
  </si>
  <si>
    <t>Schrader #1</t>
  </si>
  <si>
    <t>Beiseker #1</t>
  </si>
  <si>
    <t>Otter C/S (5 e6 decrease)</t>
  </si>
  <si>
    <t>10" Saddle Lake Lateral ILI / Otter NEDA decrease</t>
  </si>
  <si>
    <t>WOODH B2</t>
  </si>
  <si>
    <t>WOODH B2 - NEDA est decrease ~ 5 E6</t>
  </si>
  <si>
    <t>Behan C/S</t>
  </si>
  <si>
    <t>WOODH A1 &amp; B2 (est decrease 7E6)</t>
  </si>
  <si>
    <t>WOODH A1 &amp; B2 (est NEDA decrease 7E6)</t>
  </si>
  <si>
    <t>Oct 16-29, 2017 - Paul Lake B2 - NEDA (est decrease of ~ 7 E6)</t>
  </si>
  <si>
    <t>Paul Lake B2 - NEDA (est decrease of ~ 7 E6)</t>
  </si>
  <si>
    <t>NPS16 Leming Lake Mods (Receiver - LOCAL impact only)</t>
  </si>
  <si>
    <t>NPS16 Leming Lake Mods (Launcher - OSDA impact)</t>
  </si>
  <si>
    <t>Wolf Lake C/S (10 e6 decrease)</t>
  </si>
  <si>
    <t>Burton Creek #1</t>
  </si>
  <si>
    <t>NPS 36 Edson M/L Extension, Turner Valley #2</t>
  </si>
  <si>
    <t>NPS 42 Edson / CAS M/L Loop</t>
  </si>
  <si>
    <t>Burton C/S, NPS 42 WAS ML Lp</t>
  </si>
  <si>
    <t>Latornell (10 e6 reduction) (hiding Clwtr 5)</t>
  </si>
  <si>
    <t>42" Edson ML Lp (Edson-Clwtr) (20e6) (hiding Wolf Lake C/S)</t>
  </si>
  <si>
    <t>NPS 42 GPML Lp (Mcleod - 50e6); Swartz Creek C/S, Latornell C/S bundled</t>
  </si>
  <si>
    <t>NPS 42 GPML Lp (Mcleod - 40e6); Latornell C/S bundled</t>
  </si>
  <si>
    <t>16" Kirby Lateral ILI</t>
  </si>
  <si>
    <t>16" Kirby &amp; NPS 16 Pelican Mainline (est decrease ~ 2 E6)</t>
  </si>
  <si>
    <t>16" Kirby Lateral ILI EMAT</t>
  </si>
  <si>
    <t>16" Kirby Lateral ILI EMAT (80% FT-D2 11&amp;14)</t>
  </si>
  <si>
    <t>16" Kirby Lateral ILI (11&amp;14)</t>
  </si>
  <si>
    <t>Snipe Hills CS</t>
  </si>
  <si>
    <t>Snipe Hills CS (OSDA??) add to STOP</t>
  </si>
  <si>
    <t>Behan C/S (one day only - don't add)</t>
  </si>
  <si>
    <t>NPS 42 WAS ML Loop, NPS 42 Edson / CAS M/L Loop</t>
  </si>
  <si>
    <t>Monthly Outage Forecast February 2017</t>
  </si>
  <si>
    <t>NGTL System &amp; Foothills Pipeline - Monthly Outage Forecast February 2017</t>
  </si>
  <si>
    <t>Area Definitions</t>
  </si>
  <si>
    <t xml:space="preserve">USJR </t>
  </si>
  <si>
    <t>Upstream James River Receipt Area: Groundbirch East, Gordondale, Big Eddy, January Creek, and Rat Creek West interconnects, and all receipt locations in Segments 1, 2, 3, 4, 5, 7, partial 8, partial 9, 24, 26, partial 28.</t>
  </si>
  <si>
    <t>EGAT</t>
  </si>
  <si>
    <t xml:space="preserve">East Gate Delivery Area: Empress, McNeill, Unity, Cold Lake, Aeco C, Warwick Southeast, Chancellor, Carbon, Severn Creek, and Crossfield interconnects, </t>
  </si>
  <si>
    <t>and all delivery locations in Segments 6, 10, 11, 12, 13, 14, 15, 16, 17, 18, 19, 20, partial 21, 22, 23, partial 28.</t>
  </si>
  <si>
    <t xml:space="preserve">• NEDA </t>
  </si>
  <si>
    <t xml:space="preserve"> North and East Delivery Area: Unity, Cold Lake, Warwick Southeast interconnects, and all delivery locations in Segments 6, 10, 11, 12, 13, 14, 15, 16, 17, 23, partial 28:</t>
  </si>
  <si>
    <r>
      <rPr>
        <b/>
        <sz val="9"/>
        <rFont val="Arial"/>
        <family val="2"/>
      </rPr>
      <t>• OSDA</t>
    </r>
    <r>
      <rPr>
        <sz val="9"/>
        <rFont val="Arial"/>
        <family val="2"/>
      </rPr>
      <t xml:space="preserve">      Oil Sands Delivery Area: Cold Lake interconnect, and all delivery locations in Segments 10, 11, 14.</t>
    </r>
  </si>
  <si>
    <t>WGAT</t>
  </si>
  <si>
    <t>West Gate Delivery Area: Alberta B.C. and Alberta Montana interconnects, and delivery locations in partial Segment 21 and Segment 22.</t>
  </si>
  <si>
    <t>Foothills Zone 8</t>
  </si>
  <si>
    <t>FHSK</t>
  </si>
  <si>
    <t>Foothills Zone 9</t>
  </si>
  <si>
    <t>OUTAGE</t>
  </si>
  <si>
    <t>SEG</t>
  </si>
  <si>
    <t>OUTAGE DESCRIPTION</t>
  </si>
  <si>
    <t>DATES</t>
  </si>
  <si>
    <t>RECEIPT/DELIVERY IMPACT</t>
  </si>
  <si>
    <t>CONTACT</t>
  </si>
  <si>
    <t>AREA</t>
  </si>
  <si>
    <t>#</t>
  </si>
  <si>
    <t>START</t>
  </si>
  <si>
    <t>FINISH</t>
  </si>
  <si>
    <r>
      <rPr>
        <b/>
        <sz val="10"/>
        <rFont val="Arial"/>
        <family val="2"/>
      </rPr>
      <t>Clearwater #5</t>
    </r>
    <r>
      <rPr>
        <sz val="10"/>
        <rFont val="Arial"/>
        <family val="2"/>
      </rPr>
      <t xml:space="preserve"> - Unit Maintenance (5 days). </t>
    </r>
    <r>
      <rPr>
        <b/>
        <sz val="10"/>
        <rFont val="Arial"/>
        <family val="2"/>
      </rPr>
      <t>Dates Revised</t>
    </r>
  </si>
  <si>
    <t>Potential IT/FT receipt restriction in the Upstream James River Receipt Area. Capability 256 E6m3/d. Typical Flow 230-265 e6m3/d.</t>
  </si>
  <si>
    <t>Chris Pho</t>
  </si>
  <si>
    <r>
      <t xml:space="preserve">Red Deer C/S- </t>
    </r>
    <r>
      <rPr>
        <sz val="10"/>
        <rFont val="Arial"/>
        <family val="2"/>
      </rPr>
      <t>Station Maintenance (3 days).</t>
    </r>
  </si>
  <si>
    <t>Potential IT/FT delivery restriction in the East Gate Delivery Area. Empress/McNeill delivery Capability 125 E6m3/d. Typical Flow 125-135 e6m3/d.</t>
  </si>
  <si>
    <t>Damola Daramola</t>
  </si>
  <si>
    <r>
      <rPr>
        <b/>
        <sz val="10"/>
        <rFont val="Arial"/>
        <family val="2"/>
      </rPr>
      <t xml:space="preserve">Latornell C/S </t>
    </r>
    <r>
      <rPr>
        <sz val="10"/>
        <rFont val="Arial"/>
        <family val="2"/>
      </rPr>
      <t>- Station Maintenance (7 days).</t>
    </r>
  </si>
  <si>
    <t>Potential IT/FT receipt restriction in the Upstream James River Receipt Area. Capability 253 E6m3/d. Typical Flow 230-265 e6m3/d.</t>
  </si>
  <si>
    <r>
      <rPr>
        <b/>
        <sz val="10"/>
        <rFont val="Arial"/>
        <family val="2"/>
      </rPr>
      <t xml:space="preserve">NPS 16 Leming Lake Sales Lateral </t>
    </r>
    <r>
      <rPr>
        <sz val="10"/>
        <rFont val="Arial"/>
        <family val="2"/>
      </rPr>
      <t>- Pipeline Modifications (6 days).</t>
    </r>
  </si>
  <si>
    <t>Potential IT/FT delivery restriction at Mahihkan and Tucker Lake Sales. Capability 7500 E3m3/d. Typical Flow 6000-8000 E3m3/d.
Nil required at Jackfish Creek meter station. Typical Flow 30 E3m3/d</t>
  </si>
  <si>
    <r>
      <t xml:space="preserve">Brooke Penner </t>
    </r>
    <r>
      <rPr>
        <sz val="8"/>
        <rFont val="Arial"/>
        <family val="2"/>
      </rPr>
      <t>(Dillabough)</t>
    </r>
  </si>
  <si>
    <t>Local</t>
  </si>
  <si>
    <r>
      <rPr>
        <b/>
        <sz val="10"/>
        <rFont val="Arial"/>
        <family val="2"/>
      </rPr>
      <t>NPS 10 Irish Lateral</t>
    </r>
    <r>
      <rPr>
        <sz val="10"/>
        <rFont val="Arial"/>
        <family val="2"/>
      </rPr>
      <t xml:space="preserve"> - </t>
    </r>
    <r>
      <rPr>
        <sz val="10"/>
        <color theme="1"/>
        <rFont val="Arial"/>
        <family val="2"/>
      </rPr>
      <t xml:space="preserve">Pipeline Maintenance (7 days) - </t>
    </r>
    <r>
      <rPr>
        <b/>
        <sz val="10"/>
        <color theme="1"/>
        <rFont val="Arial"/>
        <family val="2"/>
      </rPr>
      <t>New</t>
    </r>
  </si>
  <si>
    <t>Nil required at Irish meter station. Typical Flow 90 E3m3/d.</t>
  </si>
  <si>
    <r>
      <rPr>
        <b/>
        <sz val="10"/>
        <rFont val="Arial"/>
        <family val="2"/>
      </rPr>
      <t>Acme C/S</t>
    </r>
    <r>
      <rPr>
        <sz val="10"/>
        <rFont val="Arial"/>
        <family val="2"/>
      </rPr>
      <t xml:space="preserve"> - Station Maintenance (1 day).</t>
    </r>
  </si>
  <si>
    <r>
      <t xml:space="preserve">Jenner C/S - </t>
    </r>
    <r>
      <rPr>
        <sz val="10"/>
        <rFont val="Arial"/>
        <family val="2"/>
      </rPr>
      <t xml:space="preserve">Station Maintenance (3 days). </t>
    </r>
    <r>
      <rPr>
        <b/>
        <sz val="10"/>
        <rFont val="Arial"/>
        <family val="2"/>
      </rPr>
      <t>Dates Revised</t>
    </r>
  </si>
  <si>
    <t>Potential IT/FT delivery restriction in the East Gate Delivery Area. Empress/McNeill delivery Capability 122 E6m3/d. Typical Flow 125-135 e6m3/d.</t>
  </si>
  <si>
    <r>
      <t xml:space="preserve">Vetchland C/S </t>
    </r>
    <r>
      <rPr>
        <sz val="10"/>
        <rFont val="Arial"/>
        <family val="2"/>
      </rPr>
      <t xml:space="preserve"> - Station Maintenance (4 days).</t>
    </r>
  </si>
  <si>
    <t>Potential IT/FT receipt restriction in the Upstream James River Receipt Area. Capability 258 E6m3/d. Typical Flow 230-265 e6m3/d.</t>
  </si>
  <si>
    <r>
      <t xml:space="preserve">NPS 10 Saddle Lake Lateral </t>
    </r>
    <r>
      <rPr>
        <sz val="10"/>
        <rFont val="Arial"/>
        <family val="2"/>
      </rPr>
      <t xml:space="preserve">- Pipeline Maintenance (11 days). </t>
    </r>
    <r>
      <rPr>
        <b/>
        <sz val="10"/>
        <rFont val="Arial"/>
        <family val="2"/>
      </rPr>
      <t>Dates Revised</t>
    </r>
  </si>
  <si>
    <t xml:space="preserve">Potential IT/FT delivery restriction at Cold Lake Border meter station.  Capability 1400 E3m3/d. Typical Flow 1200-1800 E3m3/d.  </t>
  </si>
  <si>
    <r>
      <rPr>
        <b/>
        <sz val="10"/>
        <rFont val="Arial"/>
        <family val="2"/>
      </rPr>
      <t>NPS 18 East Lateral</t>
    </r>
    <r>
      <rPr>
        <sz val="10"/>
        <rFont val="Arial"/>
        <family val="2"/>
      </rPr>
      <t xml:space="preserve"> - Pipeline Maintenance (5 days). </t>
    </r>
    <r>
      <rPr>
        <b/>
        <sz val="10"/>
        <rFont val="Arial"/>
        <family val="2"/>
      </rPr>
      <t>Dates Revised</t>
    </r>
  </si>
  <si>
    <t>Delivery restriction at Unity Border meter station.  Capability 1800 e3m3/d. Typical Flow 2900 e3m3/d.</t>
  </si>
  <si>
    <r>
      <rPr>
        <b/>
        <sz val="10"/>
        <rFont val="Arial"/>
        <family val="2"/>
      </rPr>
      <t>NPS 24 South Lateral</t>
    </r>
    <r>
      <rPr>
        <sz val="10"/>
        <rFont val="Arial"/>
        <family val="2"/>
      </rPr>
      <t xml:space="preserve">- Pipeline Maintenance (11 days). </t>
    </r>
    <r>
      <rPr>
        <b/>
        <sz val="10"/>
        <rFont val="Arial"/>
        <family val="2"/>
      </rPr>
      <t>Dates and Duration Revised</t>
    </r>
  </si>
  <si>
    <t>Potential IT/FT delivery restriction in the West Gate Delivery Area. Alberta B. C. Capability 62 E6m3/d, Typical Flow 57-64 E6m3/d.</t>
  </si>
  <si>
    <r>
      <t xml:space="preserve">NPS 36 NWML Loop # 2 - Boundary Lake Section - </t>
    </r>
    <r>
      <rPr>
        <sz val="10"/>
        <rFont val="Arial"/>
        <family val="2"/>
      </rPr>
      <t>Pipeline Modifications (5 days).</t>
    </r>
  </si>
  <si>
    <t>Andrea Watters</t>
  </si>
  <si>
    <r>
      <rPr>
        <b/>
        <sz val="10"/>
        <rFont val="Arial"/>
        <family val="2"/>
      </rPr>
      <t xml:space="preserve">Princess B #6 </t>
    </r>
    <r>
      <rPr>
        <sz val="10"/>
        <rFont val="Arial"/>
        <family val="2"/>
      </rPr>
      <t>- Station Maintenance (4 days).</t>
    </r>
  </si>
  <si>
    <r>
      <t xml:space="preserve">Elko C/S - </t>
    </r>
    <r>
      <rPr>
        <sz val="10"/>
        <rFont val="Arial"/>
        <family val="2"/>
      </rPr>
      <t>Station Maintenance (3 days)</t>
    </r>
    <r>
      <rPr>
        <b/>
        <sz val="10"/>
        <rFont val="Arial"/>
        <family val="2"/>
      </rPr>
      <t>.</t>
    </r>
  </si>
  <si>
    <t xml:space="preserve">Potential IT/FT receipt restriction on Foothills Zone 8. Capability 62 E6m3/d. Typical Flow 40 - 65 E6m3/d. </t>
  </si>
  <si>
    <t>Larissa Zhang</t>
  </si>
  <si>
    <r>
      <t xml:space="preserve">NPS 30 Fort McKay Mainline </t>
    </r>
    <r>
      <rPr>
        <sz val="10"/>
        <rFont val="Arial"/>
        <family val="2"/>
      </rPr>
      <t>-</t>
    </r>
    <r>
      <rPr>
        <b/>
        <sz val="10"/>
        <rFont val="Arial"/>
        <family val="2"/>
      </rPr>
      <t xml:space="preserve"> </t>
    </r>
    <r>
      <rPr>
        <sz val="10"/>
        <rFont val="Arial"/>
        <family val="2"/>
      </rPr>
      <t>Pipeline Maintenance (4 days).</t>
    </r>
  </si>
  <si>
    <t>IT/FT delivery restriction required for Horizon Sales, Aurora Sales, Aurora # 2 Sales, Jackpine Creek Sales, Aspen Sales, Wapasu Creek Sales, Kearl Sales and Firebag Sales meter stations. Capability = 13000 E3m3/d. Typical Flow 15000 to 16000 E3m3/d.</t>
  </si>
  <si>
    <r>
      <rPr>
        <b/>
        <sz val="10"/>
        <rFont val="Arial"/>
        <family val="2"/>
      </rPr>
      <t>Dusty Lake, Gadsby A &amp; B C/S</t>
    </r>
    <r>
      <rPr>
        <sz val="10"/>
        <rFont val="Arial"/>
        <family val="2"/>
      </rPr>
      <t xml:space="preserve"> - Station Maintenance (3 days).</t>
    </r>
  </si>
  <si>
    <t xml:space="preserve">Potential IT/FT delivery restriction in the North and East Delivery Area. Capability 90 E6m3/d. Typical Flow 60-100 E6m3/d. </t>
  </si>
  <si>
    <t>Chuang Li</t>
  </si>
  <si>
    <t>NEDA</t>
  </si>
  <si>
    <t>NPS 10 Redwater Lateral - Pipeline Modifications (6 days within window).</t>
  </si>
  <si>
    <t xml:space="preserve">Nils required at Big Bend, Lawrence Lake North and Dancing Lake meter stations. Typical Flow 150 E3m3/d. </t>
  </si>
  <si>
    <t>Rahim Ruda</t>
  </si>
  <si>
    <r>
      <t xml:space="preserve">NPS 24 Fort McKay Mainline  </t>
    </r>
    <r>
      <rPr>
        <sz val="10"/>
        <rFont val="Arial"/>
        <family val="2"/>
      </rPr>
      <t>- Pipeline Maintenance  (4 days).</t>
    </r>
  </si>
  <si>
    <r>
      <t>IT/FT delivery restriction required for Aspen Sales,</t>
    </r>
    <r>
      <rPr>
        <b/>
        <sz val="10"/>
        <rFont val="Arial"/>
        <family val="2"/>
      </rPr>
      <t xml:space="preserve"> </t>
    </r>
    <r>
      <rPr>
        <sz val="10"/>
        <rFont val="Arial"/>
        <family val="2"/>
      </rPr>
      <t>Wapasu Creek Sales, Kearl Sales and Firebag Sales meter stations.  Capability = 8500 E3m3/d. Typical Flow 10000 to 13000 E3m3/d.</t>
    </r>
  </si>
  <si>
    <r>
      <t xml:space="preserve">Woodenhouse B2 C/S - </t>
    </r>
    <r>
      <rPr>
        <sz val="10"/>
        <rFont val="Arial"/>
        <family val="2"/>
      </rPr>
      <t>Station Maintenance (2 days).</t>
    </r>
  </si>
  <si>
    <t>Potential IT/FT receipt restriction in the Upstream James River Receipt Area. Capability 258 E6m3/d. Typical Flow 230-265 e6m3/d.
Potential IT/FT delivery restriction in the North and East Delivery Area.  Capability 95 E6m3/d. Typical Flow 60-100 E6m3/d.</t>
  </si>
  <si>
    <t>USJR
NEDA</t>
  </si>
  <si>
    <r>
      <rPr>
        <b/>
        <sz val="10"/>
        <rFont val="Arial"/>
        <family val="2"/>
      </rPr>
      <t xml:space="preserve">Moyie C/S </t>
    </r>
    <r>
      <rPr>
        <sz val="10"/>
        <rFont val="Arial"/>
        <family val="2"/>
      </rPr>
      <t>- Station Maintenance (5 days).</t>
    </r>
  </si>
  <si>
    <t xml:space="preserve">Potential IT/FT receipt restriction on Foothills Zone 8. Capability 60 E6m3/d. Typical Flow 40 - 65 E6m3/d. </t>
  </si>
  <si>
    <r>
      <t>Berland River C/S</t>
    </r>
    <r>
      <rPr>
        <sz val="10"/>
        <rFont val="Arial"/>
        <family val="2"/>
      </rPr>
      <t xml:space="preserve"> - Station Maintenance (5 days).</t>
    </r>
  </si>
  <si>
    <r>
      <rPr>
        <b/>
        <sz val="10"/>
        <rFont val="Arial"/>
        <family val="2"/>
      </rPr>
      <t>Turner Valley C/S</t>
    </r>
    <r>
      <rPr>
        <sz val="10"/>
        <rFont val="Arial"/>
        <family val="2"/>
      </rPr>
      <t xml:space="preserve"> - Station Maintenance</t>
    </r>
    <r>
      <rPr>
        <b/>
        <sz val="10"/>
        <rFont val="Arial"/>
        <family val="2"/>
      </rPr>
      <t xml:space="preserve"> </t>
    </r>
    <r>
      <rPr>
        <sz val="10"/>
        <rFont val="Arial"/>
        <family val="2"/>
      </rPr>
      <t>(3 days).</t>
    </r>
  </si>
  <si>
    <t>Potential IT/FT delivery restriction in the West Gate Delivery Area. Alberta B. C. Capability 55 E6m3/d. Typical Flow 57-64 E6m3/d.</t>
  </si>
  <si>
    <r>
      <t xml:space="preserve">NPS 34 Eastern Alberta System Mainline Loop &amp; Central Alberta System Mainline- </t>
    </r>
    <r>
      <rPr>
        <sz val="10"/>
        <rFont val="Arial"/>
        <family val="2"/>
      </rPr>
      <t>Pipeline Maintainance (10 days).</t>
    </r>
  </si>
  <si>
    <t>Potential IT/FT delivery restriction in the East Gate Delivery Area. Empress/McNeill Capability 125 E6m3/d.Typical Flow 125-135 E6m3/d.</t>
  </si>
  <si>
    <r>
      <rPr>
        <b/>
        <sz val="10"/>
        <rFont val="Arial"/>
        <family val="2"/>
      </rPr>
      <t xml:space="preserve">NPS 20 Kaybob Lateral </t>
    </r>
    <r>
      <rPr>
        <sz val="10"/>
        <rFont val="Arial"/>
        <family val="2"/>
      </rPr>
      <t xml:space="preserve">- Pipeline Maintenance (1 day). </t>
    </r>
    <r>
      <rPr>
        <b/>
        <sz val="10"/>
        <rFont val="Arial"/>
        <family val="2"/>
      </rPr>
      <t>New</t>
    </r>
  </si>
  <si>
    <t>Partial FT receipt restriction at Chickadee Creek West, Clark Lake, Kaybob, Two Creeks, Two Creeks East meter stations.  Capability 1300 E3m3/d. Typical 2600 E3m3/d.</t>
  </si>
  <si>
    <r>
      <rPr>
        <b/>
        <sz val="10"/>
        <rFont val="Arial"/>
        <family val="2"/>
      </rPr>
      <t xml:space="preserve">Turner Valley #1 </t>
    </r>
    <r>
      <rPr>
        <sz val="10"/>
        <rFont val="Arial"/>
        <family val="2"/>
      </rPr>
      <t>- Unit Maintenance (4 days).</t>
    </r>
  </si>
  <si>
    <t>Potential IT/FT delivery restriction in the West Gate Delivery Area. Alberta B. C. Capability 59 E6m3/d. Typical Flow 57-64 E6m3/d.</t>
  </si>
  <si>
    <r>
      <rPr>
        <b/>
        <sz val="10"/>
        <rFont val="Arial"/>
        <family val="2"/>
      </rPr>
      <t xml:space="preserve">NPS 10 Redwater Lateral </t>
    </r>
    <r>
      <rPr>
        <sz val="10"/>
        <rFont val="Arial"/>
        <family val="2"/>
      </rPr>
      <t>- Pipeline Modifications (6 days within window).</t>
    </r>
  </si>
  <si>
    <t>Nils required at Redwater and Redwater B Sales meter stations. Typical Flow 1000 E3m3/d. Nil required at Opal meter station. Typical Flow 0 E3m3/d.</t>
  </si>
  <si>
    <r>
      <rPr>
        <b/>
        <sz val="10"/>
        <rFont val="Arial"/>
        <family val="2"/>
      </rPr>
      <t>Hussar C/S</t>
    </r>
    <r>
      <rPr>
        <sz val="10"/>
        <rFont val="Arial"/>
        <family val="2"/>
      </rPr>
      <t xml:space="preserve"> - Station Maintenance (4 days).</t>
    </r>
  </si>
  <si>
    <r>
      <rPr>
        <b/>
        <sz val="10"/>
        <rFont val="Arial"/>
        <family val="2"/>
      </rPr>
      <t>Fox Creek C/S</t>
    </r>
    <r>
      <rPr>
        <sz val="10"/>
        <rFont val="Arial"/>
        <family val="2"/>
      </rPr>
      <t xml:space="preserve"> - Station Maintenance (3 days).</t>
    </r>
  </si>
  <si>
    <t>Potential IT/FT receipt restriction in the Upstream James River Receipt Area. Capability 260 E6m3/d. Typical Flow 230-265 e6m3/d.</t>
  </si>
  <si>
    <r>
      <rPr>
        <b/>
        <sz val="10"/>
        <rFont val="Arial"/>
        <family val="2"/>
      </rPr>
      <t>Schrader Creek East #3</t>
    </r>
    <r>
      <rPr>
        <sz val="10"/>
        <rFont val="Arial"/>
        <family val="2"/>
      </rPr>
      <t xml:space="preserve"> - Unit Maintenance (4 days).</t>
    </r>
  </si>
  <si>
    <t>Potential IT/FT delivery restriction in the East Gate Delivery Area. Empress/McNeill delivery Capability 126 E6m3/d. Typical Flow 125-135 e6m3/d.</t>
  </si>
  <si>
    <r>
      <rPr>
        <b/>
        <sz val="10"/>
        <rFont val="Arial"/>
        <family val="2"/>
      </rPr>
      <t>Field Lake A &amp; B C/S</t>
    </r>
    <r>
      <rPr>
        <sz val="10"/>
        <rFont val="Arial"/>
        <family val="2"/>
      </rPr>
      <t xml:space="preserve"> - Station Maintenance (2 days).</t>
    </r>
  </si>
  <si>
    <t xml:space="preserve">Potential IT/FT delivery restriction in the Oil Sands Delivery Area. Capability 72 E6m3/d. Typical Flow 60-70 E6m3/d.  </t>
  </si>
  <si>
    <r>
      <rPr>
        <b/>
        <sz val="10"/>
        <rFont val="Arial"/>
        <family val="2"/>
      </rPr>
      <t>NPS 10 Etzikom Lateral</t>
    </r>
    <r>
      <rPr>
        <sz val="10"/>
        <rFont val="Arial"/>
        <family val="2"/>
      </rPr>
      <t xml:space="preserve"> - Pipeline Maintenance (8 days).</t>
    </r>
  </si>
  <si>
    <t>Nils required at South Saskatchewan River; Bullshead; Murray Lake; Etzikom A; Etzikom B; Etzikom D. Typical Flow 350 E3m3/d.</t>
  </si>
  <si>
    <r>
      <rPr>
        <b/>
        <sz val="10"/>
        <rFont val="Arial"/>
        <family val="2"/>
      </rPr>
      <t xml:space="preserve">NPS 16 Demmitt Lateral </t>
    </r>
    <r>
      <rPr>
        <sz val="10"/>
        <rFont val="Arial"/>
        <family val="2"/>
      </rPr>
      <t xml:space="preserve"> - Pipeline Maintenance (6 days). </t>
    </r>
    <r>
      <rPr>
        <b/>
        <sz val="10"/>
        <rFont val="Arial"/>
        <family val="2"/>
      </rPr>
      <t>New</t>
    </r>
  </si>
  <si>
    <t>Potential IT/FT receipt restriction to Demmitt, Demmitt # 2, Brainard Lake, Goodfare. Capability 13 E6m3/d. Typical Flow 13-15 E6m3/d</t>
  </si>
  <si>
    <r>
      <rPr>
        <b/>
        <sz val="10"/>
        <rFont val="Arial"/>
        <family val="2"/>
      </rPr>
      <t xml:space="preserve">Gold Creek C/S </t>
    </r>
    <r>
      <rPr>
        <sz val="10"/>
        <rFont val="Arial"/>
        <family val="2"/>
      </rPr>
      <t>- Station Maintenance (7 days).</t>
    </r>
  </si>
  <si>
    <t>Potential IT/FT receipt restriction in the Upstream James River Receipt Area. Capability 249 E6m3/d. Typical Flow 230-265 e6m3/d.</t>
  </si>
  <si>
    <r>
      <rPr>
        <b/>
        <sz val="10"/>
        <rFont val="Arial"/>
        <family val="2"/>
      </rPr>
      <t>Crowsnest A C/S</t>
    </r>
    <r>
      <rPr>
        <sz val="10"/>
        <rFont val="Arial"/>
        <family val="2"/>
      </rPr>
      <t xml:space="preserve"> - Station Maintenance</t>
    </r>
    <r>
      <rPr>
        <b/>
        <sz val="10"/>
        <rFont val="Arial"/>
        <family val="2"/>
      </rPr>
      <t xml:space="preserve"> </t>
    </r>
    <r>
      <rPr>
        <sz val="10"/>
        <rFont val="Arial"/>
        <family val="2"/>
      </rPr>
      <t>(3 days).</t>
    </r>
  </si>
  <si>
    <r>
      <rPr>
        <b/>
        <sz val="10"/>
        <rFont val="Arial"/>
        <family val="2"/>
      </rPr>
      <t>Winchell Lake C/S</t>
    </r>
    <r>
      <rPr>
        <sz val="10"/>
        <rFont val="Arial"/>
        <family val="2"/>
      </rPr>
      <t xml:space="preserve"> - Station Maintenance (5 days). </t>
    </r>
    <r>
      <rPr>
        <b/>
        <sz val="10"/>
        <rFont val="Arial"/>
        <family val="2"/>
      </rPr>
      <t>Dates Capacity Revised</t>
    </r>
  </si>
  <si>
    <t>Potential IT/FT delivery restriction in the West Gate Delivery Area. Alberta B. C. Capability 56 E6m3/d. Typical Flow 57-64 E6m3/d.</t>
  </si>
  <si>
    <r>
      <rPr>
        <b/>
        <sz val="10"/>
        <rFont val="Arial"/>
        <family val="2"/>
      </rPr>
      <t>Crowsnest A &amp; B C/S</t>
    </r>
    <r>
      <rPr>
        <sz val="10"/>
        <rFont val="Arial"/>
        <family val="2"/>
      </rPr>
      <t xml:space="preserve"> - Station Maintenance</t>
    </r>
    <r>
      <rPr>
        <b/>
        <sz val="10"/>
        <rFont val="Arial"/>
        <family val="2"/>
      </rPr>
      <t xml:space="preserve"> </t>
    </r>
    <r>
      <rPr>
        <sz val="10"/>
        <rFont val="Arial"/>
        <family val="2"/>
      </rPr>
      <t>(2 days).</t>
    </r>
  </si>
  <si>
    <t xml:space="preserve">Potential IT/FT receipt restriction on Foothills Zone 8. Capability 53 E6m3/d. Typical Flow 40 - 65 E6m3/d. </t>
  </si>
  <si>
    <r>
      <rPr>
        <b/>
        <sz val="10"/>
        <rFont val="Arial"/>
        <family val="2"/>
      </rPr>
      <t>Crowsnest B C/S</t>
    </r>
    <r>
      <rPr>
        <sz val="10"/>
        <rFont val="Arial"/>
        <family val="2"/>
      </rPr>
      <t xml:space="preserve"> - Station Maintenance</t>
    </r>
    <r>
      <rPr>
        <b/>
        <sz val="10"/>
        <rFont val="Arial"/>
        <family val="2"/>
      </rPr>
      <t xml:space="preserve"> </t>
    </r>
    <r>
      <rPr>
        <sz val="10"/>
        <rFont val="Arial"/>
        <family val="2"/>
      </rPr>
      <t>(1 day).</t>
    </r>
  </si>
  <si>
    <t xml:space="preserve">Potential IT/FT receipt restriction on Foothills Zone 8. Capability 61 E6m3/d. Typical Flow 40 - 65 E6m3/d. </t>
  </si>
  <si>
    <r>
      <rPr>
        <b/>
        <sz val="10"/>
        <rFont val="Arial"/>
        <family val="2"/>
      </rPr>
      <t>Wolf Lake C/S</t>
    </r>
    <r>
      <rPr>
        <sz val="10"/>
        <rFont val="Arial"/>
        <family val="2"/>
      </rPr>
      <t xml:space="preserve"> - Station Maintenance (5 days).</t>
    </r>
  </si>
  <si>
    <t>Potential IT/FT receipt restriction in the Upstream James River Receipt Area. Capability 250 E6m3/d. Typical Flow 230-265 e6m3/d.</t>
  </si>
  <si>
    <r>
      <rPr>
        <b/>
        <sz val="10"/>
        <rFont val="Arial"/>
        <family val="2"/>
      </rPr>
      <t>Burton Creek C/S</t>
    </r>
    <r>
      <rPr>
        <sz val="10"/>
        <rFont val="Arial"/>
        <family val="2"/>
      </rPr>
      <t xml:space="preserve"> - Station Maintenance (5 days). </t>
    </r>
    <r>
      <rPr>
        <b/>
        <sz val="10"/>
        <rFont val="Arial"/>
        <family val="2"/>
      </rPr>
      <t>Dates and Capacity Revised</t>
    </r>
  </si>
  <si>
    <t>Potential IT/FT delivery restriction in the West Gate Delivery Area. Alberta B. C. Capability 61 E6m3/d. Typical Flow 57-64 E6m3/d.</t>
  </si>
  <si>
    <r>
      <rPr>
        <b/>
        <sz val="10"/>
        <rFont val="Arial"/>
        <family val="2"/>
      </rPr>
      <t>NPS 16 North Lateral Extension</t>
    </r>
    <r>
      <rPr>
        <sz val="10"/>
        <rFont val="Arial"/>
        <family val="2"/>
      </rPr>
      <t xml:space="preserve"> - Pipeline Maintenance (9 days).</t>
    </r>
  </si>
  <si>
    <t xml:space="preserve">Potential IT/FT delivery restriction in in the North and East Delivery Area.  Capability 95 E6m3/d. Typical flow 60-100 E6m3/d. </t>
  </si>
  <si>
    <r>
      <rPr>
        <b/>
        <sz val="10"/>
        <rFont val="Arial"/>
        <family val="2"/>
      </rPr>
      <t xml:space="preserve">NPS 42 Western Alberta System Mainline Loop - </t>
    </r>
    <r>
      <rPr>
        <sz val="10"/>
        <rFont val="Arial"/>
        <family val="2"/>
      </rPr>
      <t>Pipeline Maintenance (11 days).</t>
    </r>
    <r>
      <rPr>
        <b/>
        <sz val="10"/>
        <rFont val="Arial"/>
        <family val="2"/>
      </rPr>
      <t>Capacity Revised</t>
    </r>
  </si>
  <si>
    <t>Potential IT/FT delivery restriction in the West Gate Delivery Area. Alberta B. C. Capability 62 E6m3/d. Typical Flow 57-64 E6m3/d.</t>
  </si>
  <si>
    <r>
      <rPr>
        <b/>
        <sz val="10"/>
        <rFont val="Arial"/>
        <family val="2"/>
      </rPr>
      <t>NPS 42 Edson M/L Loop (Edson to Clearwater)</t>
    </r>
    <r>
      <rPr>
        <sz val="10"/>
        <rFont val="Arial"/>
        <family val="2"/>
      </rPr>
      <t xml:space="preserve"> - Pipeline Maintenance (11 days). </t>
    </r>
    <r>
      <rPr>
        <b/>
        <sz val="10"/>
        <rFont val="Arial"/>
        <family val="2"/>
      </rPr>
      <t>Dates Revised</t>
    </r>
  </si>
  <si>
    <t>Potential IT/FT receipt restriction in the Upstream James River Receipt Area. Capability 240 E6m3/d. Typical Flow 230-265 e6m3/d.</t>
  </si>
  <si>
    <r>
      <rPr>
        <b/>
        <sz val="10"/>
        <rFont val="Arial"/>
        <family val="2"/>
      </rPr>
      <t>NPS 6 Sullivan Lateral</t>
    </r>
    <r>
      <rPr>
        <sz val="10"/>
        <rFont val="Arial"/>
        <family val="2"/>
      </rPr>
      <t>- Pipeline Modifications (6 days within window).</t>
    </r>
  </si>
  <si>
    <t xml:space="preserve">Nils required at Bloor Lake and Sullivan meter stations. Typical Flow 200 E3m3/d. </t>
  </si>
  <si>
    <r>
      <t xml:space="preserve">NPS 36 Foothills Zone 8 Segment 2 - </t>
    </r>
    <r>
      <rPr>
        <sz val="10"/>
        <rFont val="Arial"/>
        <family val="2"/>
      </rPr>
      <t>Pipeline Maintenance (5 days).</t>
    </r>
  </si>
  <si>
    <t xml:space="preserve">Potential IT/FT receipt restriction on Foothills Zone 8. Capability 58 E6m3/d. Typical Flow 40 - 65 E6m3/d. </t>
  </si>
  <si>
    <r>
      <t xml:space="preserve">NPS 36 Western Alberta System Mainline - </t>
    </r>
    <r>
      <rPr>
        <sz val="10"/>
        <rFont val="Arial"/>
        <family val="2"/>
      </rPr>
      <t>Pipeline Maintenance (10 days).</t>
    </r>
  </si>
  <si>
    <t>Potential IT/FT delivery restriction in the West Gate Delivery Area. Alberta B. C. Capability 56 E6m3/d, Typical Flow 57-64 E6m3/d.</t>
  </si>
  <si>
    <r>
      <t xml:space="preserve">Behan C/S </t>
    </r>
    <r>
      <rPr>
        <sz val="10"/>
        <rFont val="Arial"/>
        <family val="2"/>
      </rPr>
      <t>- Station Maintenance (5 days).</t>
    </r>
  </si>
  <si>
    <t xml:space="preserve">Potential IT/FT delivery restriction in Segments 11 &amp; 14. Capability 38 E6m3/d. Typical Flow 30-40 E6m3/d.  </t>
  </si>
  <si>
    <t>Brooke Penner (Dillabough)</t>
  </si>
  <si>
    <r>
      <rPr>
        <b/>
        <sz val="10"/>
        <rFont val="Arial"/>
        <family val="2"/>
      </rPr>
      <t xml:space="preserve">NPS 8 Vale East Lateral </t>
    </r>
    <r>
      <rPr>
        <sz val="10"/>
        <rFont val="Arial"/>
        <family val="2"/>
      </rPr>
      <t>- Pipeline Modifications (7 days within window).</t>
    </r>
  </si>
  <si>
    <t>Nil required at Vale East meter station. Typical Flow 330 E3m3/d.</t>
  </si>
  <si>
    <r>
      <rPr>
        <b/>
        <sz val="10"/>
        <rFont val="Arial"/>
        <family val="2"/>
      </rPr>
      <t xml:space="preserve">NPS 10 Vale Lateral </t>
    </r>
    <r>
      <rPr>
        <sz val="10"/>
        <rFont val="Arial"/>
        <family val="2"/>
      </rPr>
      <t>- Pipeline Modifications (7 days within window).</t>
    </r>
  </si>
  <si>
    <t>Nils required at Vale and Vale East meter stations. Typical Fow 500 E3m3/d.</t>
  </si>
  <si>
    <r>
      <t xml:space="preserve">NPS 36 Foothills Zone 8 Segment 3 - </t>
    </r>
    <r>
      <rPr>
        <sz val="10"/>
        <rFont val="Arial"/>
        <family val="2"/>
      </rPr>
      <t>Pipeline Maintenance (5 days).</t>
    </r>
  </si>
  <si>
    <t xml:space="preserve">Potential IT/FT receipt restriction on Foothills Zone 8. Capability 64 E6m3/d. Typical Flow 40 - 65 E6m3/d. </t>
  </si>
  <si>
    <r>
      <t xml:space="preserve">Behan C/S </t>
    </r>
    <r>
      <rPr>
        <sz val="10"/>
        <rFont val="Arial"/>
        <family val="2"/>
      </rPr>
      <t>- Station Maintenance (3 days).</t>
    </r>
  </si>
  <si>
    <r>
      <rPr>
        <b/>
        <sz val="10"/>
        <rFont val="Arial"/>
        <family val="2"/>
      </rPr>
      <t>Hanmore Lake B &amp; C C/S</t>
    </r>
    <r>
      <rPr>
        <sz val="10"/>
        <rFont val="Arial"/>
        <family val="2"/>
      </rPr>
      <t xml:space="preserve"> - Station Maintenance (4 days).</t>
    </r>
  </si>
  <si>
    <t xml:space="preserve">Potential IT/FT delivery restriction in the Oil Sands Delivery Area. Capability 76 E6m3/d. Typical Flow 60-70 E6m3/d.  </t>
  </si>
  <si>
    <r>
      <rPr>
        <b/>
        <sz val="10"/>
        <rFont val="Arial"/>
        <family val="2"/>
      </rPr>
      <t>Acme C/S</t>
    </r>
    <r>
      <rPr>
        <sz val="10"/>
        <rFont val="Arial"/>
        <family val="2"/>
      </rPr>
      <t xml:space="preserve"> - Station Maintenance (11 days). </t>
    </r>
    <r>
      <rPr>
        <b/>
        <sz val="10"/>
        <rFont val="Arial"/>
        <family val="2"/>
      </rPr>
      <t>Dates and Duration Revised</t>
    </r>
  </si>
  <si>
    <t>Potential IT/FT delivery restriction in the East Gate Delivery Area. Empress/McNeill delivery Capability 124 E6m3/d. Typical Flow 125-135 e6m3/d.</t>
  </si>
  <si>
    <r>
      <t xml:space="preserve">NPS 42 Foothills Zone 6 Alberta- </t>
    </r>
    <r>
      <rPr>
        <sz val="10"/>
        <rFont val="Arial"/>
        <family val="2"/>
      </rPr>
      <t>Pipeline Maintenance (12 days).</t>
    </r>
  </si>
  <si>
    <t>Potential IT/FT delivery restrictionin the East Gate Delivery Area. Empress/McNeill Capability 124 E6m3/d.Typical Flow 125-135 E6m3/d.</t>
  </si>
  <si>
    <r>
      <rPr>
        <b/>
        <sz val="10"/>
        <rFont val="Arial"/>
        <family val="2"/>
      </rPr>
      <t>NPS 14 Flat Lake Lateral</t>
    </r>
    <r>
      <rPr>
        <sz val="10"/>
        <rFont val="Arial"/>
        <family val="2"/>
      </rPr>
      <t xml:space="preserve"> - Pipeline Maintenance (11 days).</t>
    </r>
  </si>
  <si>
    <t>Nil required at West Viking meter station. Typical Flow 60 E3m3/d.</t>
  </si>
  <si>
    <r>
      <rPr>
        <b/>
        <sz val="10"/>
        <rFont val="Arial"/>
        <family val="2"/>
      </rPr>
      <t>Clearwater #1</t>
    </r>
    <r>
      <rPr>
        <sz val="10"/>
        <rFont val="Arial"/>
        <family val="2"/>
      </rPr>
      <t xml:space="preserve"> - Unit Maintenance (5 days).</t>
    </r>
  </si>
  <si>
    <r>
      <rPr>
        <b/>
        <sz val="10"/>
        <rFont val="Arial"/>
        <family val="2"/>
      </rPr>
      <t xml:space="preserve">Clearwater C/S </t>
    </r>
    <r>
      <rPr>
        <sz val="10"/>
        <rFont val="Arial"/>
        <family val="2"/>
      </rPr>
      <t xml:space="preserve">- Station Maintenance (2 days). </t>
    </r>
    <r>
      <rPr>
        <b/>
        <sz val="10"/>
        <rFont val="Arial"/>
        <family val="2"/>
      </rPr>
      <t>Dates Revised</t>
    </r>
  </si>
  <si>
    <t>Potential IT/FT receipt restriction in the Upstream James River Receipt Area. Capability 254 E6m3/d. Typical Flow 230-265 e6m3/d.</t>
  </si>
  <si>
    <r>
      <rPr>
        <b/>
        <sz val="10"/>
        <rFont val="Arial"/>
        <family val="2"/>
      </rPr>
      <t>Schrader Creek West #2</t>
    </r>
    <r>
      <rPr>
        <sz val="10"/>
        <rFont val="Arial"/>
        <family val="2"/>
      </rPr>
      <t xml:space="preserve"> - Unit Maintenance (5 days).</t>
    </r>
  </si>
  <si>
    <r>
      <rPr>
        <b/>
        <sz val="10"/>
        <rFont val="Arial"/>
        <family val="2"/>
      </rPr>
      <t xml:space="preserve">NPS 36 Foothills Zone 7 </t>
    </r>
    <r>
      <rPr>
        <sz val="10"/>
        <rFont val="Arial"/>
        <family val="2"/>
      </rPr>
      <t>- Pipeline Maintenance (8 days).</t>
    </r>
  </si>
  <si>
    <t>Potential IT/FT delivery restriction in the West Gate Delivery Area. Alberta B. C. Capability 58 E6m3/d, Typical flow 57-64 E6m3/d.</t>
  </si>
  <si>
    <r>
      <rPr>
        <b/>
        <sz val="10"/>
        <rFont val="Arial"/>
        <family val="2"/>
      </rPr>
      <t xml:space="preserve">NPS 6 Killam Lateral </t>
    </r>
    <r>
      <rPr>
        <sz val="10"/>
        <rFont val="Arial"/>
        <family val="2"/>
      </rPr>
      <t>- Pipeline Modifications (6 days).</t>
    </r>
  </si>
  <si>
    <t>Nils required at Killam meter station. Typical Flow 100 E3m3/d.</t>
  </si>
  <si>
    <r>
      <rPr>
        <b/>
        <sz val="10"/>
        <rFont val="Arial"/>
        <family val="2"/>
      </rPr>
      <t>NPS 36 Eastern Alberta System Mainline Loop #2</t>
    </r>
    <r>
      <rPr>
        <sz val="10"/>
        <rFont val="Arial"/>
        <family val="2"/>
      </rPr>
      <t>- Pipeline Maintenance (5 days).</t>
    </r>
  </si>
  <si>
    <t>Potential IT/FT delivery restriction in the East Gate Delivery Area. Empress/McNeill Capability 124 E6m3/d.Typical Flow 125-135 E6m3/d.</t>
  </si>
  <si>
    <r>
      <rPr>
        <b/>
        <sz val="10"/>
        <rFont val="Arial"/>
        <family val="2"/>
      </rPr>
      <t xml:space="preserve">NPS 36 Grande Prairie Mainline Loop </t>
    </r>
    <r>
      <rPr>
        <sz val="10"/>
        <rFont val="Arial"/>
        <family val="2"/>
      </rPr>
      <t>- Pipeline Modifications (6 days within window).</t>
    </r>
    <r>
      <rPr>
        <sz val="10"/>
        <rFont val="Arial"/>
        <family val="2"/>
      </rPr>
      <t/>
    </r>
  </si>
  <si>
    <r>
      <rPr>
        <b/>
        <sz val="10"/>
        <rFont val="Arial"/>
        <family val="2"/>
      </rPr>
      <t xml:space="preserve">NPS 42 Grande Prairie Mainline Loop </t>
    </r>
    <r>
      <rPr>
        <sz val="10"/>
        <rFont val="Arial"/>
        <family val="2"/>
      </rPr>
      <t>- Pipeline Modifications (6 days within window).</t>
    </r>
    <r>
      <rPr>
        <sz val="10"/>
        <rFont val="Arial"/>
        <family val="2"/>
      </rPr>
      <t/>
    </r>
  </si>
  <si>
    <t xml:space="preserve">Potential IT/FT receipt restriction in the Upstream James River Receipt Area. Capability 240 E6m3/d. Typical Flow 230-265 e6m3/d. Nil required at Gold Creek South meter station. Typical Flow 1300 E3m3/d, </t>
  </si>
  <si>
    <t>USJR
Local</t>
  </si>
  <si>
    <r>
      <rPr>
        <b/>
        <sz val="10"/>
        <rFont val="Arial"/>
        <family val="2"/>
      </rPr>
      <t xml:space="preserve">NPS 12 Burnt Timber Lateral </t>
    </r>
    <r>
      <rPr>
        <sz val="10"/>
        <rFont val="Arial"/>
        <family val="2"/>
      </rPr>
      <t>- Pipeline Modifications (6 days within window).</t>
    </r>
  </si>
  <si>
    <t xml:space="preserve">Nils required at Burnt Timber Sales meter station. Typical Flow 100 E3m3/d. </t>
  </si>
  <si>
    <r>
      <rPr>
        <b/>
        <sz val="10"/>
        <rFont val="Arial"/>
        <family val="2"/>
      </rPr>
      <t>Schrader Creek East &amp; West C/S</t>
    </r>
    <r>
      <rPr>
        <sz val="10"/>
        <rFont val="Arial"/>
        <family val="2"/>
      </rPr>
      <t xml:space="preserve"> - Station Maintenance</t>
    </r>
    <r>
      <rPr>
        <b/>
        <sz val="10"/>
        <rFont val="Arial"/>
        <family val="2"/>
      </rPr>
      <t xml:space="preserve"> </t>
    </r>
    <r>
      <rPr>
        <sz val="10"/>
        <rFont val="Arial"/>
        <family val="2"/>
      </rPr>
      <t>(3 days).</t>
    </r>
  </si>
  <si>
    <r>
      <rPr>
        <b/>
        <sz val="10"/>
        <rFont val="Arial"/>
        <family val="2"/>
      </rPr>
      <t xml:space="preserve">NPS 42 Eastern Alberta System Mainline Loop #3 </t>
    </r>
    <r>
      <rPr>
        <sz val="10"/>
        <rFont val="Arial"/>
        <family val="2"/>
      </rPr>
      <t>- Pipeline Maintenance (9 days).</t>
    </r>
  </si>
  <si>
    <r>
      <t xml:space="preserve">NPS 36 Foothills Zone 8 Segment 4 -  </t>
    </r>
    <r>
      <rPr>
        <sz val="10"/>
        <rFont val="Arial"/>
        <family val="2"/>
      </rPr>
      <t>Pipeline Maintenance (6 days).</t>
    </r>
  </si>
  <si>
    <t xml:space="preserve">Potential IT/FT receipt restriction on Foothills Zone 8. Capability 63 E6m3/d. Typical Flow 40 - 65 E6m3/d. </t>
  </si>
  <si>
    <r>
      <rPr>
        <b/>
        <sz val="10"/>
        <rFont val="Arial"/>
        <family val="2"/>
      </rPr>
      <t xml:space="preserve">NPS 42 Foothills Pipeline Zone 9 </t>
    </r>
    <r>
      <rPr>
        <sz val="10"/>
        <rFont val="Arial"/>
        <family val="2"/>
      </rPr>
      <t xml:space="preserve"> - Pipeline Maintainance (9 days).</t>
    </r>
  </si>
  <si>
    <t xml:space="preserve">Potential IT/FT receipt restriction on Foothills Zone 9. Capability 35-50 E6m3/d. Typical Flow 40-45 E6m3/d. </t>
  </si>
  <si>
    <r>
      <rPr>
        <b/>
        <sz val="10"/>
        <rFont val="Arial"/>
        <family val="2"/>
      </rPr>
      <t>NPS 48 Edson Mainline Loop 3 -</t>
    </r>
    <r>
      <rPr>
        <sz val="10"/>
        <rFont val="Arial"/>
        <family val="2"/>
      </rPr>
      <t xml:space="preserve"> Pipeline Modifications (10 days). </t>
    </r>
    <r>
      <rPr>
        <b/>
        <sz val="10"/>
        <rFont val="Arial"/>
        <family val="2"/>
      </rPr>
      <t>Area of Impact Revised</t>
    </r>
  </si>
  <si>
    <r>
      <t>Partial FT receipt restriction in Segments 1, 2, 3, 4, 5, 7, 24, 26, partial 8 (upstream of Vetchland C/S), partial 9 (upstream of Schrader Creek C/S), and partial 28. Capability 210</t>
    </r>
    <r>
      <rPr>
        <sz val="10"/>
        <color rgb="FFFF0000"/>
        <rFont val="Arial"/>
        <family val="2"/>
      </rPr>
      <t xml:space="preserve"> </t>
    </r>
    <r>
      <rPr>
        <sz val="10"/>
        <rFont val="Arial"/>
        <family val="2"/>
      </rPr>
      <t xml:space="preserve">E6m3/d. Typical Flow 230-265 e6m3/d.  </t>
    </r>
  </si>
  <si>
    <t xml:space="preserve">USJR
</t>
  </si>
  <si>
    <r>
      <rPr>
        <b/>
        <sz val="10"/>
        <rFont val="Arial"/>
        <family val="2"/>
      </rPr>
      <t xml:space="preserve">NPS 36/42 Grande Prairie Mainline Loop </t>
    </r>
    <r>
      <rPr>
        <sz val="10"/>
        <rFont val="Arial"/>
        <family val="2"/>
      </rPr>
      <t>- Pipeline Modifications (6 days within window).</t>
    </r>
    <r>
      <rPr>
        <sz val="10"/>
        <rFont val="Arial"/>
        <family val="2"/>
      </rPr>
      <t/>
    </r>
  </si>
  <si>
    <t>No expected additional impact due to alignment with NPS 48 Edson Mainline Loop 3 (Outage 70).</t>
  </si>
  <si>
    <r>
      <rPr>
        <b/>
        <sz val="10"/>
        <rFont val="Arial"/>
        <family val="2"/>
      </rPr>
      <t xml:space="preserve">Swartz Creek C/S </t>
    </r>
    <r>
      <rPr>
        <sz val="10"/>
        <rFont val="Arial"/>
        <family val="2"/>
      </rPr>
      <t>- Station Maintenance (5 days).</t>
    </r>
  </si>
  <si>
    <r>
      <rPr>
        <b/>
        <sz val="10"/>
        <rFont val="Arial"/>
        <family val="2"/>
      </rPr>
      <t xml:space="preserve">Latornell C/S </t>
    </r>
    <r>
      <rPr>
        <sz val="10"/>
        <rFont val="Arial"/>
        <family val="2"/>
      </rPr>
      <t xml:space="preserve">- Station Maintenance (7 days). </t>
    </r>
    <r>
      <rPr>
        <b/>
        <sz val="10"/>
        <rFont val="Arial"/>
        <family val="2"/>
      </rPr>
      <t>Dates Revised</t>
    </r>
  </si>
  <si>
    <r>
      <rPr>
        <b/>
        <sz val="10"/>
        <rFont val="Arial"/>
        <family val="2"/>
      </rPr>
      <t>Drywood C/S</t>
    </r>
    <r>
      <rPr>
        <sz val="10"/>
        <rFont val="Arial"/>
        <family val="2"/>
      </rPr>
      <t xml:space="preserve"> - Station Maintenance (5 days).</t>
    </r>
  </si>
  <si>
    <t xml:space="preserve">Potential IT/FT delivery restriction at Alberta Montana Border.  Capability 2500 E3m3/d. Typical flow  1500- 2500 E3m3/d. </t>
  </si>
  <si>
    <r>
      <rPr>
        <b/>
        <sz val="10"/>
        <rFont val="Arial"/>
        <family val="2"/>
      </rPr>
      <t xml:space="preserve">NPS 42 Western Alberta System Mainline </t>
    </r>
    <r>
      <rPr>
        <sz val="10"/>
        <rFont val="Arial"/>
        <family val="2"/>
      </rPr>
      <t>- Pipeline Maintenance (9 days).</t>
    </r>
  </si>
  <si>
    <r>
      <rPr>
        <b/>
        <sz val="10"/>
        <rFont val="Arial"/>
        <family val="2"/>
      </rPr>
      <t xml:space="preserve">NPS 8 Dorothy Lateral and NPS10 Cessford-Burfield Lateral </t>
    </r>
    <r>
      <rPr>
        <sz val="10"/>
        <rFont val="Arial"/>
        <family val="2"/>
      </rPr>
      <t xml:space="preserve">- Pipeline Modifications (8 days). </t>
    </r>
    <r>
      <rPr>
        <b/>
        <sz val="10"/>
        <rFont val="Arial"/>
        <family val="2"/>
      </rPr>
      <t>Dates Revised</t>
    </r>
  </si>
  <si>
    <t>Nils required at Dorothy, Lone Butte, Cessford Burfield West, Cessford Burfield West #2, Bullpound, Cessford North meter stations. Typical Flow 600 E3m3/d.</t>
  </si>
  <si>
    <r>
      <rPr>
        <b/>
        <sz val="10"/>
        <rFont val="Arial"/>
        <family val="2"/>
      </rPr>
      <t>NPS 24/30 North Lateral Extension Loop 2</t>
    </r>
    <r>
      <rPr>
        <sz val="10"/>
        <rFont val="Arial"/>
        <family val="2"/>
      </rPr>
      <t xml:space="preserve"> - Pipeline Maintenance (9 days).</t>
    </r>
  </si>
  <si>
    <t xml:space="preserve">Potential IT/FT delivery restriction in the North and East Delivery Area.  Capability 80 E6m3/d. Typical flow 60-100 E6m3/d. </t>
  </si>
  <si>
    <r>
      <rPr>
        <b/>
        <sz val="10"/>
        <rFont val="Arial"/>
        <family val="2"/>
      </rPr>
      <t xml:space="preserve">NPS 42 Foothills Pipeline Zone 9 </t>
    </r>
    <r>
      <rPr>
        <sz val="10"/>
        <rFont val="Arial"/>
        <family val="2"/>
      </rPr>
      <t>- Pipeline Maintenance (7 days).</t>
    </r>
  </si>
  <si>
    <r>
      <rPr>
        <b/>
        <sz val="10"/>
        <rFont val="Arial"/>
        <family val="2"/>
      </rPr>
      <t>NPS 12 Bigstone Lateral</t>
    </r>
    <r>
      <rPr>
        <sz val="10"/>
        <rFont val="Arial"/>
        <family val="2"/>
      </rPr>
      <t xml:space="preserve"> - Pipeline Maintenance (6 days). </t>
    </r>
    <r>
      <rPr>
        <b/>
        <sz val="10"/>
        <rFont val="Arial"/>
        <family val="2"/>
      </rPr>
      <t>Dates Revised</t>
    </r>
  </si>
  <si>
    <t>Nil required at Grizzly meter station. Typical Flow 85 E3m3/d</t>
  </si>
  <si>
    <r>
      <rPr>
        <b/>
        <sz val="10"/>
        <rFont val="Arial"/>
        <family val="2"/>
      </rPr>
      <t xml:space="preserve">Knight C/S </t>
    </r>
    <r>
      <rPr>
        <sz val="10"/>
        <rFont val="Arial"/>
        <family val="2"/>
      </rPr>
      <t>- Station Maintenance (3 days).</t>
    </r>
  </si>
  <si>
    <t>Potential IT/FT receipt restriction in the Upstream James River Receipt Area. Capability 252 E6m3/d. Typical Flow 230-265 e6m3/d.</t>
  </si>
  <si>
    <r>
      <rPr>
        <b/>
        <sz val="10"/>
        <rFont val="Arial"/>
        <family val="2"/>
      </rPr>
      <t>Beiseker #1</t>
    </r>
    <r>
      <rPr>
        <sz val="10"/>
        <rFont val="Arial"/>
        <family val="2"/>
      </rPr>
      <t xml:space="preserve"> - Station Maintenance (4 days)</t>
    </r>
    <r>
      <rPr>
        <b/>
        <sz val="10"/>
        <rFont val="Arial"/>
        <family val="2"/>
      </rPr>
      <t>.</t>
    </r>
  </si>
  <si>
    <r>
      <t xml:space="preserve">Woodenhouse A1 &amp; B2 C/S - </t>
    </r>
    <r>
      <rPr>
        <sz val="10"/>
        <rFont val="Arial"/>
        <family val="2"/>
      </rPr>
      <t>Station Maintenance (5 days).</t>
    </r>
  </si>
  <si>
    <t>Potential IT/FT receipt restriction in the Upstream James River Receipt Area. Capability 255 E6m3/d. Typical Flow 230-265 e6m3/d.
Potential IT/FT delivery restriction in the North and East Delivery Area.  Capability 93 E6m3/d. Typical Flow 60-100 E6m3/d.</t>
  </si>
  <si>
    <r>
      <rPr>
        <b/>
        <sz val="10"/>
        <rFont val="Arial"/>
        <family val="2"/>
      </rPr>
      <t>Schrader Creek East #1</t>
    </r>
    <r>
      <rPr>
        <sz val="10"/>
        <rFont val="Arial"/>
        <family val="2"/>
      </rPr>
      <t xml:space="preserve"> - Unit Maintenance (4 days).</t>
    </r>
  </si>
  <si>
    <r>
      <rPr>
        <b/>
        <sz val="10"/>
        <rFont val="Arial"/>
        <family val="2"/>
      </rPr>
      <t>NPS 42 Grande Prairie Mainline Loop  -</t>
    </r>
    <r>
      <rPr>
        <sz val="10"/>
        <rFont val="Arial"/>
        <family val="2"/>
      </rPr>
      <t xml:space="preserve"> Pipeline Modifications (12 days).</t>
    </r>
    <r>
      <rPr>
        <sz val="10"/>
        <rFont val="Arial"/>
        <family val="2"/>
      </rPr>
      <t/>
    </r>
  </si>
  <si>
    <t>Nil required at Mayberne #2 meter station. Typical Flow 550 E3m3/d.</t>
  </si>
  <si>
    <r>
      <rPr>
        <b/>
        <sz val="10"/>
        <rFont val="Arial"/>
        <family val="2"/>
      </rPr>
      <t>Beiseker #2</t>
    </r>
    <r>
      <rPr>
        <sz val="10"/>
        <rFont val="Arial"/>
        <family val="2"/>
      </rPr>
      <t xml:space="preserve"> - Station Maintenance (4 days)</t>
    </r>
    <r>
      <rPr>
        <b/>
        <sz val="10"/>
        <rFont val="Arial"/>
        <family val="2"/>
      </rPr>
      <t>.</t>
    </r>
  </si>
  <si>
    <r>
      <rPr>
        <b/>
        <sz val="10"/>
        <rFont val="Arial"/>
        <family val="2"/>
      </rPr>
      <t>Nordegg C/S</t>
    </r>
    <r>
      <rPr>
        <sz val="10"/>
        <rFont val="Arial"/>
        <family val="2"/>
      </rPr>
      <t xml:space="preserve"> - Station Maintenance (19 days).</t>
    </r>
  </si>
  <si>
    <r>
      <rPr>
        <b/>
        <sz val="10"/>
        <rFont val="Arial"/>
        <family val="2"/>
      </rPr>
      <t>Paul Lake B2 C/S</t>
    </r>
    <r>
      <rPr>
        <sz val="10"/>
        <rFont val="Arial"/>
        <family val="2"/>
      </rPr>
      <t xml:space="preserve"> - Station Maintenance (14 days).</t>
    </r>
  </si>
  <si>
    <t>Potential IT/FT receipt restriction in the Upstream James River Receipt Area. Capability 257 E6m3/d. Typical Flow 230-265 E6m3/d.
Potential IT/FT delivery restriction in the North and East Delivery Area.  Capability 95 E6m3/d. Typical Flow 60-100 E6m3/d.</t>
  </si>
  <si>
    <r>
      <rPr>
        <b/>
        <sz val="10"/>
        <rFont val="Arial"/>
        <family val="2"/>
      </rPr>
      <t>Beiseker C/S</t>
    </r>
    <r>
      <rPr>
        <sz val="10"/>
        <rFont val="Arial"/>
        <family val="2"/>
      </rPr>
      <t xml:space="preserve"> - Station Maintenance (2 days)</t>
    </r>
    <r>
      <rPr>
        <b/>
        <sz val="10"/>
        <rFont val="Arial"/>
        <family val="2"/>
      </rPr>
      <t>.</t>
    </r>
  </si>
  <si>
    <r>
      <rPr>
        <b/>
        <sz val="10"/>
        <rFont val="Arial"/>
        <family val="2"/>
      </rPr>
      <t>Clearwater #5</t>
    </r>
    <r>
      <rPr>
        <sz val="10"/>
        <rFont val="Arial"/>
        <family val="2"/>
      </rPr>
      <t xml:space="preserve"> - Unit Modifications (40 days).</t>
    </r>
  </si>
  <si>
    <t>Potential IT/FT receipt restriction in the Upstream James River Receipt Area. Capability 262 E6m3/d. Typical Flow 230-265 e6m3/d.</t>
  </si>
  <si>
    <r>
      <rPr>
        <b/>
        <sz val="10"/>
        <rFont val="Arial"/>
        <family val="2"/>
      </rPr>
      <t xml:space="preserve">NPS 12 Ghostpine Lateral </t>
    </r>
    <r>
      <rPr>
        <sz val="10"/>
        <rFont val="Arial"/>
        <family val="2"/>
      </rPr>
      <t>- Pipeline Modifications (6 days within window).</t>
    </r>
  </si>
  <si>
    <t>Nils required at Carbon West &amp; Gatine meter stations. Typical Flow 600 E3m3/d.</t>
  </si>
  <si>
    <r>
      <rPr>
        <b/>
        <sz val="10"/>
        <rFont val="Arial"/>
        <family val="2"/>
      </rPr>
      <t xml:space="preserve">NPS 8 Kessler Lateral </t>
    </r>
    <r>
      <rPr>
        <sz val="10"/>
        <rFont val="Arial"/>
        <family val="2"/>
      </rPr>
      <t xml:space="preserve">- Pipeline Modifications (6 days). </t>
    </r>
    <r>
      <rPr>
        <b/>
        <sz val="10"/>
        <rFont val="Arial"/>
        <family val="2"/>
      </rPr>
      <t>Dates Revised</t>
    </r>
  </si>
  <si>
    <t>Nils required at Provost Kessler and Provost West meter stations. Typical Flow 130 E3m3/d.</t>
  </si>
  <si>
    <r>
      <rPr>
        <b/>
        <sz val="10"/>
        <rFont val="Arial"/>
        <family val="2"/>
      </rPr>
      <t>NPS 8 Wainwright East Lateral</t>
    </r>
    <r>
      <rPr>
        <sz val="10"/>
        <rFont val="Arial"/>
        <family val="2"/>
      </rPr>
      <t>- Pipeline Modifications (6 days within window).</t>
    </r>
  </si>
  <si>
    <t xml:space="preserve">Nil required at Wainwright East meter station. Typical Flow 35 E3m3/d. </t>
  </si>
  <si>
    <r>
      <rPr>
        <b/>
        <sz val="10"/>
        <rFont val="Arial"/>
        <family val="2"/>
      </rPr>
      <t>NPS 10 Olds Lateral</t>
    </r>
    <r>
      <rPr>
        <sz val="10"/>
        <rFont val="Arial"/>
        <family val="2"/>
      </rPr>
      <t xml:space="preserve">- Pipeline Modifications (6 days within window). </t>
    </r>
    <r>
      <rPr>
        <b/>
        <sz val="10"/>
        <rFont val="Arial"/>
        <family val="2"/>
      </rPr>
      <t>Deferred to 2018</t>
    </r>
  </si>
  <si>
    <t>2018</t>
  </si>
  <si>
    <t xml:space="preserve">Nils required at Olds, Netook meter stations. Typical Flow 1050 E3m3/d. 
Nil required at Deadrick Creek Sales meter station. Typical Flow 20 E3m3/d.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</si>
</sst>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0.0"/>
    <numFmt numFmtId="165" formatCode="\•;;"/>
    <numFmt numFmtId="166" formatCode="m\o\n\th\ d\,\ yyyy"/>
    <numFmt numFmtId="167" formatCode="#.00"/>
    <numFmt numFmtId="168" formatCode="#."/>
    <numFmt numFmtId="169" formatCode="0.00_)"/>
    <numFmt numFmtId="170" formatCode="0\ \M\B"/>
    <numFmt numFmtId="171" formatCode="mm/dd/yy"/>
  </numFmts>
  <fonts count="77">
    <font>
      <sz val="11"/>
      <color theme="1"/>
      <name val="Calibri"/>
      <family val="2"/>
      <scheme val="minor"/>
    </font>
    <font>
      <sz val="11"/>
      <color theme="1"/>
      <name val="Calibri"/>
      <family val="2"/>
      <scheme val="minor"/>
    </font>
    <font>
      <i/>
      <sz val="10"/>
      <color indexed="59"/>
      <name val="Arial"/>
      <family val="2"/>
    </font>
    <font>
      <b/>
      <sz val="10"/>
      <color indexed="9"/>
      <name val="Arial"/>
      <family val="2"/>
    </font>
    <font>
      <b/>
      <sz val="8"/>
      <color indexed="9"/>
      <name val="Arial"/>
      <family val="2"/>
    </font>
    <font>
      <sz val="8"/>
      <name val="Arial"/>
      <family val="2"/>
    </font>
    <font>
      <sz val="10"/>
      <name val="Arial"/>
      <family val="2"/>
    </font>
    <font>
      <b/>
      <sz val="10"/>
      <color theme="0"/>
      <name val="Arial"/>
      <family val="2"/>
    </font>
    <font>
      <b/>
      <sz val="8"/>
      <name val="Arial"/>
      <family val="2"/>
    </font>
    <font>
      <b/>
      <sz val="8"/>
      <color rgb="FFFF0000"/>
      <name val="Arial"/>
      <family val="2"/>
    </font>
    <font>
      <sz val="8"/>
      <color indexed="10"/>
      <name val="Arial"/>
      <family val="2"/>
    </font>
    <font>
      <b/>
      <i/>
      <sz val="10"/>
      <color indexed="59"/>
      <name val="Arial"/>
      <family val="2"/>
    </font>
    <font>
      <b/>
      <vertAlign val="superscript"/>
      <sz val="8"/>
      <name val="Arial"/>
      <family val="2"/>
    </font>
    <font>
      <sz val="10"/>
      <name val="Times New Roman"/>
      <family val="1"/>
    </font>
    <font>
      <sz val="10"/>
      <color indexed="59"/>
      <name val="Arial"/>
      <family val="2"/>
    </font>
    <font>
      <b/>
      <sz val="8"/>
      <color indexed="81"/>
      <name val="Tahoma"/>
      <family val="2"/>
    </font>
    <font>
      <b/>
      <sz val="9"/>
      <color indexed="81"/>
      <name val="Tahoma"/>
      <family val="2"/>
    </font>
    <font>
      <sz val="9"/>
      <color indexed="81"/>
      <name val="Tahoma"/>
      <family val="2"/>
    </font>
    <font>
      <sz val="6"/>
      <color indexed="81"/>
      <name val="Tahoma"/>
      <family val="2"/>
    </font>
    <font>
      <sz val="8"/>
      <color indexed="81"/>
      <name val="Tahoma"/>
      <family val="2"/>
    </font>
    <font>
      <b/>
      <sz val="8"/>
      <color rgb="FF0000FF"/>
      <name val="Arial"/>
      <family val="2"/>
    </font>
    <font>
      <b/>
      <sz val="8"/>
      <color theme="5" tint="0.39997558519241921"/>
      <name val="Arial"/>
      <family val="2"/>
    </font>
    <font>
      <b/>
      <sz val="8"/>
      <color rgb="FF00B0F0"/>
      <name val="Arial"/>
      <family val="2"/>
    </font>
    <font>
      <sz val="10"/>
      <name val="Helvetica"/>
      <family val="2"/>
    </font>
    <font>
      <b/>
      <sz val="20"/>
      <color rgb="FF003896"/>
      <name val="Verdana"/>
      <family val="2"/>
    </font>
    <font>
      <b/>
      <i/>
      <u/>
      <sz val="16"/>
      <name val="Calibri"/>
      <family val="2"/>
      <scheme val="minor"/>
    </font>
    <font>
      <b/>
      <i/>
      <sz val="16"/>
      <name val="Calibri"/>
      <family val="2"/>
    </font>
    <font>
      <i/>
      <sz val="10"/>
      <name val="Times New Roman"/>
      <family val="1"/>
    </font>
    <font>
      <b/>
      <i/>
      <sz val="16"/>
      <name val="Calibri,BoldItalic"/>
    </font>
    <font>
      <b/>
      <sz val="16"/>
      <color rgb="FF210EAC"/>
      <name val="Frutiger TC"/>
    </font>
    <font>
      <u/>
      <sz val="10"/>
      <color theme="10"/>
      <name val="Helvetic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amily val="2"/>
    </font>
    <font>
      <sz val="10"/>
      <color indexed="8"/>
      <name val="Arial"/>
      <family val="2"/>
    </font>
    <font>
      <b/>
      <sz val="10"/>
      <color indexed="10"/>
      <name val="Arial"/>
      <family val="2"/>
    </font>
    <font>
      <sz val="11"/>
      <name val="Times New Roman"/>
      <family val="1"/>
    </font>
    <font>
      <sz val="1"/>
      <color indexed="8"/>
      <name val="Courier"/>
      <family val="3"/>
    </font>
    <font>
      <b/>
      <sz val="7.5"/>
      <name val="Arial Narrow"/>
      <family val="2"/>
    </font>
    <font>
      <i/>
      <sz val="1"/>
      <color indexed="8"/>
      <name val="Courier"/>
      <family val="3"/>
    </font>
    <font>
      <b/>
      <sz val="1"/>
      <color indexed="8"/>
      <name val="Courier"/>
      <family val="3"/>
    </font>
    <font>
      <sz val="7"/>
      <name val="Arial Narrow"/>
      <family val="2"/>
    </font>
    <font>
      <b/>
      <i/>
      <sz val="8"/>
      <color indexed="20"/>
      <name val="Arial"/>
      <family val="2"/>
    </font>
    <font>
      <b/>
      <i/>
      <sz val="16"/>
      <name val="Helv"/>
    </font>
    <font>
      <sz val="7"/>
      <name val="Times New Roman"/>
      <family val="1"/>
    </font>
    <font>
      <sz val="6"/>
      <name val="Times New Roman"/>
      <family val="1"/>
    </font>
    <font>
      <b/>
      <sz val="16"/>
      <name val="Arial Narrow"/>
      <family val="2"/>
    </font>
    <font>
      <sz val="8"/>
      <color indexed="10"/>
      <name val="LongIsland"/>
    </font>
    <font>
      <b/>
      <i/>
      <sz val="7.5"/>
      <name val="Arial Narrow"/>
      <family val="2"/>
    </font>
    <font>
      <sz val="11"/>
      <color indexed="8"/>
      <name val="Calibri"/>
      <family val="2"/>
    </font>
    <font>
      <sz val="11"/>
      <color indexed="59"/>
      <name val="Calibri"/>
      <family val="2"/>
    </font>
    <font>
      <u/>
      <sz val="10"/>
      <color indexed="12"/>
      <name val="Arial"/>
      <family val="2"/>
    </font>
    <font>
      <sz val="12"/>
      <name val="Courier"/>
      <family val="3"/>
    </font>
    <font>
      <u/>
      <sz val="10"/>
      <color theme="10"/>
      <name val="Arial"/>
      <family val="2"/>
    </font>
    <font>
      <sz val="11"/>
      <color indexed="60"/>
      <name val="Calibri"/>
      <family val="2"/>
      <scheme val="minor"/>
    </font>
    <font>
      <b/>
      <sz val="16"/>
      <name val="Arial"/>
      <family val="2"/>
    </font>
    <font>
      <b/>
      <u/>
      <sz val="9"/>
      <name val="Arial"/>
      <family val="2"/>
    </font>
    <font>
      <sz val="9"/>
      <name val="Arial"/>
      <family val="2"/>
    </font>
    <font>
      <b/>
      <sz val="9"/>
      <name val="Arial"/>
      <family val="2"/>
    </font>
    <font>
      <b/>
      <sz val="10"/>
      <name val="Arial"/>
      <family val="2"/>
    </font>
    <font>
      <sz val="10"/>
      <color theme="1"/>
      <name val="Arial"/>
      <family val="2"/>
    </font>
    <font>
      <b/>
      <sz val="10"/>
      <color theme="1"/>
      <name val="Arial"/>
      <family val="2"/>
    </font>
    <font>
      <sz val="10"/>
      <color rgb="FFFF0000"/>
      <name val="Arial"/>
      <family val="2"/>
    </font>
  </fonts>
  <fills count="52">
    <fill>
      <patternFill patternType="none"/>
    </fill>
    <fill>
      <patternFill patternType="gray125"/>
    </fill>
    <fill>
      <patternFill patternType="solid">
        <fgColor indexed="44"/>
        <bgColor indexed="9"/>
      </patternFill>
    </fill>
    <fill>
      <patternFill patternType="solid">
        <fgColor theme="6"/>
        <bgColor indexed="64"/>
      </patternFill>
    </fill>
    <fill>
      <patternFill patternType="solid">
        <fgColor theme="9"/>
        <bgColor indexed="64"/>
      </patternFill>
    </fill>
    <fill>
      <patternFill patternType="solid">
        <fgColor theme="2" tint="-0.499984740745262"/>
        <bgColor indexed="64"/>
      </patternFill>
    </fill>
    <fill>
      <patternFill patternType="solid">
        <fgColor theme="7"/>
        <bgColor indexed="64"/>
      </patternFill>
    </fill>
    <fill>
      <patternFill patternType="solid">
        <fgColor theme="8"/>
        <bgColor indexed="64"/>
      </patternFill>
    </fill>
    <fill>
      <patternFill patternType="solid">
        <fgColor theme="0" tint="-0.249977111117893"/>
        <bgColor indexed="9"/>
      </patternFill>
    </fill>
    <fill>
      <patternFill patternType="solid">
        <fgColor theme="6"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9B073"/>
        <bgColor indexed="64"/>
      </patternFill>
    </fill>
    <fill>
      <patternFill patternType="solid">
        <fgColor indexed="43"/>
      </patternFill>
    </fill>
    <fill>
      <patternFill patternType="solid">
        <fgColor rgb="FFFFFF00"/>
        <bgColor indexed="64"/>
      </patternFill>
    </fill>
    <fill>
      <patternFill patternType="solid">
        <fgColor indexed="9"/>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s>
  <borders count="22">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auto="1"/>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4079">
    <xf numFmtId="0" fontId="0" fillId="0" borderId="0"/>
    <xf numFmtId="0" fontId="1" fillId="0" borderId="0"/>
    <xf numFmtId="0" fontId="13" fillId="0" borderId="0"/>
    <xf numFmtId="0" fontId="23" fillId="0" borderId="0"/>
    <xf numFmtId="0" fontId="30"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12" applyNumberFormat="0" applyAlignment="0" applyProtection="0"/>
    <xf numFmtId="0" fontId="39" fillId="31" borderId="13" applyNumberFormat="0" applyAlignment="0" applyProtection="0"/>
    <xf numFmtId="0" fontId="40" fillId="31" borderId="12" applyNumberFormat="0" applyAlignment="0" applyProtection="0"/>
    <xf numFmtId="0" fontId="41" fillId="0" borderId="14" applyNumberFormat="0" applyFill="0" applyAlignment="0" applyProtection="0"/>
    <xf numFmtId="0" fontId="42" fillId="32" borderId="15" applyNumberFormat="0" applyAlignment="0" applyProtection="0"/>
    <xf numFmtId="0" fontId="43" fillId="0" borderId="0" applyNumberFormat="0" applyFill="0" applyBorder="0" applyAlignment="0" applyProtection="0"/>
    <xf numFmtId="0" fontId="1" fillId="14" borderId="8" applyNumberFormat="0" applyFont="0" applyAlignment="0" applyProtection="0"/>
    <xf numFmtId="0" fontId="44" fillId="0" borderId="0" applyNumberFormat="0" applyFill="0" applyBorder="0" applyAlignment="0" applyProtection="0"/>
    <xf numFmtId="0" fontId="45" fillId="0" borderId="16" applyNumberFormat="0" applyFill="0" applyAlignment="0" applyProtection="0"/>
    <xf numFmtId="0" fontId="46" fillId="3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6" fillId="44" borderId="0" applyNumberFormat="0" applyBorder="0" applyAlignment="0" applyProtection="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48" fillId="0" borderId="0"/>
    <xf numFmtId="1" fontId="49" fillId="0" borderId="0">
      <alignment horizontal="center"/>
    </xf>
    <xf numFmtId="9" fontId="6" fillId="0" borderId="0" applyFont="0" applyFill="0" applyBorder="0" applyAlignment="0" applyProtection="0"/>
    <xf numFmtId="43" fontId="6" fillId="0" borderId="0" applyFont="0" applyFill="0" applyBorder="0" applyAlignment="0" applyProtection="0"/>
    <xf numFmtId="165" fontId="50" fillId="0" borderId="17">
      <alignment horizontal="center" vertical="center"/>
      <protection locked="0"/>
    </xf>
    <xf numFmtId="43" fontId="6" fillId="0" borderId="0" applyFont="0" applyFill="0" applyBorder="0" applyAlignment="0" applyProtection="0"/>
    <xf numFmtId="44" fontId="6" fillId="0" borderId="0" applyFont="0" applyFill="0" applyBorder="0" applyAlignment="0" applyProtection="0"/>
    <xf numFmtId="166" fontId="51" fillId="0" borderId="0">
      <protection locked="0"/>
    </xf>
    <xf numFmtId="0" fontId="52" fillId="0" borderId="0">
      <alignment horizontal="left"/>
      <protection locked="0"/>
    </xf>
    <xf numFmtId="0" fontId="51" fillId="0" borderId="0">
      <protection locked="0"/>
    </xf>
    <xf numFmtId="0" fontId="51" fillId="0" borderId="0">
      <protection locked="0"/>
    </xf>
    <xf numFmtId="0" fontId="53" fillId="0" borderId="0">
      <protection locked="0"/>
    </xf>
    <xf numFmtId="0" fontId="51" fillId="0" borderId="0">
      <protection locked="0"/>
    </xf>
    <xf numFmtId="0" fontId="51" fillId="0" borderId="0">
      <protection locked="0"/>
    </xf>
    <xf numFmtId="0" fontId="51" fillId="0" borderId="0">
      <protection locked="0"/>
    </xf>
    <xf numFmtId="0" fontId="53" fillId="0" borderId="0">
      <protection locked="0"/>
    </xf>
    <xf numFmtId="167" fontId="51" fillId="0" borderId="0">
      <protection locked="0"/>
    </xf>
    <xf numFmtId="168" fontId="54" fillId="0" borderId="0">
      <protection locked="0"/>
    </xf>
    <xf numFmtId="168" fontId="54" fillId="0" borderId="0">
      <protection locked="0"/>
    </xf>
    <xf numFmtId="0" fontId="52" fillId="0" borderId="4">
      <alignment horizontal="left" wrapText="1"/>
      <protection locked="0"/>
    </xf>
    <xf numFmtId="0" fontId="55" fillId="0" borderId="17">
      <alignment horizontal="center" textRotation="90"/>
      <protection locked="0"/>
    </xf>
    <xf numFmtId="0" fontId="56" fillId="0" borderId="18">
      <alignment horizontal="left"/>
    </xf>
    <xf numFmtId="169"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alignment horizontal="left"/>
      <protection locked="0"/>
    </xf>
    <xf numFmtId="0" fontId="59" fillId="0" borderId="0">
      <alignment horizontal="left"/>
      <protection locked="0"/>
    </xf>
    <xf numFmtId="0" fontId="60" fillId="0" borderId="0"/>
    <xf numFmtId="170" fontId="59" fillId="0" borderId="0" applyBorder="0">
      <alignment horizontal="left"/>
      <protection locked="0"/>
    </xf>
    <xf numFmtId="0" fontId="61" fillId="0" borderId="0" applyNumberFormat="0" applyProtection="0">
      <alignment horizontal="center"/>
    </xf>
    <xf numFmtId="0" fontId="62" fillId="0" borderId="0">
      <alignment horizontal="left"/>
      <protection locked="0"/>
    </xf>
    <xf numFmtId="168" fontId="51" fillId="0" borderId="19">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4" fillId="4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29" borderId="0" applyNumberFormat="0" applyBorder="0" applyAlignment="0" applyProtection="0"/>
    <xf numFmtId="0" fontId="37" fillId="29" borderId="0" applyNumberFormat="0" applyBorder="0" applyAlignment="0" applyProtection="0"/>
    <xf numFmtId="0" fontId="66" fillId="0" borderId="0"/>
    <xf numFmtId="0" fontId="6" fillId="0" borderId="0"/>
    <xf numFmtId="0" fontId="6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 fillId="0" borderId="0"/>
    <xf numFmtId="0" fontId="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6" fillId="0" borderId="0"/>
    <xf numFmtId="0" fontId="6" fillId="0" borderId="0"/>
    <xf numFmtId="0" fontId="66" fillId="0" borderId="0"/>
    <xf numFmtId="0" fontId="66" fillId="0" borderId="0"/>
    <xf numFmtId="0" fontId="66" fillId="0" borderId="0"/>
    <xf numFmtId="0" fontId="66" fillId="0" borderId="0"/>
    <xf numFmtId="0" fontId="66" fillId="0" borderId="0"/>
    <xf numFmtId="0" fontId="6" fillId="0" borderId="0"/>
    <xf numFmtId="9" fontId="6" fillId="0" borderId="0" applyFont="0" applyFill="0" applyBorder="0" applyAlignment="0" applyProtection="0"/>
    <xf numFmtId="0" fontId="6" fillId="0" borderId="0"/>
    <xf numFmtId="168" fontId="51" fillId="0" borderId="19">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 fillId="0" borderId="0"/>
    <xf numFmtId="0" fontId="23" fillId="0" borderId="0"/>
    <xf numFmtId="0" fontId="1" fillId="0" borderId="0"/>
    <xf numFmtId="0" fontId="13" fillId="0" borderId="0"/>
    <xf numFmtId="0" fontId="13" fillId="0" borderId="0"/>
    <xf numFmtId="0" fontId="13" fillId="0" borderId="0"/>
    <xf numFmtId="0" fontId="13"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00">
    <xf numFmtId="0" fontId="0" fillId="0" borderId="0" xfId="0"/>
    <xf numFmtId="15" fontId="2" fillId="2" borderId="0" xfId="0" applyNumberFormat="1" applyFont="1" applyFill="1" applyBorder="1" applyAlignment="1">
      <alignment horizontal="center"/>
    </xf>
    <xf numFmtId="1" fontId="3" fillId="3" borderId="0" xfId="0" applyNumberFormat="1" applyFont="1" applyFill="1" applyBorder="1" applyAlignment="1">
      <alignment horizontal="centerContinuous" wrapText="1"/>
    </xf>
    <xf numFmtId="2" fontId="4" fillId="3" borderId="0" xfId="0" applyNumberFormat="1" applyFont="1" applyFill="1" applyBorder="1" applyAlignment="1">
      <alignment horizontal="right"/>
    </xf>
    <xf numFmtId="164" fontId="4" fillId="3" borderId="0" xfId="0" applyNumberFormat="1" applyFont="1" applyFill="1" applyBorder="1" applyAlignment="1">
      <alignment horizontal="left"/>
    </xf>
    <xf numFmtId="2" fontId="4" fillId="4" borderId="1" xfId="0" applyNumberFormat="1" applyFont="1" applyFill="1" applyBorder="1" applyAlignment="1">
      <alignment horizontal="center"/>
    </xf>
    <xf numFmtId="164" fontId="3" fillId="4" borderId="0" xfId="0" applyNumberFormat="1" applyFont="1" applyFill="1" applyBorder="1" applyAlignment="1">
      <alignment horizontal="center"/>
    </xf>
    <xf numFmtId="164" fontId="4" fillId="4" borderId="0" xfId="0" applyNumberFormat="1" applyFont="1" applyFill="1" applyBorder="1" applyAlignment="1">
      <alignment horizontal="right"/>
    </xf>
    <xf numFmtId="164" fontId="4" fillId="4" borderId="2" xfId="0" applyNumberFormat="1" applyFont="1" applyFill="1" applyBorder="1" applyAlignment="1">
      <alignment horizontal="left"/>
    </xf>
    <xf numFmtId="1" fontId="4" fillId="5" borderId="0" xfId="0" applyNumberFormat="1" applyFont="1" applyFill="1" applyBorder="1" applyAlignment="1">
      <alignment horizontal="center"/>
    </xf>
    <xf numFmtId="164" fontId="3" fillId="5" borderId="0" xfId="0" applyNumberFormat="1" applyFont="1" applyFill="1" applyBorder="1" applyAlignment="1">
      <alignment horizontal="center"/>
    </xf>
    <xf numFmtId="164" fontId="4" fillId="5" borderId="0" xfId="0" applyNumberFormat="1" applyFont="1" applyFill="1" applyBorder="1" applyAlignment="1">
      <alignment horizontal="right"/>
    </xf>
    <xf numFmtId="164" fontId="4" fillId="5" borderId="2" xfId="0" applyNumberFormat="1" applyFont="1" applyFill="1" applyBorder="1" applyAlignment="1">
      <alignment horizontal="left"/>
    </xf>
    <xf numFmtId="0" fontId="5" fillId="6" borderId="3" xfId="0" applyFont="1" applyFill="1" applyBorder="1"/>
    <xf numFmtId="1" fontId="3" fillId="6" borderId="0" xfId="0" applyNumberFormat="1" applyFont="1" applyFill="1" applyBorder="1" applyAlignment="1">
      <alignment horizontal="center"/>
    </xf>
    <xf numFmtId="1" fontId="4" fillId="6" borderId="0" xfId="0" applyNumberFormat="1" applyFont="1" applyFill="1" applyBorder="1" applyAlignment="1">
      <alignment horizontal="right"/>
    </xf>
    <xf numFmtId="164" fontId="4" fillId="6" borderId="2" xfId="0" applyNumberFormat="1" applyFont="1" applyFill="1" applyBorder="1" applyAlignment="1">
      <alignment horizontal="left"/>
    </xf>
    <xf numFmtId="0" fontId="5" fillId="7" borderId="3" xfId="0" applyFont="1" applyFill="1" applyBorder="1"/>
    <xf numFmtId="1" fontId="3" fillId="7" borderId="0" xfId="0" applyNumberFormat="1" applyFont="1" applyFill="1" applyBorder="1" applyAlignment="1">
      <alignment horizontal="center"/>
    </xf>
    <xf numFmtId="1" fontId="4" fillId="7" borderId="0" xfId="0" applyNumberFormat="1" applyFont="1" applyFill="1" applyBorder="1" applyAlignment="1">
      <alignment horizontal="right"/>
    </xf>
    <xf numFmtId="164" fontId="4" fillId="7" borderId="2" xfId="0" applyNumberFormat="1" applyFont="1" applyFill="1" applyBorder="1" applyAlignment="1">
      <alignment horizontal="left"/>
    </xf>
    <xf numFmtId="1" fontId="7" fillId="3" borderId="1" xfId="0" applyNumberFormat="1" applyFont="1" applyFill="1" applyBorder="1" applyAlignment="1">
      <alignment horizontal="center" wrapText="1"/>
    </xf>
    <xf numFmtId="1" fontId="7"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5" fontId="2" fillId="8" borderId="1" xfId="0" applyNumberFormat="1" applyFont="1" applyFill="1" applyBorder="1" applyAlignment="1">
      <alignment horizontal="center" wrapText="1"/>
    </xf>
    <xf numFmtId="164" fontId="7" fillId="4" borderId="0" xfId="0" applyNumberFormat="1" applyFont="1" applyFill="1" applyBorder="1" applyAlignment="1">
      <alignment horizontal="center"/>
    </xf>
    <xf numFmtId="164" fontId="7" fillId="5" borderId="0" xfId="0" applyNumberFormat="1" applyFont="1" applyFill="1" applyBorder="1" applyAlignment="1">
      <alignment horizontal="center"/>
    </xf>
    <xf numFmtId="1" fontId="7" fillId="6" borderId="0" xfId="0" applyNumberFormat="1" applyFont="1" applyFill="1" applyBorder="1" applyAlignment="1">
      <alignment horizontal="center"/>
    </xf>
    <xf numFmtId="164" fontId="7" fillId="7" borderId="2" xfId="0" applyNumberFormat="1" applyFont="1" applyFill="1" applyBorder="1" applyAlignment="1">
      <alignment horizontal="center"/>
    </xf>
    <xf numFmtId="15" fontId="8" fillId="3" borderId="0" xfId="0" applyNumberFormat="1" applyFont="1" applyFill="1" applyBorder="1" applyAlignment="1">
      <alignment horizontal="center" wrapText="1"/>
    </xf>
    <xf numFmtId="1" fontId="8" fillId="3" borderId="0" xfId="0" applyNumberFormat="1" applyFont="1" applyFill="1" applyBorder="1" applyAlignment="1">
      <alignment horizontal="center" wrapText="1"/>
    </xf>
    <xf numFmtId="15" fontId="9" fillId="3" borderId="2" xfId="0" applyNumberFormat="1" applyFont="1" applyFill="1" applyBorder="1" applyAlignment="1">
      <alignment horizontal="left" wrapText="1"/>
    </xf>
    <xf numFmtId="15" fontId="8" fillId="4" borderId="1" xfId="0" applyNumberFormat="1" applyFont="1" applyFill="1" applyBorder="1" applyAlignment="1">
      <alignment horizontal="center" wrapText="1"/>
    </xf>
    <xf numFmtId="164" fontId="8" fillId="4" borderId="0" xfId="0" applyNumberFormat="1" applyFont="1" applyFill="1" applyBorder="1" applyAlignment="1">
      <alignment horizontal="center" wrapText="1"/>
    </xf>
    <xf numFmtId="15" fontId="9" fillId="4" borderId="2" xfId="0" applyNumberFormat="1" applyFont="1" applyFill="1" applyBorder="1" applyAlignment="1">
      <alignment horizontal="left" wrapText="1"/>
    </xf>
    <xf numFmtId="1" fontId="8" fillId="5" borderId="0" xfId="0" applyNumberFormat="1" applyFont="1" applyFill="1" applyBorder="1" applyAlignment="1">
      <alignment horizontal="center" wrapText="1"/>
    </xf>
    <xf numFmtId="164" fontId="8" fillId="5" borderId="0" xfId="0" applyNumberFormat="1" applyFont="1" applyFill="1" applyBorder="1" applyAlignment="1">
      <alignment horizontal="center" wrapText="1"/>
    </xf>
    <xf numFmtId="15" fontId="9" fillId="5" borderId="2" xfId="0" applyNumberFormat="1" applyFont="1" applyFill="1" applyBorder="1" applyAlignment="1">
      <alignment horizontal="left" wrapText="1"/>
    </xf>
    <xf numFmtId="164" fontId="8" fillId="6" borderId="1" xfId="0" applyNumberFormat="1" applyFont="1" applyFill="1" applyBorder="1" applyAlignment="1">
      <alignment horizontal="centerContinuous" wrapText="1"/>
    </xf>
    <xf numFmtId="1" fontId="8" fillId="6" borderId="0" xfId="0" applyNumberFormat="1" applyFont="1" applyFill="1" applyBorder="1" applyAlignment="1">
      <alignment horizontal="centerContinuous" wrapText="1"/>
    </xf>
    <xf numFmtId="1" fontId="8" fillId="6" borderId="0" xfId="0" applyNumberFormat="1" applyFont="1" applyFill="1" applyBorder="1" applyAlignment="1">
      <alignment horizontal="center" wrapText="1"/>
    </xf>
    <xf numFmtId="164" fontId="8" fillId="7" borderId="1" xfId="0" applyNumberFormat="1" applyFont="1" applyFill="1" applyBorder="1" applyAlignment="1">
      <alignment horizontal="centerContinuous" wrapText="1"/>
    </xf>
    <xf numFmtId="1" fontId="8" fillId="7" borderId="0" xfId="0" applyNumberFormat="1" applyFont="1" applyFill="1" applyBorder="1" applyAlignment="1">
      <alignment horizontal="centerContinuous" wrapText="1"/>
    </xf>
    <xf numFmtId="1" fontId="8" fillId="7" borderId="0" xfId="0" applyNumberFormat="1" applyFont="1" applyFill="1" applyBorder="1" applyAlignment="1">
      <alignment horizontal="center" wrapText="1"/>
    </xf>
    <xf numFmtId="15" fontId="9" fillId="7" borderId="2" xfId="0" applyNumberFormat="1" applyFont="1" applyFill="1" applyBorder="1" applyAlignment="1">
      <alignment horizontal="left" wrapText="1"/>
    </xf>
    <xf numFmtId="1" fontId="8" fillId="3" borderId="1" xfId="0" applyNumberFormat="1" applyFont="1" applyFill="1" applyBorder="1" applyAlignment="1">
      <alignment horizontal="centerContinuous" wrapText="1"/>
    </xf>
    <xf numFmtId="1" fontId="8" fillId="3" borderId="0" xfId="0" applyNumberFormat="1" applyFont="1" applyFill="1" applyBorder="1" applyAlignment="1">
      <alignment horizontal="centerContinuous" wrapText="1"/>
    </xf>
    <xf numFmtId="1" fontId="8" fillId="3" borderId="2" xfId="0" applyNumberFormat="1" applyFont="1" applyFill="1" applyBorder="1" applyAlignment="1">
      <alignment horizontal="centerContinuous" wrapText="1"/>
    </xf>
    <xf numFmtId="15" fontId="2" fillId="8" borderId="1" xfId="0" applyNumberFormat="1" applyFont="1" applyFill="1" applyBorder="1" applyAlignment="1">
      <alignment horizontal="center"/>
    </xf>
    <xf numFmtId="1" fontId="8" fillId="3" borderId="0" xfId="0" applyNumberFormat="1" applyFont="1" applyFill="1" applyBorder="1" applyAlignment="1">
      <alignment horizontal="centerContinuous"/>
    </xf>
    <xf numFmtId="164" fontId="10" fillId="4" borderId="0" xfId="0" applyNumberFormat="1" applyFont="1" applyFill="1" applyBorder="1" applyAlignment="1">
      <alignment horizontal="centerContinuous"/>
    </xf>
    <xf numFmtId="164" fontId="10" fillId="5" borderId="0" xfId="0" applyNumberFormat="1" applyFont="1" applyFill="1" applyBorder="1" applyAlignment="1">
      <alignment horizontal="centerContinuous"/>
    </xf>
    <xf numFmtId="1" fontId="10" fillId="6" borderId="0" xfId="0" applyNumberFormat="1" applyFont="1" applyFill="1" applyBorder="1" applyAlignment="1">
      <alignment horizontal="centerContinuous"/>
    </xf>
    <xf numFmtId="164" fontId="10" fillId="7" borderId="2" xfId="0" applyNumberFormat="1" applyFont="1" applyFill="1" applyBorder="1" applyAlignment="1">
      <alignment horizontal="centerContinuous"/>
    </xf>
    <xf numFmtId="15" fontId="8" fillId="3" borderId="4" xfId="0" applyNumberFormat="1" applyFont="1" applyFill="1" applyBorder="1" applyAlignment="1">
      <alignment horizontal="center"/>
    </xf>
    <xf numFmtId="1" fontId="8" fillId="3" borderId="4" xfId="0" applyNumberFormat="1" applyFont="1" applyFill="1" applyBorder="1" applyAlignment="1">
      <alignment horizontal="center"/>
    </xf>
    <xf numFmtId="15" fontId="9" fillId="3" borderId="5" xfId="0" applyNumberFormat="1" applyFont="1" applyFill="1" applyBorder="1" applyAlignment="1">
      <alignment horizontal="center"/>
    </xf>
    <xf numFmtId="15" fontId="8" fillId="4" borderId="6" xfId="0" applyNumberFormat="1" applyFont="1" applyFill="1" applyBorder="1" applyAlignment="1">
      <alignment horizontal="center"/>
    </xf>
    <xf numFmtId="164" fontId="8" fillId="4" borderId="4" xfId="0" applyNumberFormat="1" applyFont="1" applyFill="1" applyBorder="1" applyAlignment="1">
      <alignment horizontal="center"/>
    </xf>
    <xf numFmtId="15" fontId="9" fillId="4" borderId="5" xfId="0" applyNumberFormat="1" applyFont="1" applyFill="1" applyBorder="1" applyAlignment="1">
      <alignment horizontal="center"/>
    </xf>
    <xf numFmtId="1" fontId="8" fillId="5" borderId="4" xfId="0" applyNumberFormat="1" applyFont="1" applyFill="1" applyBorder="1" applyAlignment="1">
      <alignment horizontal="center"/>
    </xf>
    <xf numFmtId="164" fontId="8" fillId="5" borderId="4" xfId="0" applyNumberFormat="1" applyFont="1" applyFill="1" applyBorder="1" applyAlignment="1">
      <alignment horizontal="center"/>
    </xf>
    <xf numFmtId="15" fontId="9" fillId="5" borderId="5" xfId="0" applyNumberFormat="1" applyFont="1" applyFill="1" applyBorder="1" applyAlignment="1">
      <alignment horizontal="center"/>
    </xf>
    <xf numFmtId="164" fontId="8" fillId="6" borderId="6" xfId="0" applyNumberFormat="1" applyFont="1" applyFill="1" applyBorder="1" applyAlignment="1">
      <alignment horizontal="center"/>
    </xf>
    <xf numFmtId="1" fontId="8" fillId="6" borderId="4" xfId="0" applyNumberFormat="1" applyFont="1" applyFill="1" applyBorder="1" applyAlignment="1">
      <alignment horizontal="center"/>
    </xf>
    <xf numFmtId="15" fontId="9" fillId="6" borderId="5" xfId="0" applyNumberFormat="1" applyFont="1" applyFill="1" applyBorder="1" applyAlignment="1">
      <alignment horizontal="center"/>
    </xf>
    <xf numFmtId="164" fontId="8" fillId="7" borderId="6" xfId="0" applyNumberFormat="1" applyFont="1" applyFill="1" applyBorder="1" applyAlignment="1">
      <alignment horizontal="center"/>
    </xf>
    <xf numFmtId="1" fontId="8" fillId="7" borderId="4" xfId="0" applyNumberFormat="1" applyFont="1" applyFill="1" applyBorder="1" applyAlignment="1">
      <alignment horizontal="center"/>
    </xf>
    <xf numFmtId="15" fontId="9" fillId="7" borderId="5" xfId="0" applyNumberFormat="1" applyFont="1" applyFill="1" applyBorder="1" applyAlignment="1">
      <alignment horizontal="center"/>
    </xf>
    <xf numFmtId="1" fontId="8" fillId="3" borderId="6" xfId="0" applyNumberFormat="1" applyFont="1" applyFill="1" applyBorder="1" applyAlignment="1">
      <alignment horizontal="centerContinuous"/>
    </xf>
    <xf numFmtId="1" fontId="8" fillId="3" borderId="4" xfId="0" applyNumberFormat="1" applyFont="1" applyFill="1" applyBorder="1" applyAlignment="1">
      <alignment horizontal="centerContinuous"/>
    </xf>
    <xf numFmtId="1" fontId="8" fillId="3" borderId="5" xfId="0" applyNumberFormat="1" applyFont="1" applyFill="1" applyBorder="1" applyAlignment="1">
      <alignment horizontal="centerContinuous"/>
    </xf>
    <xf numFmtId="15" fontId="11" fillId="8" borderId="6" xfId="0" applyNumberFormat="1" applyFont="1" applyFill="1" applyBorder="1" applyAlignment="1">
      <alignment horizontal="center"/>
    </xf>
    <xf numFmtId="1" fontId="5" fillId="4" borderId="4" xfId="0" applyNumberFormat="1" applyFont="1" applyFill="1" applyBorder="1" applyAlignment="1">
      <alignment horizontal="centerContinuous"/>
    </xf>
    <xf numFmtId="1" fontId="5" fillId="5" borderId="4" xfId="0" applyNumberFormat="1" applyFont="1" applyFill="1" applyBorder="1" applyAlignment="1">
      <alignment horizontal="centerContinuous"/>
    </xf>
    <xf numFmtId="1" fontId="5" fillId="6" borderId="4" xfId="0" applyNumberFormat="1" applyFont="1" applyFill="1" applyBorder="1" applyAlignment="1">
      <alignment horizontal="centerContinuous"/>
    </xf>
    <xf numFmtId="1" fontId="5" fillId="7" borderId="5" xfId="0" applyNumberFormat="1" applyFont="1" applyFill="1" applyBorder="1" applyAlignment="1">
      <alignment horizontal="centerContinuous"/>
    </xf>
    <xf numFmtId="1" fontId="5" fillId="9" borderId="1" xfId="0" applyNumberFormat="1" applyFont="1" applyFill="1" applyBorder="1" applyAlignment="1">
      <alignment horizontal="center"/>
    </xf>
    <xf numFmtId="1" fontId="5" fillId="9" borderId="0" xfId="0" applyNumberFormat="1" applyFont="1" applyFill="1" applyBorder="1" applyAlignment="1">
      <alignment horizontal="center"/>
    </xf>
    <xf numFmtId="1" fontId="9" fillId="9" borderId="2" xfId="0" applyNumberFormat="1" applyFont="1" applyFill="1" applyBorder="1" applyAlignment="1">
      <alignment horizontal="left"/>
    </xf>
    <xf numFmtId="1" fontId="5" fillId="10" borderId="0" xfId="0" applyNumberFormat="1" applyFont="1" applyFill="1" applyBorder="1" applyAlignment="1">
      <alignment horizontal="center"/>
    </xf>
    <xf numFmtId="164" fontId="5" fillId="10" borderId="0" xfId="0" applyNumberFormat="1" applyFont="1" applyFill="1" applyBorder="1" applyAlignment="1">
      <alignment horizontal="center"/>
    </xf>
    <xf numFmtId="1" fontId="5" fillId="11" borderId="1" xfId="0" applyNumberFormat="1" applyFont="1" applyFill="1" applyBorder="1" applyAlignment="1">
      <alignment horizontal="center"/>
    </xf>
    <xf numFmtId="164" fontId="5" fillId="11" borderId="0" xfId="0" applyNumberFormat="1" applyFont="1" applyFill="1" applyBorder="1" applyAlignment="1">
      <alignment horizontal="center"/>
    </xf>
    <xf numFmtId="0" fontId="9" fillId="11" borderId="2" xfId="0" applyFont="1" applyFill="1" applyBorder="1" applyAlignment="1">
      <alignment horizontal="center"/>
    </xf>
    <xf numFmtId="164" fontId="5" fillId="12" borderId="0" xfId="0" applyNumberFormat="1" applyFont="1" applyFill="1" applyBorder="1" applyAlignment="1">
      <alignment horizontal="center"/>
    </xf>
    <xf numFmtId="1" fontId="5" fillId="12" borderId="0" xfId="0" applyNumberFormat="1" applyFont="1" applyFill="1" applyBorder="1" applyAlignment="1">
      <alignment horizontal="center"/>
    </xf>
    <xf numFmtId="0" fontId="9" fillId="12" borderId="2" xfId="0" applyFont="1" applyFill="1" applyBorder="1" applyAlignment="1"/>
    <xf numFmtId="164" fontId="5" fillId="13" borderId="0" xfId="0" applyNumberFormat="1" applyFont="1" applyFill="1" applyBorder="1" applyAlignment="1">
      <alignment horizontal="center"/>
    </xf>
    <xf numFmtId="0" fontId="9" fillId="13" borderId="2" xfId="0" applyFont="1" applyFill="1" applyBorder="1" applyAlignment="1"/>
    <xf numFmtId="164" fontId="5" fillId="9" borderId="1" xfId="0" applyNumberFormat="1" applyFont="1" applyFill="1" applyBorder="1" applyAlignment="1">
      <alignment horizontal="center"/>
    </xf>
    <xf numFmtId="164" fontId="5" fillId="9" borderId="0" xfId="0" applyNumberFormat="1" applyFont="1" applyFill="1" applyBorder="1" applyAlignment="1">
      <alignment horizontal="center"/>
    </xf>
    <xf numFmtId="164" fontId="5" fillId="9" borderId="2" xfId="0" applyNumberFormat="1" applyFont="1" applyFill="1" applyBorder="1" applyAlignment="1">
      <alignment horizontal="center"/>
    </xf>
    <xf numFmtId="164" fontId="5" fillId="13" borderId="2" xfId="0" applyNumberFormat="1" applyFont="1" applyFill="1" applyBorder="1" applyAlignment="1">
      <alignment horizontal="center"/>
    </xf>
    <xf numFmtId="0" fontId="9" fillId="10" borderId="0" xfId="0" applyFont="1" applyFill="1" applyBorder="1" applyAlignment="1"/>
    <xf numFmtId="164" fontId="5" fillId="13" borderId="0" xfId="1" applyNumberFormat="1" applyFont="1" applyFill="1" applyAlignment="1">
      <alignment horizontal="center"/>
    </xf>
    <xf numFmtId="0" fontId="9" fillId="12" borderId="2" xfId="2" applyFont="1" applyFill="1" applyBorder="1" applyAlignment="1"/>
    <xf numFmtId="15" fontId="14" fillId="2" borderId="0" xfId="0" applyNumberFormat="1" applyFont="1" applyFill="1" applyBorder="1" applyAlignment="1">
      <alignment horizontal="center"/>
    </xf>
    <xf numFmtId="0" fontId="5" fillId="9" borderId="1" xfId="0" applyFont="1" applyFill="1" applyBorder="1" applyAlignment="1">
      <alignment horizontal="center"/>
    </xf>
    <xf numFmtId="0" fontId="5" fillId="10" borderId="0" xfId="0" applyFont="1" applyFill="1" applyBorder="1" applyAlignment="1">
      <alignment horizontal="center"/>
    </xf>
    <xf numFmtId="0" fontId="5" fillId="9" borderId="0" xfId="0" applyFont="1" applyFill="1" applyBorder="1" applyAlignment="1">
      <alignment horizontal="center"/>
    </xf>
    <xf numFmtId="0" fontId="9" fillId="9" borderId="2" xfId="0" applyFont="1" applyFill="1" applyBorder="1" applyAlignment="1">
      <alignment horizontal="left"/>
    </xf>
    <xf numFmtId="15" fontId="9" fillId="6" borderId="2" xfId="0" applyNumberFormat="1" applyFont="1" applyFill="1" applyBorder="1" applyAlignment="1">
      <alignment horizontal="left"/>
    </xf>
    <xf numFmtId="0" fontId="9" fillId="12" borderId="2" xfId="0" applyFont="1" applyFill="1" applyBorder="1" applyAlignment="1">
      <alignment vertical="center"/>
    </xf>
    <xf numFmtId="0" fontId="9" fillId="12" borderId="2" xfId="0" applyFont="1" applyFill="1" applyBorder="1" applyAlignment="1">
      <alignment horizontal="left" vertical="top"/>
    </xf>
    <xf numFmtId="15" fontId="2" fillId="2" borderId="2" xfId="0" applyNumberFormat="1" applyFont="1" applyFill="1" applyBorder="1" applyAlignment="1">
      <alignment horizontal="center"/>
    </xf>
    <xf numFmtId="15" fontId="11" fillId="2" borderId="5" xfId="0" applyNumberFormat="1" applyFont="1" applyFill="1" applyBorder="1" applyAlignment="1">
      <alignment horizontal="center"/>
    </xf>
    <xf numFmtId="0" fontId="6" fillId="0" borderId="7" xfId="0" applyFont="1" applyFill="1" applyBorder="1"/>
    <xf numFmtId="1" fontId="5" fillId="13" borderId="0" xfId="0" applyNumberFormat="1" applyFont="1" applyFill="1" applyBorder="1" applyAlignment="1">
      <alignment horizontal="center"/>
    </xf>
    <xf numFmtId="0" fontId="20" fillId="13" borderId="2" xfId="0" applyFont="1" applyFill="1" applyBorder="1" applyAlignment="1"/>
    <xf numFmtId="0" fontId="21" fillId="13" borderId="2" xfId="0" applyFont="1" applyFill="1" applyBorder="1" applyAlignment="1"/>
    <xf numFmtId="0" fontId="22" fillId="13" borderId="2" xfId="0" applyFont="1" applyFill="1" applyBorder="1" applyAlignment="1"/>
    <xf numFmtId="0" fontId="24" fillId="0" borderId="0" xfId="3" applyFont="1" applyAlignment="1"/>
    <xf numFmtId="0" fontId="23" fillId="0" borderId="0" xfId="3"/>
    <xf numFmtId="0" fontId="24" fillId="0" borderId="0" xfId="3" applyFont="1" applyAlignment="1">
      <alignment wrapText="1"/>
    </xf>
    <xf numFmtId="0" fontId="13" fillId="0" borderId="0" xfId="2"/>
    <xf numFmtId="0" fontId="25" fillId="0" borderId="0" xfId="2" applyFont="1"/>
    <xf numFmtId="0" fontId="26" fillId="0" borderId="0" xfId="2" applyFont="1" applyAlignment="1">
      <alignment vertical="top" wrapText="1"/>
    </xf>
    <xf numFmtId="0" fontId="27" fillId="0" borderId="0" xfId="2" applyFont="1"/>
    <xf numFmtId="0" fontId="28" fillId="0" borderId="0" xfId="2" applyFont="1" applyAlignment="1">
      <alignment vertical="center"/>
    </xf>
    <xf numFmtId="0" fontId="29" fillId="0" borderId="0" xfId="3" applyFont="1" applyAlignment="1">
      <alignment horizontal="left" vertical="center" indent="4" readingOrder="1"/>
    </xf>
    <xf numFmtId="0" fontId="30" fillId="0" borderId="0" xfId="4" applyAlignment="1">
      <alignment vertical="center"/>
    </xf>
    <xf numFmtId="0" fontId="30" fillId="0" borderId="0" xfId="4" applyAlignment="1">
      <alignment horizontal="left" vertical="center" indent="4" readingOrder="1"/>
    </xf>
    <xf numFmtId="164" fontId="5" fillId="45" borderId="0" xfId="0" applyNumberFormat="1" applyFont="1" applyFill="1" applyBorder="1" applyAlignment="1">
      <alignment horizontal="center"/>
    </xf>
    <xf numFmtId="0" fontId="5" fillId="12" borderId="2" xfId="0" applyFont="1" applyFill="1" applyBorder="1" applyAlignment="1"/>
    <xf numFmtId="0" fontId="20" fillId="12" borderId="2" xfId="0" applyFont="1" applyFill="1" applyBorder="1" applyAlignment="1"/>
    <xf numFmtId="0" fontId="9" fillId="47" borderId="2" xfId="0" applyFont="1" applyFill="1" applyBorder="1" applyAlignment="1"/>
    <xf numFmtId="49" fontId="69"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center"/>
      <protection locked="0"/>
    </xf>
    <xf numFmtId="171" fontId="6"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center" wrapText="1"/>
      <protection locked="0"/>
    </xf>
    <xf numFmtId="0" fontId="6" fillId="48"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top"/>
      <protection locked="0"/>
    </xf>
    <xf numFmtId="0" fontId="6" fillId="0" borderId="0" xfId="3" applyFont="1" applyFill="1" applyBorder="1" applyAlignment="1" applyProtection="1">
      <alignment vertical="center"/>
      <protection locked="0"/>
    </xf>
    <xf numFmtId="0" fontId="70" fillId="0" borderId="0" xfId="3" applyFont="1" applyAlignment="1">
      <alignment vertical="center"/>
    </xf>
    <xf numFmtId="0" fontId="71" fillId="0" borderId="0" xfId="3" applyFont="1" applyFill="1" applyBorder="1" applyAlignment="1" applyProtection="1">
      <alignment horizontal="center" vertical="center" wrapText="1"/>
      <protection locked="0"/>
    </xf>
    <xf numFmtId="0" fontId="71" fillId="0" borderId="0" xfId="3" applyFont="1" applyFill="1" applyBorder="1" applyAlignment="1" applyProtection="1">
      <alignment horizontal="left" vertical="center" wrapText="1"/>
      <protection locked="0"/>
    </xf>
    <xf numFmtId="171" fontId="5" fillId="0" borderId="0" xfId="3" applyNumberFormat="1" applyFont="1" applyFill="1" applyBorder="1" applyAlignment="1" applyProtection="1">
      <alignment horizontal="center" vertical="center"/>
      <protection locked="0"/>
    </xf>
    <xf numFmtId="0" fontId="5" fillId="0" borderId="0" xfId="3" applyFont="1" applyFill="1" applyBorder="1" applyAlignment="1" applyProtection="1">
      <alignment horizontal="left" vertical="center" wrapText="1"/>
      <protection locked="0"/>
    </xf>
    <xf numFmtId="0" fontId="5" fillId="0" borderId="0" xfId="3" applyFont="1" applyFill="1" applyBorder="1" applyAlignment="1" applyProtection="1">
      <alignment vertical="center"/>
      <protection locked="0"/>
    </xf>
    <xf numFmtId="0" fontId="5" fillId="0" borderId="0" xfId="3" applyFont="1" applyFill="1" applyBorder="1" applyAlignment="1" applyProtection="1">
      <alignment horizontal="center" vertical="center"/>
      <protection locked="0"/>
    </xf>
    <xf numFmtId="0" fontId="72" fillId="0" borderId="0" xfId="3" applyFont="1" applyAlignment="1">
      <alignment vertical="center"/>
    </xf>
    <xf numFmtId="0" fontId="71" fillId="0" borderId="0" xfId="3" applyFont="1" applyFill="1" applyBorder="1" applyAlignment="1" applyProtection="1">
      <alignment horizontal="left" vertical="center"/>
      <protection locked="0"/>
    </xf>
    <xf numFmtId="0" fontId="72" fillId="0" borderId="0" xfId="3" applyFont="1" applyAlignment="1">
      <alignment horizontal="left" vertical="center"/>
    </xf>
    <xf numFmtId="0" fontId="71" fillId="0" borderId="0" xfId="3" applyFont="1" applyAlignment="1">
      <alignment horizontal="left" vertical="center"/>
    </xf>
    <xf numFmtId="0" fontId="71" fillId="0" borderId="0" xfId="3" applyFont="1" applyFill="1" applyBorder="1" applyAlignment="1" applyProtection="1">
      <alignment vertical="center"/>
      <protection locked="0"/>
    </xf>
    <xf numFmtId="0" fontId="72" fillId="0" borderId="0" xfId="3" applyFont="1" applyFill="1" applyBorder="1" applyAlignment="1" applyProtection="1">
      <alignment horizontal="left" vertical="center"/>
      <protection locked="0"/>
    </xf>
    <xf numFmtId="0" fontId="72" fillId="0" borderId="0" xfId="3" applyFont="1" applyFill="1" applyBorder="1" applyAlignment="1" applyProtection="1">
      <alignment vertical="center"/>
      <protection locked="0"/>
    </xf>
    <xf numFmtId="0" fontId="5" fillId="0" borderId="4" xfId="3" applyFont="1" applyFill="1" applyBorder="1" applyAlignment="1" applyProtection="1">
      <alignment horizontal="center" vertical="center" wrapText="1"/>
      <protection locked="0"/>
    </xf>
    <xf numFmtId="0" fontId="5" fillId="0" borderId="4" xfId="3" applyFont="1" applyFill="1" applyBorder="1" applyAlignment="1" applyProtection="1">
      <alignment horizontal="left" vertical="center" wrapText="1"/>
      <protection locked="0"/>
    </xf>
    <xf numFmtId="171" fontId="5" fillId="0" borderId="4" xfId="3" applyNumberFormat="1" applyFont="1" applyFill="1" applyBorder="1" applyAlignment="1" applyProtection="1">
      <alignment horizontal="center" vertical="center"/>
      <protection locked="0"/>
    </xf>
    <xf numFmtId="0" fontId="5" fillId="0" borderId="4" xfId="3" applyFont="1" applyFill="1" applyBorder="1" applyAlignment="1" applyProtection="1">
      <alignment vertical="center"/>
      <protection locked="0"/>
    </xf>
    <xf numFmtId="0" fontId="5" fillId="0" borderId="4" xfId="3" applyFont="1" applyFill="1" applyBorder="1" applyAlignment="1" applyProtection="1">
      <alignment horizontal="center" vertical="center"/>
      <protection locked="0"/>
    </xf>
    <xf numFmtId="0" fontId="7" fillId="49" borderId="20" xfId="3" applyFont="1" applyFill="1" applyBorder="1" applyAlignment="1" applyProtection="1">
      <alignment wrapText="1"/>
      <protection locked="0"/>
    </xf>
    <xf numFmtId="0" fontId="7" fillId="49" borderId="20" xfId="3" applyFont="1" applyFill="1" applyBorder="1" applyAlignment="1" applyProtection="1">
      <alignment horizontal="center" wrapText="1"/>
      <protection locked="0"/>
    </xf>
    <xf numFmtId="171" fontId="7" fillId="49" borderId="17" xfId="3" applyNumberFormat="1" applyFont="1" applyFill="1" applyBorder="1" applyAlignment="1" applyProtection="1">
      <alignment horizontal="centerContinuous" vertical="center"/>
      <protection locked="0"/>
    </xf>
    <xf numFmtId="171" fontId="7" fillId="49" borderId="20" xfId="3" applyNumberFormat="1" applyFont="1" applyFill="1" applyBorder="1" applyAlignment="1" applyProtection="1">
      <alignment horizontal="center"/>
      <protection locked="0"/>
    </xf>
    <xf numFmtId="0" fontId="6" fillId="0" borderId="17" xfId="3" applyFont="1" applyFill="1" applyBorder="1" applyAlignment="1" applyProtection="1">
      <alignment vertical="center"/>
      <protection locked="0"/>
    </xf>
    <xf numFmtId="0" fontId="7" fillId="49" borderId="21" xfId="3" applyFont="1" applyFill="1" applyBorder="1" applyAlignment="1" applyProtection="1">
      <alignment horizontal="center" vertical="center" wrapText="1"/>
      <protection locked="0"/>
    </xf>
    <xf numFmtId="0" fontId="7" fillId="49" borderId="21" xfId="3" applyFont="1" applyFill="1" applyBorder="1" applyAlignment="1" applyProtection="1">
      <alignment vertical="center" wrapText="1"/>
      <protection locked="0"/>
    </xf>
    <xf numFmtId="171" fontId="7" fillId="49" borderId="17" xfId="3" applyNumberFormat="1" applyFont="1" applyFill="1" applyBorder="1" applyAlignment="1" applyProtection="1">
      <alignment horizontal="center"/>
      <protection locked="0"/>
    </xf>
    <xf numFmtId="171" fontId="7" fillId="49" borderId="21" xfId="3" applyNumberFormat="1" applyFont="1" applyFill="1" applyBorder="1" applyAlignment="1" applyProtection="1">
      <alignment vertical="center"/>
      <protection locked="0"/>
    </xf>
    <xf numFmtId="0" fontId="6" fillId="0" borderId="21" xfId="3" applyFont="1" applyFill="1" applyBorder="1" applyAlignment="1" applyProtection="1">
      <alignment horizontal="center" vertical="center" wrapText="1"/>
      <protection locked="0"/>
    </xf>
    <xf numFmtId="0" fontId="6" fillId="0" borderId="17" xfId="3" applyFont="1" applyFill="1" applyBorder="1" applyAlignment="1" applyProtection="1">
      <alignment horizontal="center" vertical="center" wrapText="1"/>
      <protection locked="0"/>
    </xf>
    <xf numFmtId="0" fontId="6" fillId="50" borderId="17" xfId="3" applyFont="1" applyFill="1" applyBorder="1" applyAlignment="1" applyProtection="1">
      <alignment horizontal="left" vertical="center" wrapText="1"/>
      <protection locked="0"/>
    </xf>
    <xf numFmtId="171" fontId="6" fillId="50" borderId="17" xfId="3" applyNumberFormat="1" applyFont="1" applyFill="1" applyBorder="1" applyAlignment="1" applyProtection="1">
      <alignment horizontal="center" vertical="center"/>
      <protection locked="0"/>
    </xf>
    <xf numFmtId="0" fontId="6" fillId="0" borderId="17" xfId="31040" applyFont="1" applyFill="1" applyBorder="1" applyAlignment="1" applyProtection="1">
      <alignment horizontal="left" vertical="center" wrapText="1"/>
      <protection locked="0"/>
    </xf>
    <xf numFmtId="0" fontId="6" fillId="0" borderId="17" xfId="3" applyFont="1" applyFill="1" applyBorder="1" applyAlignment="1" applyProtection="1">
      <alignment horizontal="center" vertical="center"/>
      <protection locked="0"/>
    </xf>
    <xf numFmtId="0" fontId="73" fillId="0" borderId="17" xfId="3" applyFont="1" applyFill="1" applyBorder="1" applyAlignment="1" applyProtection="1">
      <alignment horizontal="left" vertical="center" wrapText="1"/>
      <protection locked="0"/>
    </xf>
    <xf numFmtId="171" fontId="6" fillId="0" borderId="17"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horizontal="left" vertical="center" wrapText="1"/>
      <protection locked="0"/>
    </xf>
    <xf numFmtId="0" fontId="23" fillId="0" borderId="17" xfId="3" applyFill="1" applyBorder="1" applyAlignment="1">
      <alignment vertical="center" wrapText="1"/>
    </xf>
    <xf numFmtId="0" fontId="6" fillId="0" borderId="17" xfId="30377" applyFont="1" applyFill="1" applyBorder="1" applyAlignment="1" applyProtection="1">
      <alignment horizontal="center" vertical="center" wrapText="1"/>
      <protection locked="0"/>
    </xf>
    <xf numFmtId="0" fontId="6" fillId="51" borderId="17" xfId="3" applyFont="1" applyFill="1" applyBorder="1" applyAlignment="1" applyProtection="1">
      <alignment horizontal="center" vertical="center" wrapText="1"/>
      <protection locked="0"/>
    </xf>
    <xf numFmtId="0" fontId="6" fillId="51" borderId="17" xfId="3" applyFont="1" applyFill="1" applyBorder="1" applyAlignment="1" applyProtection="1">
      <alignment horizontal="left" vertical="center" wrapText="1"/>
      <protection locked="0"/>
    </xf>
    <xf numFmtId="171" fontId="6" fillId="51" borderId="17" xfId="3" applyNumberFormat="1" applyFont="1" applyFill="1" applyBorder="1" applyAlignment="1" applyProtection="1">
      <alignment horizontal="center" vertical="center"/>
      <protection locked="0"/>
    </xf>
    <xf numFmtId="0" fontId="73" fillId="50" borderId="17" xfId="3" applyFont="1" applyFill="1" applyBorder="1" applyAlignment="1" applyProtection="1">
      <alignment horizontal="left" vertical="center" wrapText="1"/>
      <protection locked="0"/>
    </xf>
    <xf numFmtId="0" fontId="6" fillId="0" borderId="0" xfId="31040" applyFont="1" applyFill="1" applyBorder="1" applyAlignment="1" applyProtection="1">
      <alignment horizontal="left" vertical="center" wrapText="1"/>
      <protection locked="0"/>
    </xf>
    <xf numFmtId="0" fontId="6" fillId="51" borderId="17" xfId="31040" applyFont="1" applyFill="1" applyBorder="1" applyAlignment="1" applyProtection="1">
      <alignment horizontal="left" vertical="center" wrapText="1"/>
      <protection locked="0"/>
    </xf>
    <xf numFmtId="0" fontId="6" fillId="0" borderId="17" xfId="31040" applyFont="1" applyFill="1" applyBorder="1" applyAlignment="1" applyProtection="1">
      <alignment horizontal="center" vertical="center" wrapText="1"/>
      <protection locked="0"/>
    </xf>
    <xf numFmtId="0" fontId="6" fillId="51" borderId="17" xfId="3" applyFont="1" applyFill="1" applyBorder="1" applyAlignment="1" applyProtection="1">
      <alignment horizontal="center" vertical="center"/>
      <protection locked="0"/>
    </xf>
    <xf numFmtId="0" fontId="6" fillId="0" borderId="21" xfId="3" applyFont="1" applyFill="1" applyBorder="1" applyAlignment="1" applyProtection="1">
      <alignment horizontal="left" vertical="center" wrapText="1"/>
      <protection locked="0"/>
    </xf>
    <xf numFmtId="171" fontId="6" fillId="0" borderId="21" xfId="3" applyNumberFormat="1" applyFont="1" applyFill="1" applyBorder="1" applyAlignment="1" applyProtection="1">
      <alignment horizontal="center" vertical="center"/>
      <protection locked="0"/>
    </xf>
    <xf numFmtId="0" fontId="6" fillId="0" borderId="21" xfId="3" applyFont="1" applyFill="1" applyBorder="1" applyAlignment="1" applyProtection="1">
      <alignment vertical="center"/>
      <protection locked="0"/>
    </xf>
    <xf numFmtId="0" fontId="6" fillId="0" borderId="4" xfId="3" applyFont="1" applyFill="1" applyBorder="1" applyAlignment="1" applyProtection="1">
      <alignment horizontal="left" vertical="center" wrapText="1"/>
      <protection locked="0"/>
    </xf>
    <xf numFmtId="0" fontId="6" fillId="0" borderId="17" xfId="30416" applyFont="1" applyFill="1" applyBorder="1" applyAlignment="1" applyProtection="1">
      <alignment horizontal="left" vertical="center" wrapText="1"/>
      <protection locked="0"/>
    </xf>
    <xf numFmtId="0" fontId="6" fillId="0" borderId="17" xfId="30416" applyFont="1" applyFill="1" applyBorder="1" applyAlignment="1" applyProtection="1">
      <alignment horizontal="center" vertical="center" wrapText="1"/>
      <protection locked="0"/>
    </xf>
    <xf numFmtId="0" fontId="6" fillId="0" borderId="17" xfId="30416" applyFont="1" applyFill="1" applyBorder="1" applyAlignment="1" applyProtection="1">
      <alignment horizontal="center" vertical="center"/>
      <protection locked="0"/>
    </xf>
    <xf numFmtId="0" fontId="6" fillId="50" borderId="4" xfId="3" applyFont="1" applyFill="1" applyBorder="1" applyAlignment="1" applyProtection="1">
      <alignment horizontal="left" vertical="center" wrapText="1"/>
      <protection locked="0"/>
    </xf>
    <xf numFmtId="0" fontId="73" fillId="0" borderId="4" xfId="3" applyFont="1" applyFill="1" applyBorder="1" applyAlignment="1" applyProtection="1">
      <alignment horizontal="left" vertical="center" wrapText="1"/>
      <protection locked="0"/>
    </xf>
    <xf numFmtId="0" fontId="6" fillId="0" borderId="4" xfId="31040" applyFont="1" applyFill="1" applyBorder="1" applyAlignment="1" applyProtection="1">
      <alignment horizontal="left" vertical="center" wrapText="1"/>
      <protection locked="0"/>
    </xf>
    <xf numFmtId="0" fontId="6" fillId="0" borderId="17" xfId="3" applyFont="1" applyFill="1" applyBorder="1" applyAlignment="1" applyProtection="1">
      <alignment horizontal="left" vertical="center" wrapText="1" indent="2"/>
      <protection locked="0"/>
    </xf>
    <xf numFmtId="0" fontId="6" fillId="50" borderId="17" xfId="3" applyFont="1" applyFill="1" applyBorder="1" applyAlignment="1" applyProtection="1">
      <alignment horizontal="left" vertical="center" wrapText="1" indent="2"/>
      <protection locked="0"/>
    </xf>
    <xf numFmtId="0" fontId="6" fillId="0" borderId="17" xfId="30377" applyFont="1" applyFill="1" applyBorder="1" applyAlignment="1" applyProtection="1">
      <alignment horizontal="left" vertical="center" wrapText="1"/>
      <protection locked="0"/>
    </xf>
    <xf numFmtId="0" fontId="6" fillId="0" borderId="17" xfId="30377" applyFont="1" applyFill="1" applyBorder="1" applyAlignment="1" applyProtection="1">
      <alignment horizontal="center" vertical="center"/>
      <protection locked="0"/>
    </xf>
    <xf numFmtId="0" fontId="6" fillId="0" borderId="17" xfId="33985" applyFont="1" applyFill="1" applyBorder="1" applyAlignment="1" applyProtection="1">
      <alignment horizontal="center" vertical="center" wrapText="1"/>
      <protection locked="0"/>
    </xf>
    <xf numFmtId="171" fontId="6" fillId="50" borderId="17" xfId="3" quotePrefix="1" applyNumberFormat="1" applyFont="1" applyFill="1" applyBorder="1" applyAlignment="1" applyProtection="1">
      <alignment horizontal="center" vertical="center"/>
      <protection locked="0"/>
    </xf>
    <xf numFmtId="0" fontId="6" fillId="48" borderId="17" xfId="3" applyFont="1" applyFill="1" applyBorder="1" applyAlignment="1" applyProtection="1">
      <alignment horizontal="center" vertical="center" wrapText="1"/>
      <protection locked="0"/>
    </xf>
    <xf numFmtId="0" fontId="26" fillId="0" borderId="0" xfId="2" applyFont="1" applyAlignment="1">
      <alignment horizontal="justify" vertical="top" wrapText="1"/>
    </xf>
  </cellXfs>
  <cellStyles count="34079">
    <cellStyle name="20% - Accent1" xfId="33522" builtinId="30" customBuiltin="1"/>
    <cellStyle name="20% - Accent1 10" xfId="5"/>
    <cellStyle name="20% - Accent1 10 2" xfId="6"/>
    <cellStyle name="20% - Accent1 10 2 2" xfId="7"/>
    <cellStyle name="20% - Accent1 10 2 2 2" xfId="8"/>
    <cellStyle name="20% - Accent1 10 2 2 2 2" xfId="9"/>
    <cellStyle name="20% - Accent1 10 2 2 2 2 2" xfId="10"/>
    <cellStyle name="20% - Accent1 10 2 2 2 2 2 2" xfId="11"/>
    <cellStyle name="20% - Accent1 10 2 2 2 2 2 2 2" xfId="12"/>
    <cellStyle name="20% - Accent1 10 2 2 2 2 2 3" xfId="13"/>
    <cellStyle name="20% - Accent1 10 2 2 2 2 3" xfId="14"/>
    <cellStyle name="20% - Accent1 10 2 2 2 2 3 2" xfId="15"/>
    <cellStyle name="20% - Accent1 10 2 2 2 2 4" xfId="16"/>
    <cellStyle name="20% - Accent1 10 2 2 2 3" xfId="17"/>
    <cellStyle name="20% - Accent1 10 2 2 2 3 2" xfId="18"/>
    <cellStyle name="20% - Accent1 10 2 2 2 3 2 2" xfId="19"/>
    <cellStyle name="20% - Accent1 10 2 2 2 3 3" xfId="20"/>
    <cellStyle name="20% - Accent1 10 2 2 2 4" xfId="21"/>
    <cellStyle name="20% - Accent1 10 2 2 2 4 2" xfId="22"/>
    <cellStyle name="20% - Accent1 10 2 2 2 5" xfId="23"/>
    <cellStyle name="20% - Accent1 10 2 2 3" xfId="24"/>
    <cellStyle name="20% - Accent1 10 2 2 3 2" xfId="25"/>
    <cellStyle name="20% - Accent1 10 2 2 3 2 2" xfId="26"/>
    <cellStyle name="20% - Accent1 10 2 2 3 2 2 2" xfId="27"/>
    <cellStyle name="20% - Accent1 10 2 2 3 2 3" xfId="28"/>
    <cellStyle name="20% - Accent1 10 2 2 3 3" xfId="29"/>
    <cellStyle name="20% - Accent1 10 2 2 3 3 2" xfId="30"/>
    <cellStyle name="20% - Accent1 10 2 2 3 4" xfId="31"/>
    <cellStyle name="20% - Accent1 10 2 2 4" xfId="32"/>
    <cellStyle name="20% - Accent1 10 2 2 4 2" xfId="33"/>
    <cellStyle name="20% - Accent1 10 2 2 4 2 2" xfId="34"/>
    <cellStyle name="20% - Accent1 10 2 2 4 3" xfId="35"/>
    <cellStyle name="20% - Accent1 10 2 2 5" xfId="36"/>
    <cellStyle name="20% - Accent1 10 2 2 5 2" xfId="37"/>
    <cellStyle name="20% - Accent1 10 2 2 6" xfId="38"/>
    <cellStyle name="20% - Accent1 10 2 3" xfId="39"/>
    <cellStyle name="20% - Accent1 10 2 3 2" xfId="40"/>
    <cellStyle name="20% - Accent1 10 2 3 2 2" xfId="41"/>
    <cellStyle name="20% - Accent1 10 2 3 2 2 2" xfId="42"/>
    <cellStyle name="20% - Accent1 10 2 3 2 2 2 2" xfId="43"/>
    <cellStyle name="20% - Accent1 10 2 3 2 2 3" xfId="44"/>
    <cellStyle name="20% - Accent1 10 2 3 2 3" xfId="45"/>
    <cellStyle name="20% - Accent1 10 2 3 2 3 2" xfId="46"/>
    <cellStyle name="20% - Accent1 10 2 3 2 4" xfId="47"/>
    <cellStyle name="20% - Accent1 10 2 3 3" xfId="48"/>
    <cellStyle name="20% - Accent1 10 2 3 3 2" xfId="49"/>
    <cellStyle name="20% - Accent1 10 2 3 3 2 2" xfId="50"/>
    <cellStyle name="20% - Accent1 10 2 3 3 3" xfId="51"/>
    <cellStyle name="20% - Accent1 10 2 3 4" xfId="52"/>
    <cellStyle name="20% - Accent1 10 2 3 4 2" xfId="53"/>
    <cellStyle name="20% - Accent1 10 2 3 5" xfId="54"/>
    <cellStyle name="20% - Accent1 10 2 4" xfId="55"/>
    <cellStyle name="20% - Accent1 10 2 4 2" xfId="56"/>
    <cellStyle name="20% - Accent1 10 2 4 2 2" xfId="57"/>
    <cellStyle name="20% - Accent1 10 2 4 2 2 2" xfId="58"/>
    <cellStyle name="20% - Accent1 10 2 4 2 3" xfId="59"/>
    <cellStyle name="20% - Accent1 10 2 4 3" xfId="60"/>
    <cellStyle name="20% - Accent1 10 2 4 3 2" xfId="61"/>
    <cellStyle name="20% - Accent1 10 2 4 4" xfId="62"/>
    <cellStyle name="20% - Accent1 10 2 5" xfId="63"/>
    <cellStyle name="20% - Accent1 10 2 5 2" xfId="64"/>
    <cellStyle name="20% - Accent1 10 2 5 2 2" xfId="65"/>
    <cellStyle name="20% - Accent1 10 2 5 3" xfId="66"/>
    <cellStyle name="20% - Accent1 10 2 6" xfId="67"/>
    <cellStyle name="20% - Accent1 10 2 6 2" xfId="68"/>
    <cellStyle name="20% - Accent1 10 2 7" xfId="69"/>
    <cellStyle name="20% - Accent1 10 3" xfId="70"/>
    <cellStyle name="20% - Accent1 10 3 2" xfId="71"/>
    <cellStyle name="20% - Accent1 10 3 2 2" xfId="72"/>
    <cellStyle name="20% - Accent1 10 3 2 2 2" xfId="73"/>
    <cellStyle name="20% - Accent1 10 3 2 2 2 2" xfId="74"/>
    <cellStyle name="20% - Accent1 10 3 2 2 2 2 2" xfId="75"/>
    <cellStyle name="20% - Accent1 10 3 2 2 2 3" xfId="76"/>
    <cellStyle name="20% - Accent1 10 3 2 2 3" xfId="77"/>
    <cellStyle name="20% - Accent1 10 3 2 2 3 2" xfId="78"/>
    <cellStyle name="20% - Accent1 10 3 2 2 4" xfId="79"/>
    <cellStyle name="20% - Accent1 10 3 2 3" xfId="80"/>
    <cellStyle name="20% - Accent1 10 3 2 3 2" xfId="81"/>
    <cellStyle name="20% - Accent1 10 3 2 3 2 2" xfId="82"/>
    <cellStyle name="20% - Accent1 10 3 2 3 3" xfId="83"/>
    <cellStyle name="20% - Accent1 10 3 2 4" xfId="84"/>
    <cellStyle name="20% - Accent1 10 3 2 4 2" xfId="85"/>
    <cellStyle name="20% - Accent1 10 3 2 5" xfId="86"/>
    <cellStyle name="20% - Accent1 10 3 3" xfId="87"/>
    <cellStyle name="20% - Accent1 10 3 3 2" xfId="88"/>
    <cellStyle name="20% - Accent1 10 3 3 2 2" xfId="89"/>
    <cellStyle name="20% - Accent1 10 3 3 2 2 2" xfId="90"/>
    <cellStyle name="20% - Accent1 10 3 3 2 3" xfId="91"/>
    <cellStyle name="20% - Accent1 10 3 3 3" xfId="92"/>
    <cellStyle name="20% - Accent1 10 3 3 3 2" xfId="93"/>
    <cellStyle name="20% - Accent1 10 3 3 4" xfId="94"/>
    <cellStyle name="20% - Accent1 10 3 4" xfId="95"/>
    <cellStyle name="20% - Accent1 10 3 4 2" xfId="96"/>
    <cellStyle name="20% - Accent1 10 3 4 2 2" xfId="97"/>
    <cellStyle name="20% - Accent1 10 3 4 3" xfId="98"/>
    <cellStyle name="20% - Accent1 10 3 5" xfId="99"/>
    <cellStyle name="20% - Accent1 10 3 5 2" xfId="100"/>
    <cellStyle name="20% - Accent1 10 3 6" xfId="101"/>
    <cellStyle name="20% - Accent1 10 4" xfId="102"/>
    <cellStyle name="20% - Accent1 10 4 2" xfId="103"/>
    <cellStyle name="20% - Accent1 10 4 2 2" xfId="104"/>
    <cellStyle name="20% - Accent1 10 4 2 2 2" xfId="105"/>
    <cellStyle name="20% - Accent1 10 4 2 2 2 2" xfId="106"/>
    <cellStyle name="20% - Accent1 10 4 2 2 3" xfId="107"/>
    <cellStyle name="20% - Accent1 10 4 2 3" xfId="108"/>
    <cellStyle name="20% - Accent1 10 4 2 3 2" xfId="109"/>
    <cellStyle name="20% - Accent1 10 4 2 4" xfId="110"/>
    <cellStyle name="20% - Accent1 10 4 3" xfId="111"/>
    <cellStyle name="20% - Accent1 10 4 3 2" xfId="112"/>
    <cellStyle name="20% - Accent1 10 4 3 2 2" xfId="113"/>
    <cellStyle name="20% - Accent1 10 4 3 3" xfId="114"/>
    <cellStyle name="20% - Accent1 10 4 4" xfId="115"/>
    <cellStyle name="20% - Accent1 10 4 4 2" xfId="116"/>
    <cellStyle name="20% - Accent1 10 4 5" xfId="117"/>
    <cellStyle name="20% - Accent1 10 5" xfId="118"/>
    <cellStyle name="20% - Accent1 10 5 2" xfId="119"/>
    <cellStyle name="20% - Accent1 10 5 2 2" xfId="120"/>
    <cellStyle name="20% - Accent1 10 5 2 2 2" xfId="121"/>
    <cellStyle name="20% - Accent1 10 5 2 3" xfId="122"/>
    <cellStyle name="20% - Accent1 10 5 3" xfId="123"/>
    <cellStyle name="20% - Accent1 10 5 3 2" xfId="124"/>
    <cellStyle name="20% - Accent1 10 5 4" xfId="125"/>
    <cellStyle name="20% - Accent1 10 6" xfId="126"/>
    <cellStyle name="20% - Accent1 10 6 2" xfId="127"/>
    <cellStyle name="20% - Accent1 10 6 2 2" xfId="128"/>
    <cellStyle name="20% - Accent1 10 6 3" xfId="129"/>
    <cellStyle name="20% - Accent1 10 7" xfId="130"/>
    <cellStyle name="20% - Accent1 10 7 2" xfId="131"/>
    <cellStyle name="20% - Accent1 10 8" xfId="132"/>
    <cellStyle name="20% - Accent1 11" xfId="133"/>
    <cellStyle name="20% - Accent1 11 2" xfId="134"/>
    <cellStyle name="20% - Accent1 11 2 2" xfId="135"/>
    <cellStyle name="20% - Accent1 11 2 2 2" xfId="136"/>
    <cellStyle name="20% - Accent1 11 2 2 2 2" xfId="137"/>
    <cellStyle name="20% - Accent1 11 2 2 2 2 2" xfId="138"/>
    <cellStyle name="20% - Accent1 11 2 2 2 2 2 2" xfId="139"/>
    <cellStyle name="20% - Accent1 11 2 2 2 2 2 2 2" xfId="140"/>
    <cellStyle name="20% - Accent1 11 2 2 2 2 2 3" xfId="141"/>
    <cellStyle name="20% - Accent1 11 2 2 2 2 3" xfId="142"/>
    <cellStyle name="20% - Accent1 11 2 2 2 2 3 2" xfId="143"/>
    <cellStyle name="20% - Accent1 11 2 2 2 2 4" xfId="144"/>
    <cellStyle name="20% - Accent1 11 2 2 2 3" xfId="145"/>
    <cellStyle name="20% - Accent1 11 2 2 2 3 2" xfId="146"/>
    <cellStyle name="20% - Accent1 11 2 2 2 3 2 2" xfId="147"/>
    <cellStyle name="20% - Accent1 11 2 2 2 3 3" xfId="148"/>
    <cellStyle name="20% - Accent1 11 2 2 2 4" xfId="149"/>
    <cellStyle name="20% - Accent1 11 2 2 2 4 2" xfId="150"/>
    <cellStyle name="20% - Accent1 11 2 2 2 5" xfId="151"/>
    <cellStyle name="20% - Accent1 11 2 2 3" xfId="152"/>
    <cellStyle name="20% - Accent1 11 2 2 3 2" xfId="153"/>
    <cellStyle name="20% - Accent1 11 2 2 3 2 2" xfId="154"/>
    <cellStyle name="20% - Accent1 11 2 2 3 2 2 2" xfId="155"/>
    <cellStyle name="20% - Accent1 11 2 2 3 2 3" xfId="156"/>
    <cellStyle name="20% - Accent1 11 2 2 3 3" xfId="157"/>
    <cellStyle name="20% - Accent1 11 2 2 3 3 2" xfId="158"/>
    <cellStyle name="20% - Accent1 11 2 2 3 4" xfId="159"/>
    <cellStyle name="20% - Accent1 11 2 2 4" xfId="160"/>
    <cellStyle name="20% - Accent1 11 2 2 4 2" xfId="161"/>
    <cellStyle name="20% - Accent1 11 2 2 4 2 2" xfId="162"/>
    <cellStyle name="20% - Accent1 11 2 2 4 3" xfId="163"/>
    <cellStyle name="20% - Accent1 11 2 2 5" xfId="164"/>
    <cellStyle name="20% - Accent1 11 2 2 5 2" xfId="165"/>
    <cellStyle name="20% - Accent1 11 2 2 6" xfId="166"/>
    <cellStyle name="20% - Accent1 11 2 3" xfId="167"/>
    <cellStyle name="20% - Accent1 11 2 3 2" xfId="168"/>
    <cellStyle name="20% - Accent1 11 2 3 2 2" xfId="169"/>
    <cellStyle name="20% - Accent1 11 2 3 2 2 2" xfId="170"/>
    <cellStyle name="20% - Accent1 11 2 3 2 2 2 2" xfId="171"/>
    <cellStyle name="20% - Accent1 11 2 3 2 2 3" xfId="172"/>
    <cellStyle name="20% - Accent1 11 2 3 2 3" xfId="173"/>
    <cellStyle name="20% - Accent1 11 2 3 2 3 2" xfId="174"/>
    <cellStyle name="20% - Accent1 11 2 3 2 4" xfId="175"/>
    <cellStyle name="20% - Accent1 11 2 3 3" xfId="176"/>
    <cellStyle name="20% - Accent1 11 2 3 3 2" xfId="177"/>
    <cellStyle name="20% - Accent1 11 2 3 3 2 2" xfId="178"/>
    <cellStyle name="20% - Accent1 11 2 3 3 3" xfId="179"/>
    <cellStyle name="20% - Accent1 11 2 3 4" xfId="180"/>
    <cellStyle name="20% - Accent1 11 2 3 4 2" xfId="181"/>
    <cellStyle name="20% - Accent1 11 2 3 5" xfId="182"/>
    <cellStyle name="20% - Accent1 11 2 4" xfId="183"/>
    <cellStyle name="20% - Accent1 11 2 4 2" xfId="184"/>
    <cellStyle name="20% - Accent1 11 2 4 2 2" xfId="185"/>
    <cellStyle name="20% - Accent1 11 2 4 2 2 2" xfId="186"/>
    <cellStyle name="20% - Accent1 11 2 4 2 3" xfId="187"/>
    <cellStyle name="20% - Accent1 11 2 4 3" xfId="188"/>
    <cellStyle name="20% - Accent1 11 2 4 3 2" xfId="189"/>
    <cellStyle name="20% - Accent1 11 2 4 4" xfId="190"/>
    <cellStyle name="20% - Accent1 11 2 5" xfId="191"/>
    <cellStyle name="20% - Accent1 11 2 5 2" xfId="192"/>
    <cellStyle name="20% - Accent1 11 2 5 2 2" xfId="193"/>
    <cellStyle name="20% - Accent1 11 2 5 3" xfId="194"/>
    <cellStyle name="20% - Accent1 11 2 6" xfId="195"/>
    <cellStyle name="20% - Accent1 11 2 6 2" xfId="196"/>
    <cellStyle name="20% - Accent1 11 2 7" xfId="197"/>
    <cellStyle name="20% - Accent1 11 3" xfId="198"/>
    <cellStyle name="20% - Accent1 11 3 2" xfId="199"/>
    <cellStyle name="20% - Accent1 11 3 2 2" xfId="200"/>
    <cellStyle name="20% - Accent1 11 3 2 2 2" xfId="201"/>
    <cellStyle name="20% - Accent1 11 3 2 2 2 2" xfId="202"/>
    <cellStyle name="20% - Accent1 11 3 2 2 2 2 2" xfId="203"/>
    <cellStyle name="20% - Accent1 11 3 2 2 2 3" xfId="204"/>
    <cellStyle name="20% - Accent1 11 3 2 2 3" xfId="205"/>
    <cellStyle name="20% - Accent1 11 3 2 2 3 2" xfId="206"/>
    <cellStyle name="20% - Accent1 11 3 2 2 4" xfId="207"/>
    <cellStyle name="20% - Accent1 11 3 2 3" xfId="208"/>
    <cellStyle name="20% - Accent1 11 3 2 3 2" xfId="209"/>
    <cellStyle name="20% - Accent1 11 3 2 3 2 2" xfId="210"/>
    <cellStyle name="20% - Accent1 11 3 2 3 3" xfId="211"/>
    <cellStyle name="20% - Accent1 11 3 2 4" xfId="212"/>
    <cellStyle name="20% - Accent1 11 3 2 4 2" xfId="213"/>
    <cellStyle name="20% - Accent1 11 3 2 5" xfId="214"/>
    <cellStyle name="20% - Accent1 11 3 3" xfId="215"/>
    <cellStyle name="20% - Accent1 11 3 3 2" xfId="216"/>
    <cellStyle name="20% - Accent1 11 3 3 2 2" xfId="217"/>
    <cellStyle name="20% - Accent1 11 3 3 2 2 2" xfId="218"/>
    <cellStyle name="20% - Accent1 11 3 3 2 3" xfId="219"/>
    <cellStyle name="20% - Accent1 11 3 3 3" xfId="220"/>
    <cellStyle name="20% - Accent1 11 3 3 3 2" xfId="221"/>
    <cellStyle name="20% - Accent1 11 3 3 4" xfId="222"/>
    <cellStyle name="20% - Accent1 11 3 4" xfId="223"/>
    <cellStyle name="20% - Accent1 11 3 4 2" xfId="224"/>
    <cellStyle name="20% - Accent1 11 3 4 2 2" xfId="225"/>
    <cellStyle name="20% - Accent1 11 3 4 3" xfId="226"/>
    <cellStyle name="20% - Accent1 11 3 5" xfId="227"/>
    <cellStyle name="20% - Accent1 11 3 5 2" xfId="228"/>
    <cellStyle name="20% - Accent1 11 3 6" xfId="229"/>
    <cellStyle name="20% - Accent1 11 4" xfId="230"/>
    <cellStyle name="20% - Accent1 11 4 2" xfId="231"/>
    <cellStyle name="20% - Accent1 11 4 2 2" xfId="232"/>
    <cellStyle name="20% - Accent1 11 4 2 2 2" xfId="233"/>
    <cellStyle name="20% - Accent1 11 4 2 2 2 2" xfId="234"/>
    <cellStyle name="20% - Accent1 11 4 2 2 3" xfId="235"/>
    <cellStyle name="20% - Accent1 11 4 2 3" xfId="236"/>
    <cellStyle name="20% - Accent1 11 4 2 3 2" xfId="237"/>
    <cellStyle name="20% - Accent1 11 4 2 4" xfId="238"/>
    <cellStyle name="20% - Accent1 11 4 3" xfId="239"/>
    <cellStyle name="20% - Accent1 11 4 3 2" xfId="240"/>
    <cellStyle name="20% - Accent1 11 4 3 2 2" xfId="241"/>
    <cellStyle name="20% - Accent1 11 4 3 3" xfId="242"/>
    <cellStyle name="20% - Accent1 11 4 4" xfId="243"/>
    <cellStyle name="20% - Accent1 11 4 4 2" xfId="244"/>
    <cellStyle name="20% - Accent1 11 4 5" xfId="245"/>
    <cellStyle name="20% - Accent1 11 5" xfId="246"/>
    <cellStyle name="20% - Accent1 11 5 2" xfId="247"/>
    <cellStyle name="20% - Accent1 11 5 2 2" xfId="248"/>
    <cellStyle name="20% - Accent1 11 5 2 2 2" xfId="249"/>
    <cellStyle name="20% - Accent1 11 5 2 3" xfId="250"/>
    <cellStyle name="20% - Accent1 11 5 3" xfId="251"/>
    <cellStyle name="20% - Accent1 11 5 3 2" xfId="252"/>
    <cellStyle name="20% - Accent1 11 5 4" xfId="253"/>
    <cellStyle name="20% - Accent1 11 6" xfId="254"/>
    <cellStyle name="20% - Accent1 11 6 2" xfId="255"/>
    <cellStyle name="20% - Accent1 11 6 2 2" xfId="256"/>
    <cellStyle name="20% - Accent1 11 6 3" xfId="257"/>
    <cellStyle name="20% - Accent1 11 7" xfId="258"/>
    <cellStyle name="20% - Accent1 11 7 2" xfId="259"/>
    <cellStyle name="20% - Accent1 11 8" xfId="260"/>
    <cellStyle name="20% - Accent1 12" xfId="261"/>
    <cellStyle name="20% - Accent1 12 2" xfId="262"/>
    <cellStyle name="20% - Accent1 12 2 2" xfId="263"/>
    <cellStyle name="20% - Accent1 12 2 2 2" xfId="264"/>
    <cellStyle name="20% - Accent1 12 2 2 2 2" xfId="265"/>
    <cellStyle name="20% - Accent1 12 2 2 2 2 2" xfId="266"/>
    <cellStyle name="20% - Accent1 12 2 2 2 2 2 2" xfId="267"/>
    <cellStyle name="20% - Accent1 12 2 2 2 2 2 2 2" xfId="268"/>
    <cellStyle name="20% - Accent1 12 2 2 2 2 2 3" xfId="269"/>
    <cellStyle name="20% - Accent1 12 2 2 2 2 3" xfId="270"/>
    <cellStyle name="20% - Accent1 12 2 2 2 2 3 2" xfId="271"/>
    <cellStyle name="20% - Accent1 12 2 2 2 2 4" xfId="272"/>
    <cellStyle name="20% - Accent1 12 2 2 2 3" xfId="273"/>
    <cellStyle name="20% - Accent1 12 2 2 2 3 2" xfId="274"/>
    <cellStyle name="20% - Accent1 12 2 2 2 3 2 2" xfId="275"/>
    <cellStyle name="20% - Accent1 12 2 2 2 3 3" xfId="276"/>
    <cellStyle name="20% - Accent1 12 2 2 2 4" xfId="277"/>
    <cellStyle name="20% - Accent1 12 2 2 2 4 2" xfId="278"/>
    <cellStyle name="20% - Accent1 12 2 2 2 5" xfId="279"/>
    <cellStyle name="20% - Accent1 12 2 2 3" xfId="280"/>
    <cellStyle name="20% - Accent1 12 2 2 3 2" xfId="281"/>
    <cellStyle name="20% - Accent1 12 2 2 3 2 2" xfId="282"/>
    <cellStyle name="20% - Accent1 12 2 2 3 2 2 2" xfId="283"/>
    <cellStyle name="20% - Accent1 12 2 2 3 2 3" xfId="284"/>
    <cellStyle name="20% - Accent1 12 2 2 3 3" xfId="285"/>
    <cellStyle name="20% - Accent1 12 2 2 3 3 2" xfId="286"/>
    <cellStyle name="20% - Accent1 12 2 2 3 4" xfId="287"/>
    <cellStyle name="20% - Accent1 12 2 2 4" xfId="288"/>
    <cellStyle name="20% - Accent1 12 2 2 4 2" xfId="289"/>
    <cellStyle name="20% - Accent1 12 2 2 4 2 2" xfId="290"/>
    <cellStyle name="20% - Accent1 12 2 2 4 3" xfId="291"/>
    <cellStyle name="20% - Accent1 12 2 2 5" xfId="292"/>
    <cellStyle name="20% - Accent1 12 2 2 5 2" xfId="293"/>
    <cellStyle name="20% - Accent1 12 2 2 6" xfId="294"/>
    <cellStyle name="20% - Accent1 12 2 3" xfId="295"/>
    <cellStyle name="20% - Accent1 12 2 3 2" xfId="296"/>
    <cellStyle name="20% - Accent1 12 2 3 2 2" xfId="297"/>
    <cellStyle name="20% - Accent1 12 2 3 2 2 2" xfId="298"/>
    <cellStyle name="20% - Accent1 12 2 3 2 2 2 2" xfId="299"/>
    <cellStyle name="20% - Accent1 12 2 3 2 2 3" xfId="300"/>
    <cellStyle name="20% - Accent1 12 2 3 2 3" xfId="301"/>
    <cellStyle name="20% - Accent1 12 2 3 2 3 2" xfId="302"/>
    <cellStyle name="20% - Accent1 12 2 3 2 4" xfId="303"/>
    <cellStyle name="20% - Accent1 12 2 3 3" xfId="304"/>
    <cellStyle name="20% - Accent1 12 2 3 3 2" xfId="305"/>
    <cellStyle name="20% - Accent1 12 2 3 3 2 2" xfId="306"/>
    <cellStyle name="20% - Accent1 12 2 3 3 3" xfId="307"/>
    <cellStyle name="20% - Accent1 12 2 3 4" xfId="308"/>
    <cellStyle name="20% - Accent1 12 2 3 4 2" xfId="309"/>
    <cellStyle name="20% - Accent1 12 2 3 5" xfId="310"/>
    <cellStyle name="20% - Accent1 12 2 4" xfId="311"/>
    <cellStyle name="20% - Accent1 12 2 4 2" xfId="312"/>
    <cellStyle name="20% - Accent1 12 2 4 2 2" xfId="313"/>
    <cellStyle name="20% - Accent1 12 2 4 2 2 2" xfId="314"/>
    <cellStyle name="20% - Accent1 12 2 4 2 3" xfId="315"/>
    <cellStyle name="20% - Accent1 12 2 4 3" xfId="316"/>
    <cellStyle name="20% - Accent1 12 2 4 3 2" xfId="317"/>
    <cellStyle name="20% - Accent1 12 2 4 4" xfId="318"/>
    <cellStyle name="20% - Accent1 12 2 5" xfId="319"/>
    <cellStyle name="20% - Accent1 12 2 5 2" xfId="320"/>
    <cellStyle name="20% - Accent1 12 2 5 2 2" xfId="321"/>
    <cellStyle name="20% - Accent1 12 2 5 3" xfId="322"/>
    <cellStyle name="20% - Accent1 12 2 6" xfId="323"/>
    <cellStyle name="20% - Accent1 12 2 6 2" xfId="324"/>
    <cellStyle name="20% - Accent1 12 2 7" xfId="325"/>
    <cellStyle name="20% - Accent1 12 3" xfId="326"/>
    <cellStyle name="20% - Accent1 12 3 2" xfId="327"/>
    <cellStyle name="20% - Accent1 12 3 2 2" xfId="328"/>
    <cellStyle name="20% - Accent1 12 3 2 2 2" xfId="329"/>
    <cellStyle name="20% - Accent1 12 3 2 2 2 2" xfId="330"/>
    <cellStyle name="20% - Accent1 12 3 2 2 2 2 2" xfId="331"/>
    <cellStyle name="20% - Accent1 12 3 2 2 2 3" xfId="332"/>
    <cellStyle name="20% - Accent1 12 3 2 2 3" xfId="333"/>
    <cellStyle name="20% - Accent1 12 3 2 2 3 2" xfId="334"/>
    <cellStyle name="20% - Accent1 12 3 2 2 4" xfId="335"/>
    <cellStyle name="20% - Accent1 12 3 2 3" xfId="336"/>
    <cellStyle name="20% - Accent1 12 3 2 3 2" xfId="337"/>
    <cellStyle name="20% - Accent1 12 3 2 3 2 2" xfId="338"/>
    <cellStyle name="20% - Accent1 12 3 2 3 3" xfId="339"/>
    <cellStyle name="20% - Accent1 12 3 2 4" xfId="340"/>
    <cellStyle name="20% - Accent1 12 3 2 4 2" xfId="341"/>
    <cellStyle name="20% - Accent1 12 3 2 5" xfId="342"/>
    <cellStyle name="20% - Accent1 12 3 3" xfId="343"/>
    <cellStyle name="20% - Accent1 12 3 3 2" xfId="344"/>
    <cellStyle name="20% - Accent1 12 3 3 2 2" xfId="345"/>
    <cellStyle name="20% - Accent1 12 3 3 2 2 2" xfId="346"/>
    <cellStyle name="20% - Accent1 12 3 3 2 3" xfId="347"/>
    <cellStyle name="20% - Accent1 12 3 3 3" xfId="348"/>
    <cellStyle name="20% - Accent1 12 3 3 3 2" xfId="349"/>
    <cellStyle name="20% - Accent1 12 3 3 4" xfId="350"/>
    <cellStyle name="20% - Accent1 12 3 4" xfId="351"/>
    <cellStyle name="20% - Accent1 12 3 4 2" xfId="352"/>
    <cellStyle name="20% - Accent1 12 3 4 2 2" xfId="353"/>
    <cellStyle name="20% - Accent1 12 3 4 3" xfId="354"/>
    <cellStyle name="20% - Accent1 12 3 5" xfId="355"/>
    <cellStyle name="20% - Accent1 12 3 5 2" xfId="356"/>
    <cellStyle name="20% - Accent1 12 3 6" xfId="357"/>
    <cellStyle name="20% - Accent1 12 4" xfId="358"/>
    <cellStyle name="20% - Accent1 12 4 2" xfId="359"/>
    <cellStyle name="20% - Accent1 12 4 2 2" xfId="360"/>
    <cellStyle name="20% - Accent1 12 4 2 2 2" xfId="361"/>
    <cellStyle name="20% - Accent1 12 4 2 2 2 2" xfId="362"/>
    <cellStyle name="20% - Accent1 12 4 2 2 3" xfId="363"/>
    <cellStyle name="20% - Accent1 12 4 2 3" xfId="364"/>
    <cellStyle name="20% - Accent1 12 4 2 3 2" xfId="365"/>
    <cellStyle name="20% - Accent1 12 4 2 4" xfId="366"/>
    <cellStyle name="20% - Accent1 12 4 3" xfId="367"/>
    <cellStyle name="20% - Accent1 12 4 3 2" xfId="368"/>
    <cellStyle name="20% - Accent1 12 4 3 2 2" xfId="369"/>
    <cellStyle name="20% - Accent1 12 4 3 3" xfId="370"/>
    <cellStyle name="20% - Accent1 12 4 4" xfId="371"/>
    <cellStyle name="20% - Accent1 12 4 4 2" xfId="372"/>
    <cellStyle name="20% - Accent1 12 4 5" xfId="373"/>
    <cellStyle name="20% - Accent1 12 5" xfId="374"/>
    <cellStyle name="20% - Accent1 12 5 2" xfId="375"/>
    <cellStyle name="20% - Accent1 12 5 2 2" xfId="376"/>
    <cellStyle name="20% - Accent1 12 5 2 2 2" xfId="377"/>
    <cellStyle name="20% - Accent1 12 5 2 3" xfId="378"/>
    <cellStyle name="20% - Accent1 12 5 3" xfId="379"/>
    <cellStyle name="20% - Accent1 12 5 3 2" xfId="380"/>
    <cellStyle name="20% - Accent1 12 5 4" xfId="381"/>
    <cellStyle name="20% - Accent1 12 6" xfId="382"/>
    <cellStyle name="20% - Accent1 12 6 2" xfId="383"/>
    <cellStyle name="20% - Accent1 12 6 2 2" xfId="384"/>
    <cellStyle name="20% - Accent1 12 6 3" xfId="385"/>
    <cellStyle name="20% - Accent1 12 7" xfId="386"/>
    <cellStyle name="20% - Accent1 12 7 2" xfId="387"/>
    <cellStyle name="20% - Accent1 12 8" xfId="388"/>
    <cellStyle name="20% - Accent1 13" xfId="389"/>
    <cellStyle name="20% - Accent1 13 2" xfId="390"/>
    <cellStyle name="20% - Accent1 13 2 2" xfId="391"/>
    <cellStyle name="20% - Accent1 13 2 2 2" xfId="392"/>
    <cellStyle name="20% - Accent1 13 2 2 2 2" xfId="393"/>
    <cellStyle name="20% - Accent1 13 2 2 2 2 2" xfId="394"/>
    <cellStyle name="20% - Accent1 13 2 2 2 2 2 2" xfId="395"/>
    <cellStyle name="20% - Accent1 13 2 2 2 2 2 2 2" xfId="396"/>
    <cellStyle name="20% - Accent1 13 2 2 2 2 2 3" xfId="397"/>
    <cellStyle name="20% - Accent1 13 2 2 2 2 3" xfId="398"/>
    <cellStyle name="20% - Accent1 13 2 2 2 2 3 2" xfId="399"/>
    <cellStyle name="20% - Accent1 13 2 2 2 2 4" xfId="400"/>
    <cellStyle name="20% - Accent1 13 2 2 2 3" xfId="401"/>
    <cellStyle name="20% - Accent1 13 2 2 2 3 2" xfId="402"/>
    <cellStyle name="20% - Accent1 13 2 2 2 3 2 2" xfId="403"/>
    <cellStyle name="20% - Accent1 13 2 2 2 3 3" xfId="404"/>
    <cellStyle name="20% - Accent1 13 2 2 2 4" xfId="405"/>
    <cellStyle name="20% - Accent1 13 2 2 2 4 2" xfId="406"/>
    <cellStyle name="20% - Accent1 13 2 2 2 5" xfId="407"/>
    <cellStyle name="20% - Accent1 13 2 2 3" xfId="408"/>
    <cellStyle name="20% - Accent1 13 2 2 3 2" xfId="409"/>
    <cellStyle name="20% - Accent1 13 2 2 3 2 2" xfId="410"/>
    <cellStyle name="20% - Accent1 13 2 2 3 2 2 2" xfId="411"/>
    <cellStyle name="20% - Accent1 13 2 2 3 2 3" xfId="412"/>
    <cellStyle name="20% - Accent1 13 2 2 3 3" xfId="413"/>
    <cellStyle name="20% - Accent1 13 2 2 3 3 2" xfId="414"/>
    <cellStyle name="20% - Accent1 13 2 2 3 4" xfId="415"/>
    <cellStyle name="20% - Accent1 13 2 2 4" xfId="416"/>
    <cellStyle name="20% - Accent1 13 2 2 4 2" xfId="417"/>
    <cellStyle name="20% - Accent1 13 2 2 4 2 2" xfId="418"/>
    <cellStyle name="20% - Accent1 13 2 2 4 3" xfId="419"/>
    <cellStyle name="20% - Accent1 13 2 2 5" xfId="420"/>
    <cellStyle name="20% - Accent1 13 2 2 5 2" xfId="421"/>
    <cellStyle name="20% - Accent1 13 2 2 6" xfId="422"/>
    <cellStyle name="20% - Accent1 13 2 3" xfId="423"/>
    <cellStyle name="20% - Accent1 13 2 3 2" xfId="424"/>
    <cellStyle name="20% - Accent1 13 2 3 2 2" xfId="425"/>
    <cellStyle name="20% - Accent1 13 2 3 2 2 2" xfId="426"/>
    <cellStyle name="20% - Accent1 13 2 3 2 2 2 2" xfId="427"/>
    <cellStyle name="20% - Accent1 13 2 3 2 2 3" xfId="428"/>
    <cellStyle name="20% - Accent1 13 2 3 2 3" xfId="429"/>
    <cellStyle name="20% - Accent1 13 2 3 2 3 2" xfId="430"/>
    <cellStyle name="20% - Accent1 13 2 3 2 4" xfId="431"/>
    <cellStyle name="20% - Accent1 13 2 3 3" xfId="432"/>
    <cellStyle name="20% - Accent1 13 2 3 3 2" xfId="433"/>
    <cellStyle name="20% - Accent1 13 2 3 3 2 2" xfId="434"/>
    <cellStyle name="20% - Accent1 13 2 3 3 3" xfId="435"/>
    <cellStyle name="20% - Accent1 13 2 3 4" xfId="436"/>
    <cellStyle name="20% - Accent1 13 2 3 4 2" xfId="437"/>
    <cellStyle name="20% - Accent1 13 2 3 5" xfId="438"/>
    <cellStyle name="20% - Accent1 13 2 4" xfId="439"/>
    <cellStyle name="20% - Accent1 13 2 4 2" xfId="440"/>
    <cellStyle name="20% - Accent1 13 2 4 2 2" xfId="441"/>
    <cellStyle name="20% - Accent1 13 2 4 2 2 2" xfId="442"/>
    <cellStyle name="20% - Accent1 13 2 4 2 3" xfId="443"/>
    <cellStyle name="20% - Accent1 13 2 4 3" xfId="444"/>
    <cellStyle name="20% - Accent1 13 2 4 3 2" xfId="445"/>
    <cellStyle name="20% - Accent1 13 2 4 4" xfId="446"/>
    <cellStyle name="20% - Accent1 13 2 5" xfId="447"/>
    <cellStyle name="20% - Accent1 13 2 5 2" xfId="448"/>
    <cellStyle name="20% - Accent1 13 2 5 2 2" xfId="449"/>
    <cellStyle name="20% - Accent1 13 2 5 3" xfId="450"/>
    <cellStyle name="20% - Accent1 13 2 6" xfId="451"/>
    <cellStyle name="20% - Accent1 13 2 6 2" xfId="452"/>
    <cellStyle name="20% - Accent1 13 2 7" xfId="453"/>
    <cellStyle name="20% - Accent1 13 3" xfId="454"/>
    <cellStyle name="20% - Accent1 13 3 2" xfId="455"/>
    <cellStyle name="20% - Accent1 13 3 2 2" xfId="456"/>
    <cellStyle name="20% - Accent1 13 3 2 2 2" xfId="457"/>
    <cellStyle name="20% - Accent1 13 3 2 2 2 2" xfId="458"/>
    <cellStyle name="20% - Accent1 13 3 2 2 2 2 2" xfId="459"/>
    <cellStyle name="20% - Accent1 13 3 2 2 2 3" xfId="460"/>
    <cellStyle name="20% - Accent1 13 3 2 2 3" xfId="461"/>
    <cellStyle name="20% - Accent1 13 3 2 2 3 2" xfId="462"/>
    <cellStyle name="20% - Accent1 13 3 2 2 4" xfId="463"/>
    <cellStyle name="20% - Accent1 13 3 2 3" xfId="464"/>
    <cellStyle name="20% - Accent1 13 3 2 3 2" xfId="465"/>
    <cellStyle name="20% - Accent1 13 3 2 3 2 2" xfId="466"/>
    <cellStyle name="20% - Accent1 13 3 2 3 3" xfId="467"/>
    <cellStyle name="20% - Accent1 13 3 2 4" xfId="468"/>
    <cellStyle name="20% - Accent1 13 3 2 4 2" xfId="469"/>
    <cellStyle name="20% - Accent1 13 3 2 5" xfId="470"/>
    <cellStyle name="20% - Accent1 13 3 3" xfId="471"/>
    <cellStyle name="20% - Accent1 13 3 3 2" xfId="472"/>
    <cellStyle name="20% - Accent1 13 3 3 2 2" xfId="473"/>
    <cellStyle name="20% - Accent1 13 3 3 2 2 2" xfId="474"/>
    <cellStyle name="20% - Accent1 13 3 3 2 3" xfId="475"/>
    <cellStyle name="20% - Accent1 13 3 3 3" xfId="476"/>
    <cellStyle name="20% - Accent1 13 3 3 3 2" xfId="477"/>
    <cellStyle name="20% - Accent1 13 3 3 4" xfId="478"/>
    <cellStyle name="20% - Accent1 13 3 4" xfId="479"/>
    <cellStyle name="20% - Accent1 13 3 4 2" xfId="480"/>
    <cellStyle name="20% - Accent1 13 3 4 2 2" xfId="481"/>
    <cellStyle name="20% - Accent1 13 3 4 3" xfId="482"/>
    <cellStyle name="20% - Accent1 13 3 5" xfId="483"/>
    <cellStyle name="20% - Accent1 13 3 5 2" xfId="484"/>
    <cellStyle name="20% - Accent1 13 3 6" xfId="485"/>
    <cellStyle name="20% - Accent1 13 4" xfId="486"/>
    <cellStyle name="20% - Accent1 13 4 2" xfId="487"/>
    <cellStyle name="20% - Accent1 13 4 2 2" xfId="488"/>
    <cellStyle name="20% - Accent1 13 4 2 2 2" xfId="489"/>
    <cellStyle name="20% - Accent1 13 4 2 2 2 2" xfId="490"/>
    <cellStyle name="20% - Accent1 13 4 2 2 3" xfId="491"/>
    <cellStyle name="20% - Accent1 13 4 2 3" xfId="492"/>
    <cellStyle name="20% - Accent1 13 4 2 3 2" xfId="493"/>
    <cellStyle name="20% - Accent1 13 4 2 4" xfId="494"/>
    <cellStyle name="20% - Accent1 13 4 3" xfId="495"/>
    <cellStyle name="20% - Accent1 13 4 3 2" xfId="496"/>
    <cellStyle name="20% - Accent1 13 4 3 2 2" xfId="497"/>
    <cellStyle name="20% - Accent1 13 4 3 3" xfId="498"/>
    <cellStyle name="20% - Accent1 13 4 4" xfId="499"/>
    <cellStyle name="20% - Accent1 13 4 4 2" xfId="500"/>
    <cellStyle name="20% - Accent1 13 4 5" xfId="501"/>
    <cellStyle name="20% - Accent1 13 5" xfId="502"/>
    <cellStyle name="20% - Accent1 13 5 2" xfId="503"/>
    <cellStyle name="20% - Accent1 13 5 2 2" xfId="504"/>
    <cellStyle name="20% - Accent1 13 5 2 2 2" xfId="505"/>
    <cellStyle name="20% - Accent1 13 5 2 3" xfId="506"/>
    <cellStyle name="20% - Accent1 13 5 3" xfId="507"/>
    <cellStyle name="20% - Accent1 13 5 3 2" xfId="508"/>
    <cellStyle name="20% - Accent1 13 5 4" xfId="509"/>
    <cellStyle name="20% - Accent1 13 6" xfId="510"/>
    <cellStyle name="20% - Accent1 13 6 2" xfId="511"/>
    <cellStyle name="20% - Accent1 13 6 2 2" xfId="512"/>
    <cellStyle name="20% - Accent1 13 6 3" xfId="513"/>
    <cellStyle name="20% - Accent1 13 7" xfId="514"/>
    <cellStyle name="20% - Accent1 13 7 2" xfId="515"/>
    <cellStyle name="20% - Accent1 13 8" xfId="516"/>
    <cellStyle name="20% - Accent1 14" xfId="517"/>
    <cellStyle name="20% - Accent1 14 2" xfId="518"/>
    <cellStyle name="20% - Accent1 14 2 2" xfId="519"/>
    <cellStyle name="20% - Accent1 14 2 2 2" xfId="520"/>
    <cellStyle name="20% - Accent1 14 2 2 2 2" xfId="521"/>
    <cellStyle name="20% - Accent1 14 2 2 2 2 2" xfId="522"/>
    <cellStyle name="20% - Accent1 14 2 2 2 2 2 2" xfId="523"/>
    <cellStyle name="20% - Accent1 14 2 2 2 2 2 2 2" xfId="524"/>
    <cellStyle name="20% - Accent1 14 2 2 2 2 2 3" xfId="525"/>
    <cellStyle name="20% - Accent1 14 2 2 2 2 3" xfId="526"/>
    <cellStyle name="20% - Accent1 14 2 2 2 2 3 2" xfId="527"/>
    <cellStyle name="20% - Accent1 14 2 2 2 2 4" xfId="528"/>
    <cellStyle name="20% - Accent1 14 2 2 2 3" xfId="529"/>
    <cellStyle name="20% - Accent1 14 2 2 2 3 2" xfId="530"/>
    <cellStyle name="20% - Accent1 14 2 2 2 3 2 2" xfId="531"/>
    <cellStyle name="20% - Accent1 14 2 2 2 3 3" xfId="532"/>
    <cellStyle name="20% - Accent1 14 2 2 2 4" xfId="533"/>
    <cellStyle name="20% - Accent1 14 2 2 2 4 2" xfId="534"/>
    <cellStyle name="20% - Accent1 14 2 2 2 5" xfId="535"/>
    <cellStyle name="20% - Accent1 14 2 2 3" xfId="536"/>
    <cellStyle name="20% - Accent1 14 2 2 3 2" xfId="537"/>
    <cellStyle name="20% - Accent1 14 2 2 3 2 2" xfId="538"/>
    <cellStyle name="20% - Accent1 14 2 2 3 2 2 2" xfId="539"/>
    <cellStyle name="20% - Accent1 14 2 2 3 2 3" xfId="540"/>
    <cellStyle name="20% - Accent1 14 2 2 3 3" xfId="541"/>
    <cellStyle name="20% - Accent1 14 2 2 3 3 2" xfId="542"/>
    <cellStyle name="20% - Accent1 14 2 2 3 4" xfId="543"/>
    <cellStyle name="20% - Accent1 14 2 2 4" xfId="544"/>
    <cellStyle name="20% - Accent1 14 2 2 4 2" xfId="545"/>
    <cellStyle name="20% - Accent1 14 2 2 4 2 2" xfId="546"/>
    <cellStyle name="20% - Accent1 14 2 2 4 3" xfId="547"/>
    <cellStyle name="20% - Accent1 14 2 2 5" xfId="548"/>
    <cellStyle name="20% - Accent1 14 2 2 5 2" xfId="549"/>
    <cellStyle name="20% - Accent1 14 2 2 6" xfId="550"/>
    <cellStyle name="20% - Accent1 14 2 3" xfId="551"/>
    <cellStyle name="20% - Accent1 14 2 3 2" xfId="552"/>
    <cellStyle name="20% - Accent1 14 2 3 2 2" xfId="553"/>
    <cellStyle name="20% - Accent1 14 2 3 2 2 2" xfId="554"/>
    <cellStyle name="20% - Accent1 14 2 3 2 2 2 2" xfId="555"/>
    <cellStyle name="20% - Accent1 14 2 3 2 2 3" xfId="556"/>
    <cellStyle name="20% - Accent1 14 2 3 2 3" xfId="557"/>
    <cellStyle name="20% - Accent1 14 2 3 2 3 2" xfId="558"/>
    <cellStyle name="20% - Accent1 14 2 3 2 4" xfId="559"/>
    <cellStyle name="20% - Accent1 14 2 3 3" xfId="560"/>
    <cellStyle name="20% - Accent1 14 2 3 3 2" xfId="561"/>
    <cellStyle name="20% - Accent1 14 2 3 3 2 2" xfId="562"/>
    <cellStyle name="20% - Accent1 14 2 3 3 3" xfId="563"/>
    <cellStyle name="20% - Accent1 14 2 3 4" xfId="564"/>
    <cellStyle name="20% - Accent1 14 2 3 4 2" xfId="565"/>
    <cellStyle name="20% - Accent1 14 2 3 5" xfId="566"/>
    <cellStyle name="20% - Accent1 14 2 4" xfId="567"/>
    <cellStyle name="20% - Accent1 14 2 4 2" xfId="568"/>
    <cellStyle name="20% - Accent1 14 2 4 2 2" xfId="569"/>
    <cellStyle name="20% - Accent1 14 2 4 2 2 2" xfId="570"/>
    <cellStyle name="20% - Accent1 14 2 4 2 3" xfId="571"/>
    <cellStyle name="20% - Accent1 14 2 4 3" xfId="572"/>
    <cellStyle name="20% - Accent1 14 2 4 3 2" xfId="573"/>
    <cellStyle name="20% - Accent1 14 2 4 4" xfId="574"/>
    <cellStyle name="20% - Accent1 14 2 5" xfId="575"/>
    <cellStyle name="20% - Accent1 14 2 5 2" xfId="576"/>
    <cellStyle name="20% - Accent1 14 2 5 2 2" xfId="577"/>
    <cellStyle name="20% - Accent1 14 2 5 3" xfId="578"/>
    <cellStyle name="20% - Accent1 14 2 6" xfId="579"/>
    <cellStyle name="20% - Accent1 14 2 6 2" xfId="580"/>
    <cellStyle name="20% - Accent1 14 2 7" xfId="581"/>
    <cellStyle name="20% - Accent1 14 3" xfId="582"/>
    <cellStyle name="20% - Accent1 14 3 2" xfId="583"/>
    <cellStyle name="20% - Accent1 14 3 2 2" xfId="584"/>
    <cellStyle name="20% - Accent1 14 3 2 2 2" xfId="585"/>
    <cellStyle name="20% - Accent1 14 3 2 2 2 2" xfId="586"/>
    <cellStyle name="20% - Accent1 14 3 2 2 2 2 2" xfId="587"/>
    <cellStyle name="20% - Accent1 14 3 2 2 2 3" xfId="588"/>
    <cellStyle name="20% - Accent1 14 3 2 2 3" xfId="589"/>
    <cellStyle name="20% - Accent1 14 3 2 2 3 2" xfId="590"/>
    <cellStyle name="20% - Accent1 14 3 2 2 4" xfId="591"/>
    <cellStyle name="20% - Accent1 14 3 2 3" xfId="592"/>
    <cellStyle name="20% - Accent1 14 3 2 3 2" xfId="593"/>
    <cellStyle name="20% - Accent1 14 3 2 3 2 2" xfId="594"/>
    <cellStyle name="20% - Accent1 14 3 2 3 3" xfId="595"/>
    <cellStyle name="20% - Accent1 14 3 2 4" xfId="596"/>
    <cellStyle name="20% - Accent1 14 3 2 4 2" xfId="597"/>
    <cellStyle name="20% - Accent1 14 3 2 5" xfId="598"/>
    <cellStyle name="20% - Accent1 14 3 3" xfId="599"/>
    <cellStyle name="20% - Accent1 14 3 3 2" xfId="600"/>
    <cellStyle name="20% - Accent1 14 3 3 2 2" xfId="601"/>
    <cellStyle name="20% - Accent1 14 3 3 2 2 2" xfId="602"/>
    <cellStyle name="20% - Accent1 14 3 3 2 3" xfId="603"/>
    <cellStyle name="20% - Accent1 14 3 3 3" xfId="604"/>
    <cellStyle name="20% - Accent1 14 3 3 3 2" xfId="605"/>
    <cellStyle name="20% - Accent1 14 3 3 4" xfId="606"/>
    <cellStyle name="20% - Accent1 14 3 4" xfId="607"/>
    <cellStyle name="20% - Accent1 14 3 4 2" xfId="608"/>
    <cellStyle name="20% - Accent1 14 3 4 2 2" xfId="609"/>
    <cellStyle name="20% - Accent1 14 3 4 3" xfId="610"/>
    <cellStyle name="20% - Accent1 14 3 5" xfId="611"/>
    <cellStyle name="20% - Accent1 14 3 5 2" xfId="612"/>
    <cellStyle name="20% - Accent1 14 3 6" xfId="613"/>
    <cellStyle name="20% - Accent1 14 4" xfId="614"/>
    <cellStyle name="20% - Accent1 14 4 2" xfId="615"/>
    <cellStyle name="20% - Accent1 14 4 2 2" xfId="616"/>
    <cellStyle name="20% - Accent1 14 4 2 2 2" xfId="617"/>
    <cellStyle name="20% - Accent1 14 4 2 2 2 2" xfId="618"/>
    <cellStyle name="20% - Accent1 14 4 2 2 3" xfId="619"/>
    <cellStyle name="20% - Accent1 14 4 2 3" xfId="620"/>
    <cellStyle name="20% - Accent1 14 4 2 3 2" xfId="621"/>
    <cellStyle name="20% - Accent1 14 4 2 4" xfId="622"/>
    <cellStyle name="20% - Accent1 14 4 3" xfId="623"/>
    <cellStyle name="20% - Accent1 14 4 3 2" xfId="624"/>
    <cellStyle name="20% - Accent1 14 4 3 2 2" xfId="625"/>
    <cellStyle name="20% - Accent1 14 4 3 3" xfId="626"/>
    <cellStyle name="20% - Accent1 14 4 4" xfId="627"/>
    <cellStyle name="20% - Accent1 14 4 4 2" xfId="628"/>
    <cellStyle name="20% - Accent1 14 4 5" xfId="629"/>
    <cellStyle name="20% - Accent1 14 5" xfId="630"/>
    <cellStyle name="20% - Accent1 14 5 2" xfId="631"/>
    <cellStyle name="20% - Accent1 14 5 2 2" xfId="632"/>
    <cellStyle name="20% - Accent1 14 5 2 2 2" xfId="633"/>
    <cellStyle name="20% - Accent1 14 5 2 3" xfId="634"/>
    <cellStyle name="20% - Accent1 14 5 3" xfId="635"/>
    <cellStyle name="20% - Accent1 14 5 3 2" xfId="636"/>
    <cellStyle name="20% - Accent1 14 5 4" xfId="637"/>
    <cellStyle name="20% - Accent1 14 6" xfId="638"/>
    <cellStyle name="20% - Accent1 14 6 2" xfId="639"/>
    <cellStyle name="20% - Accent1 14 6 2 2" xfId="640"/>
    <cellStyle name="20% - Accent1 14 6 3" xfId="641"/>
    <cellStyle name="20% - Accent1 14 7" xfId="642"/>
    <cellStyle name="20% - Accent1 14 7 2" xfId="643"/>
    <cellStyle name="20% - Accent1 14 8" xfId="644"/>
    <cellStyle name="20% - Accent1 15" xfId="645"/>
    <cellStyle name="20% - Accent1 15 2" xfId="646"/>
    <cellStyle name="20% - Accent1 15 2 2" xfId="647"/>
    <cellStyle name="20% - Accent1 15 2 2 2" xfId="648"/>
    <cellStyle name="20% - Accent1 15 2 2 2 2" xfId="649"/>
    <cellStyle name="20% - Accent1 15 2 2 2 2 2" xfId="650"/>
    <cellStyle name="20% - Accent1 15 2 2 2 2 2 2" xfId="651"/>
    <cellStyle name="20% - Accent1 15 2 2 2 2 2 2 2" xfId="652"/>
    <cellStyle name="20% - Accent1 15 2 2 2 2 2 3" xfId="653"/>
    <cellStyle name="20% - Accent1 15 2 2 2 2 3" xfId="654"/>
    <cellStyle name="20% - Accent1 15 2 2 2 2 3 2" xfId="655"/>
    <cellStyle name="20% - Accent1 15 2 2 2 2 4" xfId="656"/>
    <cellStyle name="20% - Accent1 15 2 2 2 3" xfId="657"/>
    <cellStyle name="20% - Accent1 15 2 2 2 3 2" xfId="658"/>
    <cellStyle name="20% - Accent1 15 2 2 2 3 2 2" xfId="659"/>
    <cellStyle name="20% - Accent1 15 2 2 2 3 3" xfId="660"/>
    <cellStyle name="20% - Accent1 15 2 2 2 4" xfId="661"/>
    <cellStyle name="20% - Accent1 15 2 2 2 4 2" xfId="662"/>
    <cellStyle name="20% - Accent1 15 2 2 2 5" xfId="663"/>
    <cellStyle name="20% - Accent1 15 2 2 3" xfId="664"/>
    <cellStyle name="20% - Accent1 15 2 2 3 2" xfId="665"/>
    <cellStyle name="20% - Accent1 15 2 2 3 2 2" xfId="666"/>
    <cellStyle name="20% - Accent1 15 2 2 3 2 2 2" xfId="667"/>
    <cellStyle name="20% - Accent1 15 2 2 3 2 3" xfId="668"/>
    <cellStyle name="20% - Accent1 15 2 2 3 3" xfId="669"/>
    <cellStyle name="20% - Accent1 15 2 2 3 3 2" xfId="670"/>
    <cellStyle name="20% - Accent1 15 2 2 3 4" xfId="671"/>
    <cellStyle name="20% - Accent1 15 2 2 4" xfId="672"/>
    <cellStyle name="20% - Accent1 15 2 2 4 2" xfId="673"/>
    <cellStyle name="20% - Accent1 15 2 2 4 2 2" xfId="674"/>
    <cellStyle name="20% - Accent1 15 2 2 4 3" xfId="675"/>
    <cellStyle name="20% - Accent1 15 2 2 5" xfId="676"/>
    <cellStyle name="20% - Accent1 15 2 2 5 2" xfId="677"/>
    <cellStyle name="20% - Accent1 15 2 2 6" xfId="678"/>
    <cellStyle name="20% - Accent1 15 2 3" xfId="679"/>
    <cellStyle name="20% - Accent1 15 2 3 2" xfId="680"/>
    <cellStyle name="20% - Accent1 15 2 3 2 2" xfId="681"/>
    <cellStyle name="20% - Accent1 15 2 3 2 2 2" xfId="682"/>
    <cellStyle name="20% - Accent1 15 2 3 2 2 2 2" xfId="683"/>
    <cellStyle name="20% - Accent1 15 2 3 2 2 3" xfId="684"/>
    <cellStyle name="20% - Accent1 15 2 3 2 3" xfId="685"/>
    <cellStyle name="20% - Accent1 15 2 3 2 3 2" xfId="686"/>
    <cellStyle name="20% - Accent1 15 2 3 2 4" xfId="687"/>
    <cellStyle name="20% - Accent1 15 2 3 3" xfId="688"/>
    <cellStyle name="20% - Accent1 15 2 3 3 2" xfId="689"/>
    <cellStyle name="20% - Accent1 15 2 3 3 2 2" xfId="690"/>
    <cellStyle name="20% - Accent1 15 2 3 3 3" xfId="691"/>
    <cellStyle name="20% - Accent1 15 2 3 4" xfId="692"/>
    <cellStyle name="20% - Accent1 15 2 3 4 2" xfId="693"/>
    <cellStyle name="20% - Accent1 15 2 3 5" xfId="694"/>
    <cellStyle name="20% - Accent1 15 2 4" xfId="695"/>
    <cellStyle name="20% - Accent1 15 2 4 2" xfId="696"/>
    <cellStyle name="20% - Accent1 15 2 4 2 2" xfId="697"/>
    <cellStyle name="20% - Accent1 15 2 4 2 2 2" xfId="698"/>
    <cellStyle name="20% - Accent1 15 2 4 2 3" xfId="699"/>
    <cellStyle name="20% - Accent1 15 2 4 3" xfId="700"/>
    <cellStyle name="20% - Accent1 15 2 4 3 2" xfId="701"/>
    <cellStyle name="20% - Accent1 15 2 4 4" xfId="702"/>
    <cellStyle name="20% - Accent1 15 2 5" xfId="703"/>
    <cellStyle name="20% - Accent1 15 2 5 2" xfId="704"/>
    <cellStyle name="20% - Accent1 15 2 5 2 2" xfId="705"/>
    <cellStyle name="20% - Accent1 15 2 5 3" xfId="706"/>
    <cellStyle name="20% - Accent1 15 2 6" xfId="707"/>
    <cellStyle name="20% - Accent1 15 2 6 2" xfId="708"/>
    <cellStyle name="20% - Accent1 15 2 7" xfId="709"/>
    <cellStyle name="20% - Accent1 15 3" xfId="710"/>
    <cellStyle name="20% - Accent1 15 3 2" xfId="711"/>
    <cellStyle name="20% - Accent1 15 3 2 2" xfId="712"/>
    <cellStyle name="20% - Accent1 15 3 2 2 2" xfId="713"/>
    <cellStyle name="20% - Accent1 15 3 2 2 2 2" xfId="714"/>
    <cellStyle name="20% - Accent1 15 3 2 2 2 2 2" xfId="715"/>
    <cellStyle name="20% - Accent1 15 3 2 2 2 3" xfId="716"/>
    <cellStyle name="20% - Accent1 15 3 2 2 3" xfId="717"/>
    <cellStyle name="20% - Accent1 15 3 2 2 3 2" xfId="718"/>
    <cellStyle name="20% - Accent1 15 3 2 2 4" xfId="719"/>
    <cellStyle name="20% - Accent1 15 3 2 3" xfId="720"/>
    <cellStyle name="20% - Accent1 15 3 2 3 2" xfId="721"/>
    <cellStyle name="20% - Accent1 15 3 2 3 2 2" xfId="722"/>
    <cellStyle name="20% - Accent1 15 3 2 3 3" xfId="723"/>
    <cellStyle name="20% - Accent1 15 3 2 4" xfId="724"/>
    <cellStyle name="20% - Accent1 15 3 2 4 2" xfId="725"/>
    <cellStyle name="20% - Accent1 15 3 2 5" xfId="726"/>
    <cellStyle name="20% - Accent1 15 3 3" xfId="727"/>
    <cellStyle name="20% - Accent1 15 3 3 2" xfId="728"/>
    <cellStyle name="20% - Accent1 15 3 3 2 2" xfId="729"/>
    <cellStyle name="20% - Accent1 15 3 3 2 2 2" xfId="730"/>
    <cellStyle name="20% - Accent1 15 3 3 2 3" xfId="731"/>
    <cellStyle name="20% - Accent1 15 3 3 3" xfId="732"/>
    <cellStyle name="20% - Accent1 15 3 3 3 2" xfId="733"/>
    <cellStyle name="20% - Accent1 15 3 3 4" xfId="734"/>
    <cellStyle name="20% - Accent1 15 3 4" xfId="735"/>
    <cellStyle name="20% - Accent1 15 3 4 2" xfId="736"/>
    <cellStyle name="20% - Accent1 15 3 4 2 2" xfId="737"/>
    <cellStyle name="20% - Accent1 15 3 4 3" xfId="738"/>
    <cellStyle name="20% - Accent1 15 3 5" xfId="739"/>
    <cellStyle name="20% - Accent1 15 3 5 2" xfId="740"/>
    <cellStyle name="20% - Accent1 15 3 6" xfId="741"/>
    <cellStyle name="20% - Accent1 15 4" xfId="742"/>
    <cellStyle name="20% - Accent1 15 4 2" xfId="743"/>
    <cellStyle name="20% - Accent1 15 4 2 2" xfId="744"/>
    <cellStyle name="20% - Accent1 15 4 2 2 2" xfId="745"/>
    <cellStyle name="20% - Accent1 15 4 2 2 2 2" xfId="746"/>
    <cellStyle name="20% - Accent1 15 4 2 2 3" xfId="747"/>
    <cellStyle name="20% - Accent1 15 4 2 3" xfId="748"/>
    <cellStyle name="20% - Accent1 15 4 2 3 2" xfId="749"/>
    <cellStyle name="20% - Accent1 15 4 2 4" xfId="750"/>
    <cellStyle name="20% - Accent1 15 4 3" xfId="751"/>
    <cellStyle name="20% - Accent1 15 4 3 2" xfId="752"/>
    <cellStyle name="20% - Accent1 15 4 3 2 2" xfId="753"/>
    <cellStyle name="20% - Accent1 15 4 3 3" xfId="754"/>
    <cellStyle name="20% - Accent1 15 4 4" xfId="755"/>
    <cellStyle name="20% - Accent1 15 4 4 2" xfId="756"/>
    <cellStyle name="20% - Accent1 15 4 5" xfId="757"/>
    <cellStyle name="20% - Accent1 15 5" xfId="758"/>
    <cellStyle name="20% - Accent1 15 5 2" xfId="759"/>
    <cellStyle name="20% - Accent1 15 5 2 2" xfId="760"/>
    <cellStyle name="20% - Accent1 15 5 2 2 2" xfId="761"/>
    <cellStyle name="20% - Accent1 15 5 2 3" xfId="762"/>
    <cellStyle name="20% - Accent1 15 5 3" xfId="763"/>
    <cellStyle name="20% - Accent1 15 5 3 2" xfId="764"/>
    <cellStyle name="20% - Accent1 15 5 4" xfId="765"/>
    <cellStyle name="20% - Accent1 15 6" xfId="766"/>
    <cellStyle name="20% - Accent1 15 6 2" xfId="767"/>
    <cellStyle name="20% - Accent1 15 6 2 2" xfId="768"/>
    <cellStyle name="20% - Accent1 15 6 3" xfId="769"/>
    <cellStyle name="20% - Accent1 15 7" xfId="770"/>
    <cellStyle name="20% - Accent1 15 7 2" xfId="771"/>
    <cellStyle name="20% - Accent1 15 8" xfId="772"/>
    <cellStyle name="20% - Accent1 16" xfId="773"/>
    <cellStyle name="20% - Accent1 16 2" xfId="774"/>
    <cellStyle name="20% - Accent1 16 2 2" xfId="775"/>
    <cellStyle name="20% - Accent1 16 2 2 2" xfId="776"/>
    <cellStyle name="20% - Accent1 16 2 2 2 2" xfId="777"/>
    <cellStyle name="20% - Accent1 16 2 2 2 2 2" xfId="778"/>
    <cellStyle name="20% - Accent1 16 2 2 2 2 2 2" xfId="779"/>
    <cellStyle name="20% - Accent1 16 2 2 2 2 2 2 2" xfId="780"/>
    <cellStyle name="20% - Accent1 16 2 2 2 2 2 3" xfId="781"/>
    <cellStyle name="20% - Accent1 16 2 2 2 2 3" xfId="782"/>
    <cellStyle name="20% - Accent1 16 2 2 2 2 3 2" xfId="783"/>
    <cellStyle name="20% - Accent1 16 2 2 2 2 4" xfId="784"/>
    <cellStyle name="20% - Accent1 16 2 2 2 3" xfId="785"/>
    <cellStyle name="20% - Accent1 16 2 2 2 3 2" xfId="786"/>
    <cellStyle name="20% - Accent1 16 2 2 2 3 2 2" xfId="787"/>
    <cellStyle name="20% - Accent1 16 2 2 2 3 3" xfId="788"/>
    <cellStyle name="20% - Accent1 16 2 2 2 4" xfId="789"/>
    <cellStyle name="20% - Accent1 16 2 2 2 4 2" xfId="790"/>
    <cellStyle name="20% - Accent1 16 2 2 2 5" xfId="791"/>
    <cellStyle name="20% - Accent1 16 2 2 3" xfId="792"/>
    <cellStyle name="20% - Accent1 16 2 2 3 2" xfId="793"/>
    <cellStyle name="20% - Accent1 16 2 2 3 2 2" xfId="794"/>
    <cellStyle name="20% - Accent1 16 2 2 3 2 2 2" xfId="795"/>
    <cellStyle name="20% - Accent1 16 2 2 3 2 3" xfId="796"/>
    <cellStyle name="20% - Accent1 16 2 2 3 3" xfId="797"/>
    <cellStyle name="20% - Accent1 16 2 2 3 3 2" xfId="798"/>
    <cellStyle name="20% - Accent1 16 2 2 3 4" xfId="799"/>
    <cellStyle name="20% - Accent1 16 2 2 4" xfId="800"/>
    <cellStyle name="20% - Accent1 16 2 2 4 2" xfId="801"/>
    <cellStyle name="20% - Accent1 16 2 2 4 2 2" xfId="802"/>
    <cellStyle name="20% - Accent1 16 2 2 4 3" xfId="803"/>
    <cellStyle name="20% - Accent1 16 2 2 5" xfId="804"/>
    <cellStyle name="20% - Accent1 16 2 2 5 2" xfId="805"/>
    <cellStyle name="20% - Accent1 16 2 2 6" xfId="806"/>
    <cellStyle name="20% - Accent1 16 2 3" xfId="807"/>
    <cellStyle name="20% - Accent1 16 2 3 2" xfId="808"/>
    <cellStyle name="20% - Accent1 16 2 3 2 2" xfId="809"/>
    <cellStyle name="20% - Accent1 16 2 3 2 2 2" xfId="810"/>
    <cellStyle name="20% - Accent1 16 2 3 2 2 2 2" xfId="811"/>
    <cellStyle name="20% - Accent1 16 2 3 2 2 3" xfId="812"/>
    <cellStyle name="20% - Accent1 16 2 3 2 3" xfId="813"/>
    <cellStyle name="20% - Accent1 16 2 3 2 3 2" xfId="814"/>
    <cellStyle name="20% - Accent1 16 2 3 2 4" xfId="815"/>
    <cellStyle name="20% - Accent1 16 2 3 3" xfId="816"/>
    <cellStyle name="20% - Accent1 16 2 3 3 2" xfId="817"/>
    <cellStyle name="20% - Accent1 16 2 3 3 2 2" xfId="818"/>
    <cellStyle name="20% - Accent1 16 2 3 3 3" xfId="819"/>
    <cellStyle name="20% - Accent1 16 2 3 4" xfId="820"/>
    <cellStyle name="20% - Accent1 16 2 3 4 2" xfId="821"/>
    <cellStyle name="20% - Accent1 16 2 3 5" xfId="822"/>
    <cellStyle name="20% - Accent1 16 2 4" xfId="823"/>
    <cellStyle name="20% - Accent1 16 2 4 2" xfId="824"/>
    <cellStyle name="20% - Accent1 16 2 4 2 2" xfId="825"/>
    <cellStyle name="20% - Accent1 16 2 4 2 2 2" xfId="826"/>
    <cellStyle name="20% - Accent1 16 2 4 2 3" xfId="827"/>
    <cellStyle name="20% - Accent1 16 2 4 3" xfId="828"/>
    <cellStyle name="20% - Accent1 16 2 4 3 2" xfId="829"/>
    <cellStyle name="20% - Accent1 16 2 4 4" xfId="830"/>
    <cellStyle name="20% - Accent1 16 2 5" xfId="831"/>
    <cellStyle name="20% - Accent1 16 2 5 2" xfId="832"/>
    <cellStyle name="20% - Accent1 16 2 5 2 2" xfId="833"/>
    <cellStyle name="20% - Accent1 16 2 5 3" xfId="834"/>
    <cellStyle name="20% - Accent1 16 2 6" xfId="835"/>
    <cellStyle name="20% - Accent1 16 2 6 2" xfId="836"/>
    <cellStyle name="20% - Accent1 16 2 7" xfId="837"/>
    <cellStyle name="20% - Accent1 16 3" xfId="838"/>
    <cellStyle name="20% - Accent1 16 3 2" xfId="839"/>
    <cellStyle name="20% - Accent1 16 3 2 2" xfId="840"/>
    <cellStyle name="20% - Accent1 16 3 2 2 2" xfId="841"/>
    <cellStyle name="20% - Accent1 16 3 2 2 2 2" xfId="842"/>
    <cellStyle name="20% - Accent1 16 3 2 2 2 2 2" xfId="843"/>
    <cellStyle name="20% - Accent1 16 3 2 2 2 3" xfId="844"/>
    <cellStyle name="20% - Accent1 16 3 2 2 3" xfId="845"/>
    <cellStyle name="20% - Accent1 16 3 2 2 3 2" xfId="846"/>
    <cellStyle name="20% - Accent1 16 3 2 2 4" xfId="847"/>
    <cellStyle name="20% - Accent1 16 3 2 3" xfId="848"/>
    <cellStyle name="20% - Accent1 16 3 2 3 2" xfId="849"/>
    <cellStyle name="20% - Accent1 16 3 2 3 2 2" xfId="850"/>
    <cellStyle name="20% - Accent1 16 3 2 3 3" xfId="851"/>
    <cellStyle name="20% - Accent1 16 3 2 4" xfId="852"/>
    <cellStyle name="20% - Accent1 16 3 2 4 2" xfId="853"/>
    <cellStyle name="20% - Accent1 16 3 2 5" xfId="854"/>
    <cellStyle name="20% - Accent1 16 3 3" xfId="855"/>
    <cellStyle name="20% - Accent1 16 3 3 2" xfId="856"/>
    <cellStyle name="20% - Accent1 16 3 3 2 2" xfId="857"/>
    <cellStyle name="20% - Accent1 16 3 3 2 2 2" xfId="858"/>
    <cellStyle name="20% - Accent1 16 3 3 2 3" xfId="859"/>
    <cellStyle name="20% - Accent1 16 3 3 3" xfId="860"/>
    <cellStyle name="20% - Accent1 16 3 3 3 2" xfId="861"/>
    <cellStyle name="20% - Accent1 16 3 3 4" xfId="862"/>
    <cellStyle name="20% - Accent1 16 3 4" xfId="863"/>
    <cellStyle name="20% - Accent1 16 3 4 2" xfId="864"/>
    <cellStyle name="20% - Accent1 16 3 4 2 2" xfId="865"/>
    <cellStyle name="20% - Accent1 16 3 4 3" xfId="866"/>
    <cellStyle name="20% - Accent1 16 3 5" xfId="867"/>
    <cellStyle name="20% - Accent1 16 3 5 2" xfId="868"/>
    <cellStyle name="20% - Accent1 16 3 6" xfId="869"/>
    <cellStyle name="20% - Accent1 16 4" xfId="870"/>
    <cellStyle name="20% - Accent1 16 4 2" xfId="871"/>
    <cellStyle name="20% - Accent1 16 4 2 2" xfId="872"/>
    <cellStyle name="20% - Accent1 16 4 2 2 2" xfId="873"/>
    <cellStyle name="20% - Accent1 16 4 2 2 2 2" xfId="874"/>
    <cellStyle name="20% - Accent1 16 4 2 2 3" xfId="875"/>
    <cellStyle name="20% - Accent1 16 4 2 3" xfId="876"/>
    <cellStyle name="20% - Accent1 16 4 2 3 2" xfId="877"/>
    <cellStyle name="20% - Accent1 16 4 2 4" xfId="878"/>
    <cellStyle name="20% - Accent1 16 4 3" xfId="879"/>
    <cellStyle name="20% - Accent1 16 4 3 2" xfId="880"/>
    <cellStyle name="20% - Accent1 16 4 3 2 2" xfId="881"/>
    <cellStyle name="20% - Accent1 16 4 3 3" xfId="882"/>
    <cellStyle name="20% - Accent1 16 4 4" xfId="883"/>
    <cellStyle name="20% - Accent1 16 4 4 2" xfId="884"/>
    <cellStyle name="20% - Accent1 16 4 5" xfId="885"/>
    <cellStyle name="20% - Accent1 16 5" xfId="886"/>
    <cellStyle name="20% - Accent1 16 5 2" xfId="887"/>
    <cellStyle name="20% - Accent1 16 5 2 2" xfId="888"/>
    <cellStyle name="20% - Accent1 16 5 2 2 2" xfId="889"/>
    <cellStyle name="20% - Accent1 16 5 2 3" xfId="890"/>
    <cellStyle name="20% - Accent1 16 5 3" xfId="891"/>
    <cellStyle name="20% - Accent1 16 5 3 2" xfId="892"/>
    <cellStyle name="20% - Accent1 16 5 4" xfId="893"/>
    <cellStyle name="20% - Accent1 16 6" xfId="894"/>
    <cellStyle name="20% - Accent1 16 6 2" xfId="895"/>
    <cellStyle name="20% - Accent1 16 6 2 2" xfId="896"/>
    <cellStyle name="20% - Accent1 16 6 3" xfId="897"/>
    <cellStyle name="20% - Accent1 16 7" xfId="898"/>
    <cellStyle name="20% - Accent1 16 7 2" xfId="899"/>
    <cellStyle name="20% - Accent1 16 8" xfId="900"/>
    <cellStyle name="20% - Accent1 17" xfId="901"/>
    <cellStyle name="20% - Accent1 17 2" xfId="902"/>
    <cellStyle name="20% - Accent1 17 2 2" xfId="903"/>
    <cellStyle name="20% - Accent1 17 2 2 2" xfId="904"/>
    <cellStyle name="20% - Accent1 17 2 2 2 2" xfId="905"/>
    <cellStyle name="20% - Accent1 17 2 2 2 2 2" xfId="906"/>
    <cellStyle name="20% - Accent1 17 2 2 2 2 2 2" xfId="907"/>
    <cellStyle name="20% - Accent1 17 2 2 2 2 2 2 2" xfId="908"/>
    <cellStyle name="20% - Accent1 17 2 2 2 2 2 3" xfId="909"/>
    <cellStyle name="20% - Accent1 17 2 2 2 2 3" xfId="910"/>
    <cellStyle name="20% - Accent1 17 2 2 2 2 3 2" xfId="911"/>
    <cellStyle name="20% - Accent1 17 2 2 2 2 4" xfId="912"/>
    <cellStyle name="20% - Accent1 17 2 2 2 3" xfId="913"/>
    <cellStyle name="20% - Accent1 17 2 2 2 3 2" xfId="914"/>
    <cellStyle name="20% - Accent1 17 2 2 2 3 2 2" xfId="915"/>
    <cellStyle name="20% - Accent1 17 2 2 2 3 3" xfId="916"/>
    <cellStyle name="20% - Accent1 17 2 2 2 4" xfId="917"/>
    <cellStyle name="20% - Accent1 17 2 2 2 4 2" xfId="918"/>
    <cellStyle name="20% - Accent1 17 2 2 2 5" xfId="919"/>
    <cellStyle name="20% - Accent1 17 2 2 3" xfId="920"/>
    <cellStyle name="20% - Accent1 17 2 2 3 2" xfId="921"/>
    <cellStyle name="20% - Accent1 17 2 2 3 2 2" xfId="922"/>
    <cellStyle name="20% - Accent1 17 2 2 3 2 2 2" xfId="923"/>
    <cellStyle name="20% - Accent1 17 2 2 3 2 3" xfId="924"/>
    <cellStyle name="20% - Accent1 17 2 2 3 3" xfId="925"/>
    <cellStyle name="20% - Accent1 17 2 2 3 3 2" xfId="926"/>
    <cellStyle name="20% - Accent1 17 2 2 3 4" xfId="927"/>
    <cellStyle name="20% - Accent1 17 2 2 4" xfId="928"/>
    <cellStyle name="20% - Accent1 17 2 2 4 2" xfId="929"/>
    <cellStyle name="20% - Accent1 17 2 2 4 2 2" xfId="930"/>
    <cellStyle name="20% - Accent1 17 2 2 4 3" xfId="931"/>
    <cellStyle name="20% - Accent1 17 2 2 5" xfId="932"/>
    <cellStyle name="20% - Accent1 17 2 2 5 2" xfId="933"/>
    <cellStyle name="20% - Accent1 17 2 2 6" xfId="934"/>
    <cellStyle name="20% - Accent1 17 2 3" xfId="935"/>
    <cellStyle name="20% - Accent1 17 2 3 2" xfId="936"/>
    <cellStyle name="20% - Accent1 17 2 3 2 2" xfId="937"/>
    <cellStyle name="20% - Accent1 17 2 3 2 2 2" xfId="938"/>
    <cellStyle name="20% - Accent1 17 2 3 2 2 2 2" xfId="939"/>
    <cellStyle name="20% - Accent1 17 2 3 2 2 3" xfId="940"/>
    <cellStyle name="20% - Accent1 17 2 3 2 3" xfId="941"/>
    <cellStyle name="20% - Accent1 17 2 3 2 3 2" xfId="942"/>
    <cellStyle name="20% - Accent1 17 2 3 2 4" xfId="943"/>
    <cellStyle name="20% - Accent1 17 2 3 3" xfId="944"/>
    <cellStyle name="20% - Accent1 17 2 3 3 2" xfId="945"/>
    <cellStyle name="20% - Accent1 17 2 3 3 2 2" xfId="946"/>
    <cellStyle name="20% - Accent1 17 2 3 3 3" xfId="947"/>
    <cellStyle name="20% - Accent1 17 2 3 4" xfId="948"/>
    <cellStyle name="20% - Accent1 17 2 3 4 2" xfId="949"/>
    <cellStyle name="20% - Accent1 17 2 3 5" xfId="950"/>
    <cellStyle name="20% - Accent1 17 2 4" xfId="951"/>
    <cellStyle name="20% - Accent1 17 2 4 2" xfId="952"/>
    <cellStyle name="20% - Accent1 17 2 4 2 2" xfId="953"/>
    <cellStyle name="20% - Accent1 17 2 4 2 2 2" xfId="954"/>
    <cellStyle name="20% - Accent1 17 2 4 2 3" xfId="955"/>
    <cellStyle name="20% - Accent1 17 2 4 3" xfId="956"/>
    <cellStyle name="20% - Accent1 17 2 4 3 2" xfId="957"/>
    <cellStyle name="20% - Accent1 17 2 4 4" xfId="958"/>
    <cellStyle name="20% - Accent1 17 2 5" xfId="959"/>
    <cellStyle name="20% - Accent1 17 2 5 2" xfId="960"/>
    <cellStyle name="20% - Accent1 17 2 5 2 2" xfId="961"/>
    <cellStyle name="20% - Accent1 17 2 5 3" xfId="962"/>
    <cellStyle name="20% - Accent1 17 2 6" xfId="963"/>
    <cellStyle name="20% - Accent1 17 2 6 2" xfId="964"/>
    <cellStyle name="20% - Accent1 17 2 7" xfId="965"/>
    <cellStyle name="20% - Accent1 17 3" xfId="966"/>
    <cellStyle name="20% - Accent1 17 3 2" xfId="967"/>
    <cellStyle name="20% - Accent1 17 3 2 2" xfId="968"/>
    <cellStyle name="20% - Accent1 17 3 2 2 2" xfId="969"/>
    <cellStyle name="20% - Accent1 17 3 2 2 2 2" xfId="970"/>
    <cellStyle name="20% - Accent1 17 3 2 2 2 2 2" xfId="971"/>
    <cellStyle name="20% - Accent1 17 3 2 2 2 3" xfId="972"/>
    <cellStyle name="20% - Accent1 17 3 2 2 3" xfId="973"/>
    <cellStyle name="20% - Accent1 17 3 2 2 3 2" xfId="974"/>
    <cellStyle name="20% - Accent1 17 3 2 2 4" xfId="975"/>
    <cellStyle name="20% - Accent1 17 3 2 3" xfId="976"/>
    <cellStyle name="20% - Accent1 17 3 2 3 2" xfId="977"/>
    <cellStyle name="20% - Accent1 17 3 2 3 2 2" xfId="978"/>
    <cellStyle name="20% - Accent1 17 3 2 3 3" xfId="979"/>
    <cellStyle name="20% - Accent1 17 3 2 4" xfId="980"/>
    <cellStyle name="20% - Accent1 17 3 2 4 2" xfId="981"/>
    <cellStyle name="20% - Accent1 17 3 2 5" xfId="982"/>
    <cellStyle name="20% - Accent1 17 3 3" xfId="983"/>
    <cellStyle name="20% - Accent1 17 3 3 2" xfId="984"/>
    <cellStyle name="20% - Accent1 17 3 3 2 2" xfId="985"/>
    <cellStyle name="20% - Accent1 17 3 3 2 2 2" xfId="986"/>
    <cellStyle name="20% - Accent1 17 3 3 2 3" xfId="987"/>
    <cellStyle name="20% - Accent1 17 3 3 3" xfId="988"/>
    <cellStyle name="20% - Accent1 17 3 3 3 2" xfId="989"/>
    <cellStyle name="20% - Accent1 17 3 3 4" xfId="990"/>
    <cellStyle name="20% - Accent1 17 3 4" xfId="991"/>
    <cellStyle name="20% - Accent1 17 3 4 2" xfId="992"/>
    <cellStyle name="20% - Accent1 17 3 4 2 2" xfId="993"/>
    <cellStyle name="20% - Accent1 17 3 4 3" xfId="994"/>
    <cellStyle name="20% - Accent1 17 3 5" xfId="995"/>
    <cellStyle name="20% - Accent1 17 3 5 2" xfId="996"/>
    <cellStyle name="20% - Accent1 17 3 6" xfId="997"/>
    <cellStyle name="20% - Accent1 17 4" xfId="998"/>
    <cellStyle name="20% - Accent1 17 4 2" xfId="999"/>
    <cellStyle name="20% - Accent1 17 4 2 2" xfId="1000"/>
    <cellStyle name="20% - Accent1 17 4 2 2 2" xfId="1001"/>
    <cellStyle name="20% - Accent1 17 4 2 2 2 2" xfId="1002"/>
    <cellStyle name="20% - Accent1 17 4 2 2 3" xfId="1003"/>
    <cellStyle name="20% - Accent1 17 4 2 3" xfId="1004"/>
    <cellStyle name="20% - Accent1 17 4 2 3 2" xfId="1005"/>
    <cellStyle name="20% - Accent1 17 4 2 4" xfId="1006"/>
    <cellStyle name="20% - Accent1 17 4 3" xfId="1007"/>
    <cellStyle name="20% - Accent1 17 4 3 2" xfId="1008"/>
    <cellStyle name="20% - Accent1 17 4 3 2 2" xfId="1009"/>
    <cellStyle name="20% - Accent1 17 4 3 3" xfId="1010"/>
    <cellStyle name="20% - Accent1 17 4 4" xfId="1011"/>
    <cellStyle name="20% - Accent1 17 4 4 2" xfId="1012"/>
    <cellStyle name="20% - Accent1 17 4 5" xfId="1013"/>
    <cellStyle name="20% - Accent1 17 5" xfId="1014"/>
    <cellStyle name="20% - Accent1 17 5 2" xfId="1015"/>
    <cellStyle name="20% - Accent1 17 5 2 2" xfId="1016"/>
    <cellStyle name="20% - Accent1 17 5 2 2 2" xfId="1017"/>
    <cellStyle name="20% - Accent1 17 5 2 3" xfId="1018"/>
    <cellStyle name="20% - Accent1 17 5 3" xfId="1019"/>
    <cellStyle name="20% - Accent1 17 5 3 2" xfId="1020"/>
    <cellStyle name="20% - Accent1 17 5 4" xfId="1021"/>
    <cellStyle name="20% - Accent1 17 6" xfId="1022"/>
    <cellStyle name="20% - Accent1 17 6 2" xfId="1023"/>
    <cellStyle name="20% - Accent1 17 6 2 2" xfId="1024"/>
    <cellStyle name="20% - Accent1 17 6 3" xfId="1025"/>
    <cellStyle name="20% - Accent1 17 7" xfId="1026"/>
    <cellStyle name="20% - Accent1 17 7 2" xfId="1027"/>
    <cellStyle name="20% - Accent1 17 8" xfId="1028"/>
    <cellStyle name="20% - Accent1 18" xfId="1029"/>
    <cellStyle name="20% - Accent1 18 2" xfId="1030"/>
    <cellStyle name="20% - Accent1 18 2 2" xfId="1031"/>
    <cellStyle name="20% - Accent1 18 2 2 2" xfId="1032"/>
    <cellStyle name="20% - Accent1 18 2 2 2 2" xfId="1033"/>
    <cellStyle name="20% - Accent1 18 2 2 2 2 2" xfId="1034"/>
    <cellStyle name="20% - Accent1 18 2 2 2 2 2 2" xfId="1035"/>
    <cellStyle name="20% - Accent1 18 2 2 2 2 3" xfId="1036"/>
    <cellStyle name="20% - Accent1 18 2 2 2 3" xfId="1037"/>
    <cellStyle name="20% - Accent1 18 2 2 2 3 2" xfId="1038"/>
    <cellStyle name="20% - Accent1 18 2 2 2 4" xfId="1039"/>
    <cellStyle name="20% - Accent1 18 2 2 3" xfId="1040"/>
    <cellStyle name="20% - Accent1 18 2 2 3 2" xfId="1041"/>
    <cellStyle name="20% - Accent1 18 2 2 3 2 2" xfId="1042"/>
    <cellStyle name="20% - Accent1 18 2 2 3 3" xfId="1043"/>
    <cellStyle name="20% - Accent1 18 2 2 4" xfId="1044"/>
    <cellStyle name="20% - Accent1 18 2 2 4 2" xfId="1045"/>
    <cellStyle name="20% - Accent1 18 2 2 5" xfId="1046"/>
    <cellStyle name="20% - Accent1 18 2 3" xfId="1047"/>
    <cellStyle name="20% - Accent1 18 2 3 2" xfId="1048"/>
    <cellStyle name="20% - Accent1 18 2 3 2 2" xfId="1049"/>
    <cellStyle name="20% - Accent1 18 2 3 2 2 2" xfId="1050"/>
    <cellStyle name="20% - Accent1 18 2 3 2 3" xfId="1051"/>
    <cellStyle name="20% - Accent1 18 2 3 3" xfId="1052"/>
    <cellStyle name="20% - Accent1 18 2 3 3 2" xfId="1053"/>
    <cellStyle name="20% - Accent1 18 2 3 4" xfId="1054"/>
    <cellStyle name="20% - Accent1 18 2 4" xfId="1055"/>
    <cellStyle name="20% - Accent1 18 2 4 2" xfId="1056"/>
    <cellStyle name="20% - Accent1 18 2 4 2 2" xfId="1057"/>
    <cellStyle name="20% - Accent1 18 2 4 3" xfId="1058"/>
    <cellStyle name="20% - Accent1 18 2 5" xfId="1059"/>
    <cellStyle name="20% - Accent1 18 2 5 2" xfId="1060"/>
    <cellStyle name="20% - Accent1 18 2 6" xfId="1061"/>
    <cellStyle name="20% - Accent1 18 3" xfId="1062"/>
    <cellStyle name="20% - Accent1 18 3 2" xfId="1063"/>
    <cellStyle name="20% - Accent1 18 3 2 2" xfId="1064"/>
    <cellStyle name="20% - Accent1 18 3 2 2 2" xfId="1065"/>
    <cellStyle name="20% - Accent1 18 3 2 2 2 2" xfId="1066"/>
    <cellStyle name="20% - Accent1 18 3 2 2 3" xfId="1067"/>
    <cellStyle name="20% - Accent1 18 3 2 3" xfId="1068"/>
    <cellStyle name="20% - Accent1 18 3 2 3 2" xfId="1069"/>
    <cellStyle name="20% - Accent1 18 3 2 4" xfId="1070"/>
    <cellStyle name="20% - Accent1 18 3 3" xfId="1071"/>
    <cellStyle name="20% - Accent1 18 3 3 2" xfId="1072"/>
    <cellStyle name="20% - Accent1 18 3 3 2 2" xfId="1073"/>
    <cellStyle name="20% - Accent1 18 3 3 3" xfId="1074"/>
    <cellStyle name="20% - Accent1 18 3 4" xfId="1075"/>
    <cellStyle name="20% - Accent1 18 3 4 2" xfId="1076"/>
    <cellStyle name="20% - Accent1 18 3 5" xfId="1077"/>
    <cellStyle name="20% - Accent1 18 4" xfId="1078"/>
    <cellStyle name="20% - Accent1 18 4 2" xfId="1079"/>
    <cellStyle name="20% - Accent1 18 4 2 2" xfId="1080"/>
    <cellStyle name="20% - Accent1 18 4 2 2 2" xfId="1081"/>
    <cellStyle name="20% - Accent1 18 4 2 3" xfId="1082"/>
    <cellStyle name="20% - Accent1 18 4 3" xfId="1083"/>
    <cellStyle name="20% - Accent1 18 4 3 2" xfId="1084"/>
    <cellStyle name="20% - Accent1 18 4 4" xfId="1085"/>
    <cellStyle name="20% - Accent1 18 5" xfId="1086"/>
    <cellStyle name="20% - Accent1 18 5 2" xfId="1087"/>
    <cellStyle name="20% - Accent1 18 5 2 2" xfId="1088"/>
    <cellStyle name="20% - Accent1 18 5 3" xfId="1089"/>
    <cellStyle name="20% - Accent1 18 6" xfId="1090"/>
    <cellStyle name="20% - Accent1 18 6 2" xfId="1091"/>
    <cellStyle name="20% - Accent1 18 7" xfId="1092"/>
    <cellStyle name="20% - Accent1 19" xfId="1093"/>
    <cellStyle name="20% - Accent1 19 2" xfId="1094"/>
    <cellStyle name="20% - Accent1 19 2 2" xfId="1095"/>
    <cellStyle name="20% - Accent1 19 2 2 2" xfId="1096"/>
    <cellStyle name="20% - Accent1 19 2 2 2 2" xfId="1097"/>
    <cellStyle name="20% - Accent1 19 2 2 2 2 2" xfId="1098"/>
    <cellStyle name="20% - Accent1 19 2 2 2 2 2 2" xfId="1099"/>
    <cellStyle name="20% - Accent1 19 2 2 2 2 3" xfId="1100"/>
    <cellStyle name="20% - Accent1 19 2 2 2 3" xfId="1101"/>
    <cellStyle name="20% - Accent1 19 2 2 2 3 2" xfId="1102"/>
    <cellStyle name="20% - Accent1 19 2 2 2 4" xfId="1103"/>
    <cellStyle name="20% - Accent1 19 2 2 3" xfId="1104"/>
    <cellStyle name="20% - Accent1 19 2 2 3 2" xfId="1105"/>
    <cellStyle name="20% - Accent1 19 2 2 3 2 2" xfId="1106"/>
    <cellStyle name="20% - Accent1 19 2 2 3 3" xfId="1107"/>
    <cellStyle name="20% - Accent1 19 2 2 4" xfId="1108"/>
    <cellStyle name="20% - Accent1 19 2 2 4 2" xfId="1109"/>
    <cellStyle name="20% - Accent1 19 2 2 5" xfId="1110"/>
    <cellStyle name="20% - Accent1 19 2 3" xfId="1111"/>
    <cellStyle name="20% - Accent1 19 2 3 2" xfId="1112"/>
    <cellStyle name="20% - Accent1 19 2 3 2 2" xfId="1113"/>
    <cellStyle name="20% - Accent1 19 2 3 2 2 2" xfId="1114"/>
    <cellStyle name="20% - Accent1 19 2 3 2 3" xfId="1115"/>
    <cellStyle name="20% - Accent1 19 2 3 3" xfId="1116"/>
    <cellStyle name="20% - Accent1 19 2 3 3 2" xfId="1117"/>
    <cellStyle name="20% - Accent1 19 2 3 4" xfId="1118"/>
    <cellStyle name="20% - Accent1 19 2 4" xfId="1119"/>
    <cellStyle name="20% - Accent1 19 2 4 2" xfId="1120"/>
    <cellStyle name="20% - Accent1 19 2 4 2 2" xfId="1121"/>
    <cellStyle name="20% - Accent1 19 2 4 3" xfId="1122"/>
    <cellStyle name="20% - Accent1 19 2 5" xfId="1123"/>
    <cellStyle name="20% - Accent1 19 2 5 2" xfId="1124"/>
    <cellStyle name="20% - Accent1 19 2 6" xfId="1125"/>
    <cellStyle name="20% - Accent1 19 3" xfId="1126"/>
    <cellStyle name="20% - Accent1 19 3 2" xfId="1127"/>
    <cellStyle name="20% - Accent1 19 3 2 2" xfId="1128"/>
    <cellStyle name="20% - Accent1 19 3 2 2 2" xfId="1129"/>
    <cellStyle name="20% - Accent1 19 3 2 2 2 2" xfId="1130"/>
    <cellStyle name="20% - Accent1 19 3 2 2 3" xfId="1131"/>
    <cellStyle name="20% - Accent1 19 3 2 3" xfId="1132"/>
    <cellStyle name="20% - Accent1 19 3 2 3 2" xfId="1133"/>
    <cellStyle name="20% - Accent1 19 3 2 4" xfId="1134"/>
    <cellStyle name="20% - Accent1 19 3 3" xfId="1135"/>
    <cellStyle name="20% - Accent1 19 3 3 2" xfId="1136"/>
    <cellStyle name="20% - Accent1 19 3 3 2 2" xfId="1137"/>
    <cellStyle name="20% - Accent1 19 3 3 3" xfId="1138"/>
    <cellStyle name="20% - Accent1 19 3 4" xfId="1139"/>
    <cellStyle name="20% - Accent1 19 3 4 2" xfId="1140"/>
    <cellStyle name="20% - Accent1 19 3 5" xfId="1141"/>
    <cellStyle name="20% - Accent1 19 4" xfId="1142"/>
    <cellStyle name="20% - Accent1 19 4 2" xfId="1143"/>
    <cellStyle name="20% - Accent1 19 4 2 2" xfId="1144"/>
    <cellStyle name="20% - Accent1 19 4 2 2 2" xfId="1145"/>
    <cellStyle name="20% - Accent1 19 4 2 3" xfId="1146"/>
    <cellStyle name="20% - Accent1 19 4 3" xfId="1147"/>
    <cellStyle name="20% - Accent1 19 4 3 2" xfId="1148"/>
    <cellStyle name="20% - Accent1 19 4 4" xfId="1149"/>
    <cellStyle name="20% - Accent1 19 5" xfId="1150"/>
    <cellStyle name="20% - Accent1 19 5 2" xfId="1151"/>
    <cellStyle name="20% - Accent1 19 5 2 2" xfId="1152"/>
    <cellStyle name="20% - Accent1 19 5 3" xfId="1153"/>
    <cellStyle name="20% - Accent1 19 6" xfId="1154"/>
    <cellStyle name="20% - Accent1 19 6 2" xfId="1155"/>
    <cellStyle name="20% - Accent1 19 7" xfId="1156"/>
    <cellStyle name="20% - Accent1 2" xfId="1157"/>
    <cellStyle name="20% - Accent1 2 2" xfId="1158"/>
    <cellStyle name="20% - Accent1 2 2 2" xfId="1159"/>
    <cellStyle name="20% - Accent1 2 2 2 2" xfId="1160"/>
    <cellStyle name="20% - Accent1 2 2 2 2 2" xfId="1161"/>
    <cellStyle name="20% - Accent1 2 2 2 2 2 2" xfId="1162"/>
    <cellStyle name="20% - Accent1 2 2 2 2 2 2 2" xfId="1163"/>
    <cellStyle name="20% - Accent1 2 2 2 2 2 2 2 2" xfId="1164"/>
    <cellStyle name="20% - Accent1 2 2 2 2 2 2 3" xfId="1165"/>
    <cellStyle name="20% - Accent1 2 2 2 2 2 3" xfId="1166"/>
    <cellStyle name="20% - Accent1 2 2 2 2 2 3 2" xfId="1167"/>
    <cellStyle name="20% - Accent1 2 2 2 2 2 4" xfId="1168"/>
    <cellStyle name="20% - Accent1 2 2 2 2 3" xfId="1169"/>
    <cellStyle name="20% - Accent1 2 2 2 2 3 2" xfId="1170"/>
    <cellStyle name="20% - Accent1 2 2 2 2 3 2 2" xfId="1171"/>
    <cellStyle name="20% - Accent1 2 2 2 2 3 3" xfId="1172"/>
    <cellStyle name="20% - Accent1 2 2 2 2 4" xfId="1173"/>
    <cellStyle name="20% - Accent1 2 2 2 2 4 2" xfId="1174"/>
    <cellStyle name="20% - Accent1 2 2 2 2 5" xfId="1175"/>
    <cellStyle name="20% - Accent1 2 2 2 3" xfId="1176"/>
    <cellStyle name="20% - Accent1 2 2 2 3 2" xfId="1177"/>
    <cellStyle name="20% - Accent1 2 2 2 3 2 2" xfId="1178"/>
    <cellStyle name="20% - Accent1 2 2 2 3 2 2 2" xfId="1179"/>
    <cellStyle name="20% - Accent1 2 2 2 3 2 3" xfId="1180"/>
    <cellStyle name="20% - Accent1 2 2 2 3 3" xfId="1181"/>
    <cellStyle name="20% - Accent1 2 2 2 3 3 2" xfId="1182"/>
    <cellStyle name="20% - Accent1 2 2 2 3 4" xfId="1183"/>
    <cellStyle name="20% - Accent1 2 2 2 4" xfId="1184"/>
    <cellStyle name="20% - Accent1 2 2 2 4 2" xfId="1185"/>
    <cellStyle name="20% - Accent1 2 2 2 4 2 2" xfId="1186"/>
    <cellStyle name="20% - Accent1 2 2 2 4 3" xfId="1187"/>
    <cellStyle name="20% - Accent1 2 2 2 5" xfId="1188"/>
    <cellStyle name="20% - Accent1 2 2 2 5 2" xfId="1189"/>
    <cellStyle name="20% - Accent1 2 2 2 6" xfId="1190"/>
    <cellStyle name="20% - Accent1 2 2 3" xfId="1191"/>
    <cellStyle name="20% - Accent1 2 2 3 2" xfId="1192"/>
    <cellStyle name="20% - Accent1 2 2 3 2 2" xfId="1193"/>
    <cellStyle name="20% - Accent1 2 2 3 2 2 2" xfId="1194"/>
    <cellStyle name="20% - Accent1 2 2 3 2 2 2 2" xfId="1195"/>
    <cellStyle name="20% - Accent1 2 2 3 2 2 3" xfId="1196"/>
    <cellStyle name="20% - Accent1 2 2 3 2 3" xfId="1197"/>
    <cellStyle name="20% - Accent1 2 2 3 2 3 2" xfId="1198"/>
    <cellStyle name="20% - Accent1 2 2 3 2 4" xfId="1199"/>
    <cellStyle name="20% - Accent1 2 2 3 3" xfId="1200"/>
    <cellStyle name="20% - Accent1 2 2 3 3 2" xfId="1201"/>
    <cellStyle name="20% - Accent1 2 2 3 3 2 2" xfId="1202"/>
    <cellStyle name="20% - Accent1 2 2 3 3 3" xfId="1203"/>
    <cellStyle name="20% - Accent1 2 2 3 4" xfId="1204"/>
    <cellStyle name="20% - Accent1 2 2 3 4 2" xfId="1205"/>
    <cellStyle name="20% - Accent1 2 2 3 5" xfId="1206"/>
    <cellStyle name="20% - Accent1 2 2 4" xfId="1207"/>
    <cellStyle name="20% - Accent1 2 2 4 2" xfId="1208"/>
    <cellStyle name="20% - Accent1 2 2 4 2 2" xfId="1209"/>
    <cellStyle name="20% - Accent1 2 2 4 2 2 2" xfId="1210"/>
    <cellStyle name="20% - Accent1 2 2 4 2 3" xfId="1211"/>
    <cellStyle name="20% - Accent1 2 2 4 3" xfId="1212"/>
    <cellStyle name="20% - Accent1 2 2 4 3 2" xfId="1213"/>
    <cellStyle name="20% - Accent1 2 2 4 4" xfId="1214"/>
    <cellStyle name="20% - Accent1 2 2 5" xfId="1215"/>
    <cellStyle name="20% - Accent1 2 2 5 2" xfId="1216"/>
    <cellStyle name="20% - Accent1 2 2 5 2 2" xfId="1217"/>
    <cellStyle name="20% - Accent1 2 2 5 3" xfId="1218"/>
    <cellStyle name="20% - Accent1 2 2 6" xfId="1219"/>
    <cellStyle name="20% - Accent1 2 2 6 2" xfId="1220"/>
    <cellStyle name="20% - Accent1 2 2 7" xfId="1221"/>
    <cellStyle name="20% - Accent1 2 3" xfId="1222"/>
    <cellStyle name="20% - Accent1 2 3 2" xfId="1223"/>
    <cellStyle name="20% - Accent1 2 3 2 2" xfId="1224"/>
    <cellStyle name="20% - Accent1 2 3 2 2 2" xfId="1225"/>
    <cellStyle name="20% - Accent1 2 3 2 2 2 2" xfId="1226"/>
    <cellStyle name="20% - Accent1 2 3 2 2 2 2 2" xfId="1227"/>
    <cellStyle name="20% - Accent1 2 3 2 2 2 3" xfId="1228"/>
    <cellStyle name="20% - Accent1 2 3 2 2 3" xfId="1229"/>
    <cellStyle name="20% - Accent1 2 3 2 2 3 2" xfId="1230"/>
    <cellStyle name="20% - Accent1 2 3 2 2 4" xfId="1231"/>
    <cellStyle name="20% - Accent1 2 3 2 3" xfId="1232"/>
    <cellStyle name="20% - Accent1 2 3 2 3 2" xfId="1233"/>
    <cellStyle name="20% - Accent1 2 3 2 3 2 2" xfId="1234"/>
    <cellStyle name="20% - Accent1 2 3 2 3 3" xfId="1235"/>
    <cellStyle name="20% - Accent1 2 3 2 4" xfId="1236"/>
    <cellStyle name="20% - Accent1 2 3 2 4 2" xfId="1237"/>
    <cellStyle name="20% - Accent1 2 3 2 5" xfId="1238"/>
    <cellStyle name="20% - Accent1 2 3 3" xfId="1239"/>
    <cellStyle name="20% - Accent1 2 3 3 2" xfId="1240"/>
    <cellStyle name="20% - Accent1 2 3 3 2 2" xfId="1241"/>
    <cellStyle name="20% - Accent1 2 3 3 2 2 2" xfId="1242"/>
    <cellStyle name="20% - Accent1 2 3 3 2 3" xfId="1243"/>
    <cellStyle name="20% - Accent1 2 3 3 3" xfId="1244"/>
    <cellStyle name="20% - Accent1 2 3 3 3 2" xfId="1245"/>
    <cellStyle name="20% - Accent1 2 3 3 4" xfId="1246"/>
    <cellStyle name="20% - Accent1 2 3 4" xfId="1247"/>
    <cellStyle name="20% - Accent1 2 3 4 2" xfId="1248"/>
    <cellStyle name="20% - Accent1 2 3 4 2 2" xfId="1249"/>
    <cellStyle name="20% - Accent1 2 3 4 3" xfId="1250"/>
    <cellStyle name="20% - Accent1 2 3 5" xfId="1251"/>
    <cellStyle name="20% - Accent1 2 3 5 2" xfId="1252"/>
    <cellStyle name="20% - Accent1 2 3 6" xfId="1253"/>
    <cellStyle name="20% - Accent1 2 4" xfId="1254"/>
    <cellStyle name="20% - Accent1 2 4 2" xfId="1255"/>
    <cellStyle name="20% - Accent1 2 4 2 2" xfId="1256"/>
    <cellStyle name="20% - Accent1 2 4 2 2 2" xfId="1257"/>
    <cellStyle name="20% - Accent1 2 4 2 2 2 2" xfId="1258"/>
    <cellStyle name="20% - Accent1 2 4 2 2 3" xfId="1259"/>
    <cellStyle name="20% - Accent1 2 4 2 3" xfId="1260"/>
    <cellStyle name="20% - Accent1 2 4 2 3 2" xfId="1261"/>
    <cellStyle name="20% - Accent1 2 4 2 4" xfId="1262"/>
    <cellStyle name="20% - Accent1 2 4 3" xfId="1263"/>
    <cellStyle name="20% - Accent1 2 4 3 2" xfId="1264"/>
    <cellStyle name="20% - Accent1 2 4 3 2 2" xfId="1265"/>
    <cellStyle name="20% - Accent1 2 4 3 3" xfId="1266"/>
    <cellStyle name="20% - Accent1 2 4 4" xfId="1267"/>
    <cellStyle name="20% - Accent1 2 4 4 2" xfId="1268"/>
    <cellStyle name="20% - Accent1 2 4 5" xfId="1269"/>
    <cellStyle name="20% - Accent1 2 5" xfId="1270"/>
    <cellStyle name="20% - Accent1 2 5 2" xfId="1271"/>
    <cellStyle name="20% - Accent1 2 5 2 2" xfId="1272"/>
    <cellStyle name="20% - Accent1 2 5 2 2 2" xfId="1273"/>
    <cellStyle name="20% - Accent1 2 5 2 3" xfId="1274"/>
    <cellStyle name="20% - Accent1 2 5 3" xfId="1275"/>
    <cellStyle name="20% - Accent1 2 5 3 2" xfId="1276"/>
    <cellStyle name="20% - Accent1 2 5 4" xfId="1277"/>
    <cellStyle name="20% - Accent1 2 6" xfId="1278"/>
    <cellStyle name="20% - Accent1 2 6 2" xfId="1279"/>
    <cellStyle name="20% - Accent1 2 6 2 2" xfId="1280"/>
    <cellStyle name="20% - Accent1 2 6 3" xfId="1281"/>
    <cellStyle name="20% - Accent1 2 7" xfId="1282"/>
    <cellStyle name="20% - Accent1 2 7 2" xfId="1283"/>
    <cellStyle name="20% - Accent1 2 8" xfId="1284"/>
    <cellStyle name="20% - Accent1 20" xfId="1285"/>
    <cellStyle name="20% - Accent1 20 2" xfId="1286"/>
    <cellStyle name="20% - Accent1 20 2 2" xfId="1287"/>
    <cellStyle name="20% - Accent1 20 2 2 2" xfId="1288"/>
    <cellStyle name="20% - Accent1 20 2 2 2 2" xfId="1289"/>
    <cellStyle name="20% - Accent1 20 2 2 2 2 2" xfId="1290"/>
    <cellStyle name="20% - Accent1 20 2 2 2 2 2 2" xfId="1291"/>
    <cellStyle name="20% - Accent1 20 2 2 2 2 3" xfId="1292"/>
    <cellStyle name="20% - Accent1 20 2 2 2 3" xfId="1293"/>
    <cellStyle name="20% - Accent1 20 2 2 2 3 2" xfId="1294"/>
    <cellStyle name="20% - Accent1 20 2 2 2 4" xfId="1295"/>
    <cellStyle name="20% - Accent1 20 2 2 3" xfId="1296"/>
    <cellStyle name="20% - Accent1 20 2 2 3 2" xfId="1297"/>
    <cellStyle name="20% - Accent1 20 2 2 3 2 2" xfId="1298"/>
    <cellStyle name="20% - Accent1 20 2 2 3 3" xfId="1299"/>
    <cellStyle name="20% - Accent1 20 2 2 4" xfId="1300"/>
    <cellStyle name="20% - Accent1 20 2 2 4 2" xfId="1301"/>
    <cellStyle name="20% - Accent1 20 2 2 5" xfId="1302"/>
    <cellStyle name="20% - Accent1 20 2 3" xfId="1303"/>
    <cellStyle name="20% - Accent1 20 2 3 2" xfId="1304"/>
    <cellStyle name="20% - Accent1 20 2 3 2 2" xfId="1305"/>
    <cellStyle name="20% - Accent1 20 2 3 2 2 2" xfId="1306"/>
    <cellStyle name="20% - Accent1 20 2 3 2 3" xfId="1307"/>
    <cellStyle name="20% - Accent1 20 2 3 3" xfId="1308"/>
    <cellStyle name="20% - Accent1 20 2 3 3 2" xfId="1309"/>
    <cellStyle name="20% - Accent1 20 2 3 4" xfId="1310"/>
    <cellStyle name="20% - Accent1 20 2 4" xfId="1311"/>
    <cellStyle name="20% - Accent1 20 2 4 2" xfId="1312"/>
    <cellStyle name="20% - Accent1 20 2 4 2 2" xfId="1313"/>
    <cellStyle name="20% - Accent1 20 2 4 3" xfId="1314"/>
    <cellStyle name="20% - Accent1 20 2 5" xfId="1315"/>
    <cellStyle name="20% - Accent1 20 2 5 2" xfId="1316"/>
    <cellStyle name="20% - Accent1 20 2 6" xfId="1317"/>
    <cellStyle name="20% - Accent1 20 3" xfId="1318"/>
    <cellStyle name="20% - Accent1 20 3 2" xfId="1319"/>
    <cellStyle name="20% - Accent1 20 3 2 2" xfId="1320"/>
    <cellStyle name="20% - Accent1 20 3 2 2 2" xfId="1321"/>
    <cellStyle name="20% - Accent1 20 3 2 2 2 2" xfId="1322"/>
    <cellStyle name="20% - Accent1 20 3 2 2 3" xfId="1323"/>
    <cellStyle name="20% - Accent1 20 3 2 3" xfId="1324"/>
    <cellStyle name="20% - Accent1 20 3 2 3 2" xfId="1325"/>
    <cellStyle name="20% - Accent1 20 3 2 4" xfId="1326"/>
    <cellStyle name="20% - Accent1 20 3 3" xfId="1327"/>
    <cellStyle name="20% - Accent1 20 3 3 2" xfId="1328"/>
    <cellStyle name="20% - Accent1 20 3 3 2 2" xfId="1329"/>
    <cellStyle name="20% - Accent1 20 3 3 3" xfId="1330"/>
    <cellStyle name="20% - Accent1 20 3 4" xfId="1331"/>
    <cellStyle name="20% - Accent1 20 3 4 2" xfId="1332"/>
    <cellStyle name="20% - Accent1 20 3 5" xfId="1333"/>
    <cellStyle name="20% - Accent1 20 4" xfId="1334"/>
    <cellStyle name="20% - Accent1 20 4 2" xfId="1335"/>
    <cellStyle name="20% - Accent1 20 4 2 2" xfId="1336"/>
    <cellStyle name="20% - Accent1 20 4 2 2 2" xfId="1337"/>
    <cellStyle name="20% - Accent1 20 4 2 3" xfId="1338"/>
    <cellStyle name="20% - Accent1 20 4 3" xfId="1339"/>
    <cellStyle name="20% - Accent1 20 4 3 2" xfId="1340"/>
    <cellStyle name="20% - Accent1 20 4 4" xfId="1341"/>
    <cellStyle name="20% - Accent1 20 5" xfId="1342"/>
    <cellStyle name="20% - Accent1 20 5 2" xfId="1343"/>
    <cellStyle name="20% - Accent1 20 5 2 2" xfId="1344"/>
    <cellStyle name="20% - Accent1 20 5 3" xfId="1345"/>
    <cellStyle name="20% - Accent1 20 6" xfId="1346"/>
    <cellStyle name="20% - Accent1 20 6 2" xfId="1347"/>
    <cellStyle name="20% - Accent1 20 7" xfId="1348"/>
    <cellStyle name="20% - Accent1 21" xfId="1349"/>
    <cellStyle name="20% - Accent1 21 2" xfId="1350"/>
    <cellStyle name="20% - Accent1 21 2 2" xfId="1351"/>
    <cellStyle name="20% - Accent1 21 2 2 2" xfId="1352"/>
    <cellStyle name="20% - Accent1 21 2 2 2 2" xfId="1353"/>
    <cellStyle name="20% - Accent1 21 2 2 2 2 2" xfId="1354"/>
    <cellStyle name="20% - Accent1 21 2 2 2 3" xfId="1355"/>
    <cellStyle name="20% - Accent1 21 2 2 3" xfId="1356"/>
    <cellStyle name="20% - Accent1 21 2 2 3 2" xfId="1357"/>
    <cellStyle name="20% - Accent1 21 2 2 4" xfId="1358"/>
    <cellStyle name="20% - Accent1 21 2 3" xfId="1359"/>
    <cellStyle name="20% - Accent1 21 2 3 2" xfId="1360"/>
    <cellStyle name="20% - Accent1 21 2 3 2 2" xfId="1361"/>
    <cellStyle name="20% - Accent1 21 2 3 3" xfId="1362"/>
    <cellStyle name="20% - Accent1 21 2 4" xfId="1363"/>
    <cellStyle name="20% - Accent1 21 2 4 2" xfId="1364"/>
    <cellStyle name="20% - Accent1 21 2 5" xfId="1365"/>
    <cellStyle name="20% - Accent1 21 3" xfId="1366"/>
    <cellStyle name="20% - Accent1 21 3 2" xfId="1367"/>
    <cellStyle name="20% - Accent1 21 3 2 2" xfId="1368"/>
    <cellStyle name="20% - Accent1 21 3 2 2 2" xfId="1369"/>
    <cellStyle name="20% - Accent1 21 3 2 3" xfId="1370"/>
    <cellStyle name="20% - Accent1 21 3 3" xfId="1371"/>
    <cellStyle name="20% - Accent1 21 3 3 2" xfId="1372"/>
    <cellStyle name="20% - Accent1 21 3 4" xfId="1373"/>
    <cellStyle name="20% - Accent1 21 4" xfId="1374"/>
    <cellStyle name="20% - Accent1 21 4 2" xfId="1375"/>
    <cellStyle name="20% - Accent1 21 4 2 2" xfId="1376"/>
    <cellStyle name="20% - Accent1 21 4 3" xfId="1377"/>
    <cellStyle name="20% - Accent1 21 5" xfId="1378"/>
    <cellStyle name="20% - Accent1 21 5 2" xfId="1379"/>
    <cellStyle name="20% - Accent1 21 6" xfId="1380"/>
    <cellStyle name="20% - Accent1 22" xfId="1381"/>
    <cellStyle name="20% - Accent1 22 2" xfId="1382"/>
    <cellStyle name="20% - Accent1 22 2 2" xfId="1383"/>
    <cellStyle name="20% - Accent1 22 2 2 2" xfId="1384"/>
    <cellStyle name="20% - Accent1 22 2 2 2 2" xfId="1385"/>
    <cellStyle name="20% - Accent1 22 2 2 2 2 2" xfId="1386"/>
    <cellStyle name="20% - Accent1 22 2 2 2 3" xfId="1387"/>
    <cellStyle name="20% - Accent1 22 2 2 3" xfId="1388"/>
    <cellStyle name="20% - Accent1 22 2 2 3 2" xfId="1389"/>
    <cellStyle name="20% - Accent1 22 2 2 4" xfId="1390"/>
    <cellStyle name="20% - Accent1 22 2 3" xfId="1391"/>
    <cellStyle name="20% - Accent1 22 2 3 2" xfId="1392"/>
    <cellStyle name="20% - Accent1 22 2 3 2 2" xfId="1393"/>
    <cellStyle name="20% - Accent1 22 2 3 3" xfId="1394"/>
    <cellStyle name="20% - Accent1 22 2 4" xfId="1395"/>
    <cellStyle name="20% - Accent1 22 2 4 2" xfId="1396"/>
    <cellStyle name="20% - Accent1 22 2 5" xfId="1397"/>
    <cellStyle name="20% - Accent1 22 3" xfId="1398"/>
    <cellStyle name="20% - Accent1 22 3 2" xfId="1399"/>
    <cellStyle name="20% - Accent1 22 3 2 2" xfId="1400"/>
    <cellStyle name="20% - Accent1 22 3 2 2 2" xfId="1401"/>
    <cellStyle name="20% - Accent1 22 3 2 3" xfId="1402"/>
    <cellStyle name="20% - Accent1 22 3 3" xfId="1403"/>
    <cellStyle name="20% - Accent1 22 3 3 2" xfId="1404"/>
    <cellStyle name="20% - Accent1 22 3 4" xfId="1405"/>
    <cellStyle name="20% - Accent1 22 4" xfId="1406"/>
    <cellStyle name="20% - Accent1 22 4 2" xfId="1407"/>
    <cellStyle name="20% - Accent1 22 4 2 2" xfId="1408"/>
    <cellStyle name="20% - Accent1 22 4 3" xfId="1409"/>
    <cellStyle name="20% - Accent1 22 5" xfId="1410"/>
    <cellStyle name="20% - Accent1 22 5 2" xfId="1411"/>
    <cellStyle name="20% - Accent1 22 6" xfId="1412"/>
    <cellStyle name="20% - Accent1 23" xfId="1413"/>
    <cellStyle name="20% - Accent1 23 2" xfId="1414"/>
    <cellStyle name="20% - Accent1 23 2 2" xfId="1415"/>
    <cellStyle name="20% - Accent1 23 2 2 2" xfId="1416"/>
    <cellStyle name="20% - Accent1 23 2 2 2 2" xfId="1417"/>
    <cellStyle name="20% - Accent1 23 2 2 3" xfId="1418"/>
    <cellStyle name="20% - Accent1 23 2 3" xfId="1419"/>
    <cellStyle name="20% - Accent1 23 2 3 2" xfId="1420"/>
    <cellStyle name="20% - Accent1 23 2 4" xfId="1421"/>
    <cellStyle name="20% - Accent1 23 3" xfId="1422"/>
    <cellStyle name="20% - Accent1 23 3 2" xfId="1423"/>
    <cellStyle name="20% - Accent1 23 3 2 2" xfId="1424"/>
    <cellStyle name="20% - Accent1 23 3 3" xfId="1425"/>
    <cellStyle name="20% - Accent1 23 4" xfId="1426"/>
    <cellStyle name="20% - Accent1 23 4 2" xfId="1427"/>
    <cellStyle name="20% - Accent1 23 5" xfId="1428"/>
    <cellStyle name="20% - Accent1 24" xfId="1429"/>
    <cellStyle name="20% - Accent1 24 2" xfId="1430"/>
    <cellStyle name="20% - Accent1 24 2 2" xfId="1431"/>
    <cellStyle name="20% - Accent1 24 2 2 2" xfId="1432"/>
    <cellStyle name="20% - Accent1 24 2 3" xfId="1433"/>
    <cellStyle name="20% - Accent1 24 3" xfId="1434"/>
    <cellStyle name="20% - Accent1 24 3 2" xfId="1435"/>
    <cellStyle name="20% - Accent1 24 4" xfId="1436"/>
    <cellStyle name="20% - Accent1 25" xfId="1437"/>
    <cellStyle name="20% - Accent1 25 2" xfId="1438"/>
    <cellStyle name="20% - Accent1 25 2 2" xfId="1439"/>
    <cellStyle name="20% - Accent1 25 2 2 2" xfId="1440"/>
    <cellStyle name="20% - Accent1 25 2 3" xfId="1441"/>
    <cellStyle name="20% - Accent1 25 3" xfId="1442"/>
    <cellStyle name="20% - Accent1 25 3 2" xfId="1443"/>
    <cellStyle name="20% - Accent1 25 4" xfId="1444"/>
    <cellStyle name="20% - Accent1 26" xfId="1445"/>
    <cellStyle name="20% - Accent1 26 2" xfId="1446"/>
    <cellStyle name="20% - Accent1 26 2 2" xfId="1447"/>
    <cellStyle name="20% - Accent1 26 3" xfId="1448"/>
    <cellStyle name="20% - Accent1 27" xfId="1449"/>
    <cellStyle name="20% - Accent1 27 2" xfId="1450"/>
    <cellStyle name="20% - Accent1 27 2 2" xfId="1451"/>
    <cellStyle name="20% - Accent1 27 3" xfId="1452"/>
    <cellStyle name="20% - Accent1 28" xfId="1453"/>
    <cellStyle name="20% - Accent1 28 2" xfId="1454"/>
    <cellStyle name="20% - Accent1 28 2 2" xfId="1455"/>
    <cellStyle name="20% - Accent1 28 3" xfId="1456"/>
    <cellStyle name="20% - Accent1 29" xfId="1457"/>
    <cellStyle name="20% - Accent1 29 2" xfId="1458"/>
    <cellStyle name="20% - Accent1 3" xfId="1459"/>
    <cellStyle name="20% - Accent1 3 2" xfId="1460"/>
    <cellStyle name="20% - Accent1 3 2 2" xfId="1461"/>
    <cellStyle name="20% - Accent1 3 2 2 2" xfId="1462"/>
    <cellStyle name="20% - Accent1 3 2 2 2 2" xfId="1463"/>
    <cellStyle name="20% - Accent1 3 2 2 2 2 2" xfId="1464"/>
    <cellStyle name="20% - Accent1 3 2 2 2 2 2 2" xfId="1465"/>
    <cellStyle name="20% - Accent1 3 2 2 2 2 2 2 2" xfId="1466"/>
    <cellStyle name="20% - Accent1 3 2 2 2 2 2 3" xfId="1467"/>
    <cellStyle name="20% - Accent1 3 2 2 2 2 3" xfId="1468"/>
    <cellStyle name="20% - Accent1 3 2 2 2 2 3 2" xfId="1469"/>
    <cellStyle name="20% - Accent1 3 2 2 2 2 4" xfId="1470"/>
    <cellStyle name="20% - Accent1 3 2 2 2 3" xfId="1471"/>
    <cellStyle name="20% - Accent1 3 2 2 2 3 2" xfId="1472"/>
    <cellStyle name="20% - Accent1 3 2 2 2 3 2 2" xfId="1473"/>
    <cellStyle name="20% - Accent1 3 2 2 2 3 3" xfId="1474"/>
    <cellStyle name="20% - Accent1 3 2 2 2 4" xfId="1475"/>
    <cellStyle name="20% - Accent1 3 2 2 2 4 2" xfId="1476"/>
    <cellStyle name="20% - Accent1 3 2 2 2 5" xfId="1477"/>
    <cellStyle name="20% - Accent1 3 2 2 3" xfId="1478"/>
    <cellStyle name="20% - Accent1 3 2 2 3 2" xfId="1479"/>
    <cellStyle name="20% - Accent1 3 2 2 3 2 2" xfId="1480"/>
    <cellStyle name="20% - Accent1 3 2 2 3 2 2 2" xfId="1481"/>
    <cellStyle name="20% - Accent1 3 2 2 3 2 3" xfId="1482"/>
    <cellStyle name="20% - Accent1 3 2 2 3 3" xfId="1483"/>
    <cellStyle name="20% - Accent1 3 2 2 3 3 2" xfId="1484"/>
    <cellStyle name="20% - Accent1 3 2 2 3 4" xfId="1485"/>
    <cellStyle name="20% - Accent1 3 2 2 4" xfId="1486"/>
    <cellStyle name="20% - Accent1 3 2 2 4 2" xfId="1487"/>
    <cellStyle name="20% - Accent1 3 2 2 4 2 2" xfId="1488"/>
    <cellStyle name="20% - Accent1 3 2 2 4 3" xfId="1489"/>
    <cellStyle name="20% - Accent1 3 2 2 5" xfId="1490"/>
    <cellStyle name="20% - Accent1 3 2 2 5 2" xfId="1491"/>
    <cellStyle name="20% - Accent1 3 2 2 6" xfId="1492"/>
    <cellStyle name="20% - Accent1 3 2 3" xfId="1493"/>
    <cellStyle name="20% - Accent1 3 2 3 2" xfId="1494"/>
    <cellStyle name="20% - Accent1 3 2 3 2 2" xfId="1495"/>
    <cellStyle name="20% - Accent1 3 2 3 2 2 2" xfId="1496"/>
    <cellStyle name="20% - Accent1 3 2 3 2 2 2 2" xfId="1497"/>
    <cellStyle name="20% - Accent1 3 2 3 2 2 3" xfId="1498"/>
    <cellStyle name="20% - Accent1 3 2 3 2 3" xfId="1499"/>
    <cellStyle name="20% - Accent1 3 2 3 2 3 2" xfId="1500"/>
    <cellStyle name="20% - Accent1 3 2 3 2 4" xfId="1501"/>
    <cellStyle name="20% - Accent1 3 2 3 3" xfId="1502"/>
    <cellStyle name="20% - Accent1 3 2 3 3 2" xfId="1503"/>
    <cellStyle name="20% - Accent1 3 2 3 3 2 2" xfId="1504"/>
    <cellStyle name="20% - Accent1 3 2 3 3 3" xfId="1505"/>
    <cellStyle name="20% - Accent1 3 2 3 4" xfId="1506"/>
    <cellStyle name="20% - Accent1 3 2 3 4 2" xfId="1507"/>
    <cellStyle name="20% - Accent1 3 2 3 5" xfId="1508"/>
    <cellStyle name="20% - Accent1 3 2 4" xfId="1509"/>
    <cellStyle name="20% - Accent1 3 2 4 2" xfId="1510"/>
    <cellStyle name="20% - Accent1 3 2 4 2 2" xfId="1511"/>
    <cellStyle name="20% - Accent1 3 2 4 2 2 2" xfId="1512"/>
    <cellStyle name="20% - Accent1 3 2 4 2 3" xfId="1513"/>
    <cellStyle name="20% - Accent1 3 2 4 3" xfId="1514"/>
    <cellStyle name="20% - Accent1 3 2 4 3 2" xfId="1515"/>
    <cellStyle name="20% - Accent1 3 2 4 4" xfId="1516"/>
    <cellStyle name="20% - Accent1 3 2 5" xfId="1517"/>
    <cellStyle name="20% - Accent1 3 2 5 2" xfId="1518"/>
    <cellStyle name="20% - Accent1 3 2 5 2 2" xfId="1519"/>
    <cellStyle name="20% - Accent1 3 2 5 3" xfId="1520"/>
    <cellStyle name="20% - Accent1 3 2 6" xfId="1521"/>
    <cellStyle name="20% - Accent1 3 2 6 2" xfId="1522"/>
    <cellStyle name="20% - Accent1 3 2 7" xfId="1523"/>
    <cellStyle name="20% - Accent1 3 3" xfId="1524"/>
    <cellStyle name="20% - Accent1 3 3 2" xfId="1525"/>
    <cellStyle name="20% - Accent1 3 3 2 2" xfId="1526"/>
    <cellStyle name="20% - Accent1 3 3 2 2 2" xfId="1527"/>
    <cellStyle name="20% - Accent1 3 3 2 2 2 2" xfId="1528"/>
    <cellStyle name="20% - Accent1 3 3 2 2 2 2 2" xfId="1529"/>
    <cellStyle name="20% - Accent1 3 3 2 2 2 3" xfId="1530"/>
    <cellStyle name="20% - Accent1 3 3 2 2 3" xfId="1531"/>
    <cellStyle name="20% - Accent1 3 3 2 2 3 2" xfId="1532"/>
    <cellStyle name="20% - Accent1 3 3 2 2 4" xfId="1533"/>
    <cellStyle name="20% - Accent1 3 3 2 3" xfId="1534"/>
    <cellStyle name="20% - Accent1 3 3 2 3 2" xfId="1535"/>
    <cellStyle name="20% - Accent1 3 3 2 3 2 2" xfId="1536"/>
    <cellStyle name="20% - Accent1 3 3 2 3 3" xfId="1537"/>
    <cellStyle name="20% - Accent1 3 3 2 4" xfId="1538"/>
    <cellStyle name="20% - Accent1 3 3 2 4 2" xfId="1539"/>
    <cellStyle name="20% - Accent1 3 3 2 5" xfId="1540"/>
    <cellStyle name="20% - Accent1 3 3 3" xfId="1541"/>
    <cellStyle name="20% - Accent1 3 3 3 2" xfId="1542"/>
    <cellStyle name="20% - Accent1 3 3 3 2 2" xfId="1543"/>
    <cellStyle name="20% - Accent1 3 3 3 2 2 2" xfId="1544"/>
    <cellStyle name="20% - Accent1 3 3 3 2 3" xfId="1545"/>
    <cellStyle name="20% - Accent1 3 3 3 3" xfId="1546"/>
    <cellStyle name="20% - Accent1 3 3 3 3 2" xfId="1547"/>
    <cellStyle name="20% - Accent1 3 3 3 4" xfId="1548"/>
    <cellStyle name="20% - Accent1 3 3 4" xfId="1549"/>
    <cellStyle name="20% - Accent1 3 3 4 2" xfId="1550"/>
    <cellStyle name="20% - Accent1 3 3 4 2 2" xfId="1551"/>
    <cellStyle name="20% - Accent1 3 3 4 3" xfId="1552"/>
    <cellStyle name="20% - Accent1 3 3 5" xfId="1553"/>
    <cellStyle name="20% - Accent1 3 3 5 2" xfId="1554"/>
    <cellStyle name="20% - Accent1 3 3 6" xfId="1555"/>
    <cellStyle name="20% - Accent1 3 4" xfId="1556"/>
    <cellStyle name="20% - Accent1 3 4 2" xfId="1557"/>
    <cellStyle name="20% - Accent1 3 4 2 2" xfId="1558"/>
    <cellStyle name="20% - Accent1 3 4 2 2 2" xfId="1559"/>
    <cellStyle name="20% - Accent1 3 4 2 2 2 2" xfId="1560"/>
    <cellStyle name="20% - Accent1 3 4 2 2 3" xfId="1561"/>
    <cellStyle name="20% - Accent1 3 4 2 3" xfId="1562"/>
    <cellStyle name="20% - Accent1 3 4 2 3 2" xfId="1563"/>
    <cellStyle name="20% - Accent1 3 4 2 4" xfId="1564"/>
    <cellStyle name="20% - Accent1 3 4 3" xfId="1565"/>
    <cellStyle name="20% - Accent1 3 4 3 2" xfId="1566"/>
    <cellStyle name="20% - Accent1 3 4 3 2 2" xfId="1567"/>
    <cellStyle name="20% - Accent1 3 4 3 3" xfId="1568"/>
    <cellStyle name="20% - Accent1 3 4 4" xfId="1569"/>
    <cellStyle name="20% - Accent1 3 4 4 2" xfId="1570"/>
    <cellStyle name="20% - Accent1 3 4 5" xfId="1571"/>
    <cellStyle name="20% - Accent1 3 5" xfId="1572"/>
    <cellStyle name="20% - Accent1 3 5 2" xfId="1573"/>
    <cellStyle name="20% - Accent1 3 5 2 2" xfId="1574"/>
    <cellStyle name="20% - Accent1 3 5 2 2 2" xfId="1575"/>
    <cellStyle name="20% - Accent1 3 5 2 3" xfId="1576"/>
    <cellStyle name="20% - Accent1 3 5 3" xfId="1577"/>
    <cellStyle name="20% - Accent1 3 5 3 2" xfId="1578"/>
    <cellStyle name="20% - Accent1 3 5 4" xfId="1579"/>
    <cellStyle name="20% - Accent1 3 6" xfId="1580"/>
    <cellStyle name="20% - Accent1 3 6 2" xfId="1581"/>
    <cellStyle name="20% - Accent1 3 6 2 2" xfId="1582"/>
    <cellStyle name="20% - Accent1 3 6 3" xfId="1583"/>
    <cellStyle name="20% - Accent1 3 7" xfId="1584"/>
    <cellStyle name="20% - Accent1 3 7 2" xfId="1585"/>
    <cellStyle name="20% - Accent1 3 8" xfId="1586"/>
    <cellStyle name="20% - Accent1 30" xfId="1587"/>
    <cellStyle name="20% - Accent1 31" xfId="1588"/>
    <cellStyle name="20% - Accent1 32" xfId="1589"/>
    <cellStyle name="20% - Accent1 33" xfId="1590"/>
    <cellStyle name="20% - Accent1 34" xfId="1591"/>
    <cellStyle name="20% - Accent1 35" xfId="1592"/>
    <cellStyle name="20% - Accent1 4" xfId="1593"/>
    <cellStyle name="20% - Accent1 4 2" xfId="1594"/>
    <cellStyle name="20% - Accent1 4 2 2" xfId="1595"/>
    <cellStyle name="20% - Accent1 4 2 2 2" xfId="1596"/>
    <cellStyle name="20% - Accent1 4 2 2 2 2" xfId="1597"/>
    <cellStyle name="20% - Accent1 4 2 2 2 2 2" xfId="1598"/>
    <cellStyle name="20% - Accent1 4 2 2 2 2 2 2" xfId="1599"/>
    <cellStyle name="20% - Accent1 4 2 2 2 2 2 2 2" xfId="1600"/>
    <cellStyle name="20% - Accent1 4 2 2 2 2 2 3" xfId="1601"/>
    <cellStyle name="20% - Accent1 4 2 2 2 2 3" xfId="1602"/>
    <cellStyle name="20% - Accent1 4 2 2 2 2 3 2" xfId="1603"/>
    <cellStyle name="20% - Accent1 4 2 2 2 2 4" xfId="1604"/>
    <cellStyle name="20% - Accent1 4 2 2 2 3" xfId="1605"/>
    <cellStyle name="20% - Accent1 4 2 2 2 3 2" xfId="1606"/>
    <cellStyle name="20% - Accent1 4 2 2 2 3 2 2" xfId="1607"/>
    <cellStyle name="20% - Accent1 4 2 2 2 3 3" xfId="1608"/>
    <cellStyle name="20% - Accent1 4 2 2 2 4" xfId="1609"/>
    <cellStyle name="20% - Accent1 4 2 2 2 4 2" xfId="1610"/>
    <cellStyle name="20% - Accent1 4 2 2 2 5" xfId="1611"/>
    <cellStyle name="20% - Accent1 4 2 2 3" xfId="1612"/>
    <cellStyle name="20% - Accent1 4 2 2 3 2" xfId="1613"/>
    <cellStyle name="20% - Accent1 4 2 2 3 2 2" xfId="1614"/>
    <cellStyle name="20% - Accent1 4 2 2 3 2 2 2" xfId="1615"/>
    <cellStyle name="20% - Accent1 4 2 2 3 2 3" xfId="1616"/>
    <cellStyle name="20% - Accent1 4 2 2 3 3" xfId="1617"/>
    <cellStyle name="20% - Accent1 4 2 2 3 3 2" xfId="1618"/>
    <cellStyle name="20% - Accent1 4 2 2 3 4" xfId="1619"/>
    <cellStyle name="20% - Accent1 4 2 2 4" xfId="1620"/>
    <cellStyle name="20% - Accent1 4 2 2 4 2" xfId="1621"/>
    <cellStyle name="20% - Accent1 4 2 2 4 2 2" xfId="1622"/>
    <cellStyle name="20% - Accent1 4 2 2 4 3" xfId="1623"/>
    <cellStyle name="20% - Accent1 4 2 2 5" xfId="1624"/>
    <cellStyle name="20% - Accent1 4 2 2 5 2" xfId="1625"/>
    <cellStyle name="20% - Accent1 4 2 2 6" xfId="1626"/>
    <cellStyle name="20% - Accent1 4 2 3" xfId="1627"/>
    <cellStyle name="20% - Accent1 4 2 3 2" xfId="1628"/>
    <cellStyle name="20% - Accent1 4 2 3 2 2" xfId="1629"/>
    <cellStyle name="20% - Accent1 4 2 3 2 2 2" xfId="1630"/>
    <cellStyle name="20% - Accent1 4 2 3 2 2 2 2" xfId="1631"/>
    <cellStyle name="20% - Accent1 4 2 3 2 2 3" xfId="1632"/>
    <cellStyle name="20% - Accent1 4 2 3 2 3" xfId="1633"/>
    <cellStyle name="20% - Accent1 4 2 3 2 3 2" xfId="1634"/>
    <cellStyle name="20% - Accent1 4 2 3 2 4" xfId="1635"/>
    <cellStyle name="20% - Accent1 4 2 3 3" xfId="1636"/>
    <cellStyle name="20% - Accent1 4 2 3 3 2" xfId="1637"/>
    <cellStyle name="20% - Accent1 4 2 3 3 2 2" xfId="1638"/>
    <cellStyle name="20% - Accent1 4 2 3 3 3" xfId="1639"/>
    <cellStyle name="20% - Accent1 4 2 3 4" xfId="1640"/>
    <cellStyle name="20% - Accent1 4 2 3 4 2" xfId="1641"/>
    <cellStyle name="20% - Accent1 4 2 3 5" xfId="1642"/>
    <cellStyle name="20% - Accent1 4 2 4" xfId="1643"/>
    <cellStyle name="20% - Accent1 4 2 4 2" xfId="1644"/>
    <cellStyle name="20% - Accent1 4 2 4 2 2" xfId="1645"/>
    <cellStyle name="20% - Accent1 4 2 4 2 2 2" xfId="1646"/>
    <cellStyle name="20% - Accent1 4 2 4 2 3" xfId="1647"/>
    <cellStyle name="20% - Accent1 4 2 4 3" xfId="1648"/>
    <cellStyle name="20% - Accent1 4 2 4 3 2" xfId="1649"/>
    <cellStyle name="20% - Accent1 4 2 4 4" xfId="1650"/>
    <cellStyle name="20% - Accent1 4 2 5" xfId="1651"/>
    <cellStyle name="20% - Accent1 4 2 5 2" xfId="1652"/>
    <cellStyle name="20% - Accent1 4 2 5 2 2" xfId="1653"/>
    <cellStyle name="20% - Accent1 4 2 5 3" xfId="1654"/>
    <cellStyle name="20% - Accent1 4 2 6" xfId="1655"/>
    <cellStyle name="20% - Accent1 4 2 6 2" xfId="1656"/>
    <cellStyle name="20% - Accent1 4 2 7" xfId="1657"/>
    <cellStyle name="20% - Accent1 4 3" xfId="1658"/>
    <cellStyle name="20% - Accent1 4 3 2" xfId="1659"/>
    <cellStyle name="20% - Accent1 4 3 2 2" xfId="1660"/>
    <cellStyle name="20% - Accent1 4 3 2 2 2" xfId="1661"/>
    <cellStyle name="20% - Accent1 4 3 2 2 2 2" xfId="1662"/>
    <cellStyle name="20% - Accent1 4 3 2 2 2 2 2" xfId="1663"/>
    <cellStyle name="20% - Accent1 4 3 2 2 2 3" xfId="1664"/>
    <cellStyle name="20% - Accent1 4 3 2 2 3" xfId="1665"/>
    <cellStyle name="20% - Accent1 4 3 2 2 3 2" xfId="1666"/>
    <cellStyle name="20% - Accent1 4 3 2 2 4" xfId="1667"/>
    <cellStyle name="20% - Accent1 4 3 2 3" xfId="1668"/>
    <cellStyle name="20% - Accent1 4 3 2 3 2" xfId="1669"/>
    <cellStyle name="20% - Accent1 4 3 2 3 2 2" xfId="1670"/>
    <cellStyle name="20% - Accent1 4 3 2 3 3" xfId="1671"/>
    <cellStyle name="20% - Accent1 4 3 2 4" xfId="1672"/>
    <cellStyle name="20% - Accent1 4 3 2 4 2" xfId="1673"/>
    <cellStyle name="20% - Accent1 4 3 2 5" xfId="1674"/>
    <cellStyle name="20% - Accent1 4 3 3" xfId="1675"/>
    <cellStyle name="20% - Accent1 4 3 3 2" xfId="1676"/>
    <cellStyle name="20% - Accent1 4 3 3 2 2" xfId="1677"/>
    <cellStyle name="20% - Accent1 4 3 3 2 2 2" xfId="1678"/>
    <cellStyle name="20% - Accent1 4 3 3 2 3" xfId="1679"/>
    <cellStyle name="20% - Accent1 4 3 3 3" xfId="1680"/>
    <cellStyle name="20% - Accent1 4 3 3 3 2" xfId="1681"/>
    <cellStyle name="20% - Accent1 4 3 3 4" xfId="1682"/>
    <cellStyle name="20% - Accent1 4 3 4" xfId="1683"/>
    <cellStyle name="20% - Accent1 4 3 4 2" xfId="1684"/>
    <cellStyle name="20% - Accent1 4 3 4 2 2" xfId="1685"/>
    <cellStyle name="20% - Accent1 4 3 4 3" xfId="1686"/>
    <cellStyle name="20% - Accent1 4 3 5" xfId="1687"/>
    <cellStyle name="20% - Accent1 4 3 5 2" xfId="1688"/>
    <cellStyle name="20% - Accent1 4 3 6" xfId="1689"/>
    <cellStyle name="20% - Accent1 4 4" xfId="1690"/>
    <cellStyle name="20% - Accent1 4 4 2" xfId="1691"/>
    <cellStyle name="20% - Accent1 4 4 2 2" xfId="1692"/>
    <cellStyle name="20% - Accent1 4 4 2 2 2" xfId="1693"/>
    <cellStyle name="20% - Accent1 4 4 2 2 2 2" xfId="1694"/>
    <cellStyle name="20% - Accent1 4 4 2 2 3" xfId="1695"/>
    <cellStyle name="20% - Accent1 4 4 2 3" xfId="1696"/>
    <cellStyle name="20% - Accent1 4 4 2 3 2" xfId="1697"/>
    <cellStyle name="20% - Accent1 4 4 2 4" xfId="1698"/>
    <cellStyle name="20% - Accent1 4 4 3" xfId="1699"/>
    <cellStyle name="20% - Accent1 4 4 3 2" xfId="1700"/>
    <cellStyle name="20% - Accent1 4 4 3 2 2" xfId="1701"/>
    <cellStyle name="20% - Accent1 4 4 3 3" xfId="1702"/>
    <cellStyle name="20% - Accent1 4 4 4" xfId="1703"/>
    <cellStyle name="20% - Accent1 4 4 4 2" xfId="1704"/>
    <cellStyle name="20% - Accent1 4 4 5" xfId="1705"/>
    <cellStyle name="20% - Accent1 4 5" xfId="1706"/>
    <cellStyle name="20% - Accent1 4 5 2" xfId="1707"/>
    <cellStyle name="20% - Accent1 4 5 2 2" xfId="1708"/>
    <cellStyle name="20% - Accent1 4 5 2 2 2" xfId="1709"/>
    <cellStyle name="20% - Accent1 4 5 2 3" xfId="1710"/>
    <cellStyle name="20% - Accent1 4 5 3" xfId="1711"/>
    <cellStyle name="20% - Accent1 4 5 3 2" xfId="1712"/>
    <cellStyle name="20% - Accent1 4 5 4" xfId="1713"/>
    <cellStyle name="20% - Accent1 4 6" xfId="1714"/>
    <cellStyle name="20% - Accent1 4 6 2" xfId="1715"/>
    <cellStyle name="20% - Accent1 4 6 2 2" xfId="1716"/>
    <cellStyle name="20% - Accent1 4 6 3" xfId="1717"/>
    <cellStyle name="20% - Accent1 4 7" xfId="1718"/>
    <cellStyle name="20% - Accent1 4 7 2" xfId="1719"/>
    <cellStyle name="20% - Accent1 4 8" xfId="1720"/>
    <cellStyle name="20% - Accent1 5" xfId="1721"/>
    <cellStyle name="20% - Accent1 5 2" xfId="1722"/>
    <cellStyle name="20% - Accent1 5 2 2" xfId="1723"/>
    <cellStyle name="20% - Accent1 5 2 2 2" xfId="1724"/>
    <cellStyle name="20% - Accent1 5 2 2 2 2" xfId="1725"/>
    <cellStyle name="20% - Accent1 5 2 2 2 2 2" xfId="1726"/>
    <cellStyle name="20% - Accent1 5 2 2 2 2 2 2" xfId="1727"/>
    <cellStyle name="20% - Accent1 5 2 2 2 2 2 2 2" xfId="1728"/>
    <cellStyle name="20% - Accent1 5 2 2 2 2 2 3" xfId="1729"/>
    <cellStyle name="20% - Accent1 5 2 2 2 2 3" xfId="1730"/>
    <cellStyle name="20% - Accent1 5 2 2 2 2 3 2" xfId="1731"/>
    <cellStyle name="20% - Accent1 5 2 2 2 2 4" xfId="1732"/>
    <cellStyle name="20% - Accent1 5 2 2 2 3" xfId="1733"/>
    <cellStyle name="20% - Accent1 5 2 2 2 3 2" xfId="1734"/>
    <cellStyle name="20% - Accent1 5 2 2 2 3 2 2" xfId="1735"/>
    <cellStyle name="20% - Accent1 5 2 2 2 3 3" xfId="1736"/>
    <cellStyle name="20% - Accent1 5 2 2 2 4" xfId="1737"/>
    <cellStyle name="20% - Accent1 5 2 2 2 4 2" xfId="1738"/>
    <cellStyle name="20% - Accent1 5 2 2 2 5" xfId="1739"/>
    <cellStyle name="20% - Accent1 5 2 2 3" xfId="1740"/>
    <cellStyle name="20% - Accent1 5 2 2 3 2" xfId="1741"/>
    <cellStyle name="20% - Accent1 5 2 2 3 2 2" xfId="1742"/>
    <cellStyle name="20% - Accent1 5 2 2 3 2 2 2" xfId="1743"/>
    <cellStyle name="20% - Accent1 5 2 2 3 2 3" xfId="1744"/>
    <cellStyle name="20% - Accent1 5 2 2 3 3" xfId="1745"/>
    <cellStyle name="20% - Accent1 5 2 2 3 3 2" xfId="1746"/>
    <cellStyle name="20% - Accent1 5 2 2 3 4" xfId="1747"/>
    <cellStyle name="20% - Accent1 5 2 2 4" xfId="1748"/>
    <cellStyle name="20% - Accent1 5 2 2 4 2" xfId="1749"/>
    <cellStyle name="20% - Accent1 5 2 2 4 2 2" xfId="1750"/>
    <cellStyle name="20% - Accent1 5 2 2 4 3" xfId="1751"/>
    <cellStyle name="20% - Accent1 5 2 2 5" xfId="1752"/>
    <cellStyle name="20% - Accent1 5 2 2 5 2" xfId="1753"/>
    <cellStyle name="20% - Accent1 5 2 2 6" xfId="1754"/>
    <cellStyle name="20% - Accent1 5 2 3" xfId="1755"/>
    <cellStyle name="20% - Accent1 5 2 3 2" xfId="1756"/>
    <cellStyle name="20% - Accent1 5 2 3 2 2" xfId="1757"/>
    <cellStyle name="20% - Accent1 5 2 3 2 2 2" xfId="1758"/>
    <cellStyle name="20% - Accent1 5 2 3 2 2 2 2" xfId="1759"/>
    <cellStyle name="20% - Accent1 5 2 3 2 2 3" xfId="1760"/>
    <cellStyle name="20% - Accent1 5 2 3 2 3" xfId="1761"/>
    <cellStyle name="20% - Accent1 5 2 3 2 3 2" xfId="1762"/>
    <cellStyle name="20% - Accent1 5 2 3 2 4" xfId="1763"/>
    <cellStyle name="20% - Accent1 5 2 3 3" xfId="1764"/>
    <cellStyle name="20% - Accent1 5 2 3 3 2" xfId="1765"/>
    <cellStyle name="20% - Accent1 5 2 3 3 2 2" xfId="1766"/>
    <cellStyle name="20% - Accent1 5 2 3 3 3" xfId="1767"/>
    <cellStyle name="20% - Accent1 5 2 3 4" xfId="1768"/>
    <cellStyle name="20% - Accent1 5 2 3 4 2" xfId="1769"/>
    <cellStyle name="20% - Accent1 5 2 3 5" xfId="1770"/>
    <cellStyle name="20% - Accent1 5 2 4" xfId="1771"/>
    <cellStyle name="20% - Accent1 5 2 4 2" xfId="1772"/>
    <cellStyle name="20% - Accent1 5 2 4 2 2" xfId="1773"/>
    <cellStyle name="20% - Accent1 5 2 4 2 2 2" xfId="1774"/>
    <cellStyle name="20% - Accent1 5 2 4 2 3" xfId="1775"/>
    <cellStyle name="20% - Accent1 5 2 4 3" xfId="1776"/>
    <cellStyle name="20% - Accent1 5 2 4 3 2" xfId="1777"/>
    <cellStyle name="20% - Accent1 5 2 4 4" xfId="1778"/>
    <cellStyle name="20% - Accent1 5 2 5" xfId="1779"/>
    <cellStyle name="20% - Accent1 5 2 5 2" xfId="1780"/>
    <cellStyle name="20% - Accent1 5 2 5 2 2" xfId="1781"/>
    <cellStyle name="20% - Accent1 5 2 5 3" xfId="1782"/>
    <cellStyle name="20% - Accent1 5 2 6" xfId="1783"/>
    <cellStyle name="20% - Accent1 5 2 6 2" xfId="1784"/>
    <cellStyle name="20% - Accent1 5 2 7" xfId="1785"/>
    <cellStyle name="20% - Accent1 5 3" xfId="1786"/>
    <cellStyle name="20% - Accent1 5 3 2" xfId="1787"/>
    <cellStyle name="20% - Accent1 5 3 2 2" xfId="1788"/>
    <cellStyle name="20% - Accent1 5 3 2 2 2" xfId="1789"/>
    <cellStyle name="20% - Accent1 5 3 2 2 2 2" xfId="1790"/>
    <cellStyle name="20% - Accent1 5 3 2 2 2 2 2" xfId="1791"/>
    <cellStyle name="20% - Accent1 5 3 2 2 2 3" xfId="1792"/>
    <cellStyle name="20% - Accent1 5 3 2 2 3" xfId="1793"/>
    <cellStyle name="20% - Accent1 5 3 2 2 3 2" xfId="1794"/>
    <cellStyle name="20% - Accent1 5 3 2 2 4" xfId="1795"/>
    <cellStyle name="20% - Accent1 5 3 2 3" xfId="1796"/>
    <cellStyle name="20% - Accent1 5 3 2 3 2" xfId="1797"/>
    <cellStyle name="20% - Accent1 5 3 2 3 2 2" xfId="1798"/>
    <cellStyle name="20% - Accent1 5 3 2 3 3" xfId="1799"/>
    <cellStyle name="20% - Accent1 5 3 2 4" xfId="1800"/>
    <cellStyle name="20% - Accent1 5 3 2 4 2" xfId="1801"/>
    <cellStyle name="20% - Accent1 5 3 2 5" xfId="1802"/>
    <cellStyle name="20% - Accent1 5 3 3" xfId="1803"/>
    <cellStyle name="20% - Accent1 5 3 3 2" xfId="1804"/>
    <cellStyle name="20% - Accent1 5 3 3 2 2" xfId="1805"/>
    <cellStyle name="20% - Accent1 5 3 3 2 2 2" xfId="1806"/>
    <cellStyle name="20% - Accent1 5 3 3 2 3" xfId="1807"/>
    <cellStyle name="20% - Accent1 5 3 3 3" xfId="1808"/>
    <cellStyle name="20% - Accent1 5 3 3 3 2" xfId="1809"/>
    <cellStyle name="20% - Accent1 5 3 3 4" xfId="1810"/>
    <cellStyle name="20% - Accent1 5 3 4" xfId="1811"/>
    <cellStyle name="20% - Accent1 5 3 4 2" xfId="1812"/>
    <cellStyle name="20% - Accent1 5 3 4 2 2" xfId="1813"/>
    <cellStyle name="20% - Accent1 5 3 4 3" xfId="1814"/>
    <cellStyle name="20% - Accent1 5 3 5" xfId="1815"/>
    <cellStyle name="20% - Accent1 5 3 5 2" xfId="1816"/>
    <cellStyle name="20% - Accent1 5 3 6" xfId="1817"/>
    <cellStyle name="20% - Accent1 5 4" xfId="1818"/>
    <cellStyle name="20% - Accent1 5 4 2" xfId="1819"/>
    <cellStyle name="20% - Accent1 5 4 2 2" xfId="1820"/>
    <cellStyle name="20% - Accent1 5 4 2 2 2" xfId="1821"/>
    <cellStyle name="20% - Accent1 5 4 2 2 2 2" xfId="1822"/>
    <cellStyle name="20% - Accent1 5 4 2 2 3" xfId="1823"/>
    <cellStyle name="20% - Accent1 5 4 2 3" xfId="1824"/>
    <cellStyle name="20% - Accent1 5 4 2 3 2" xfId="1825"/>
    <cellStyle name="20% - Accent1 5 4 2 4" xfId="1826"/>
    <cellStyle name="20% - Accent1 5 4 3" xfId="1827"/>
    <cellStyle name="20% - Accent1 5 4 3 2" xfId="1828"/>
    <cellStyle name="20% - Accent1 5 4 3 2 2" xfId="1829"/>
    <cellStyle name="20% - Accent1 5 4 3 3" xfId="1830"/>
    <cellStyle name="20% - Accent1 5 4 4" xfId="1831"/>
    <cellStyle name="20% - Accent1 5 4 4 2" xfId="1832"/>
    <cellStyle name="20% - Accent1 5 4 5" xfId="1833"/>
    <cellStyle name="20% - Accent1 5 5" xfId="1834"/>
    <cellStyle name="20% - Accent1 5 5 2" xfId="1835"/>
    <cellStyle name="20% - Accent1 5 5 2 2" xfId="1836"/>
    <cellStyle name="20% - Accent1 5 5 2 2 2" xfId="1837"/>
    <cellStyle name="20% - Accent1 5 5 2 3" xfId="1838"/>
    <cellStyle name="20% - Accent1 5 5 3" xfId="1839"/>
    <cellStyle name="20% - Accent1 5 5 3 2" xfId="1840"/>
    <cellStyle name="20% - Accent1 5 5 4" xfId="1841"/>
    <cellStyle name="20% - Accent1 5 6" xfId="1842"/>
    <cellStyle name="20% - Accent1 5 6 2" xfId="1843"/>
    <cellStyle name="20% - Accent1 5 6 2 2" xfId="1844"/>
    <cellStyle name="20% - Accent1 5 6 3" xfId="1845"/>
    <cellStyle name="20% - Accent1 5 7" xfId="1846"/>
    <cellStyle name="20% - Accent1 5 7 2" xfId="1847"/>
    <cellStyle name="20% - Accent1 5 8" xfId="1848"/>
    <cellStyle name="20% - Accent1 6" xfId="1849"/>
    <cellStyle name="20% - Accent1 6 2" xfId="1850"/>
    <cellStyle name="20% - Accent1 6 2 2" xfId="1851"/>
    <cellStyle name="20% - Accent1 6 2 2 2" xfId="1852"/>
    <cellStyle name="20% - Accent1 6 2 2 2 2" xfId="1853"/>
    <cellStyle name="20% - Accent1 6 2 2 2 2 2" xfId="1854"/>
    <cellStyle name="20% - Accent1 6 2 2 2 2 2 2" xfId="1855"/>
    <cellStyle name="20% - Accent1 6 2 2 2 2 2 2 2" xfId="1856"/>
    <cellStyle name="20% - Accent1 6 2 2 2 2 2 3" xfId="1857"/>
    <cellStyle name="20% - Accent1 6 2 2 2 2 3" xfId="1858"/>
    <cellStyle name="20% - Accent1 6 2 2 2 2 3 2" xfId="1859"/>
    <cellStyle name="20% - Accent1 6 2 2 2 2 4" xfId="1860"/>
    <cellStyle name="20% - Accent1 6 2 2 2 3" xfId="1861"/>
    <cellStyle name="20% - Accent1 6 2 2 2 3 2" xfId="1862"/>
    <cellStyle name="20% - Accent1 6 2 2 2 3 2 2" xfId="1863"/>
    <cellStyle name="20% - Accent1 6 2 2 2 3 3" xfId="1864"/>
    <cellStyle name="20% - Accent1 6 2 2 2 4" xfId="1865"/>
    <cellStyle name="20% - Accent1 6 2 2 2 4 2" xfId="1866"/>
    <cellStyle name="20% - Accent1 6 2 2 2 5" xfId="1867"/>
    <cellStyle name="20% - Accent1 6 2 2 3" xfId="1868"/>
    <cellStyle name="20% - Accent1 6 2 2 3 2" xfId="1869"/>
    <cellStyle name="20% - Accent1 6 2 2 3 2 2" xfId="1870"/>
    <cellStyle name="20% - Accent1 6 2 2 3 2 2 2" xfId="1871"/>
    <cellStyle name="20% - Accent1 6 2 2 3 2 3" xfId="1872"/>
    <cellStyle name="20% - Accent1 6 2 2 3 3" xfId="1873"/>
    <cellStyle name="20% - Accent1 6 2 2 3 3 2" xfId="1874"/>
    <cellStyle name="20% - Accent1 6 2 2 3 4" xfId="1875"/>
    <cellStyle name="20% - Accent1 6 2 2 4" xfId="1876"/>
    <cellStyle name="20% - Accent1 6 2 2 4 2" xfId="1877"/>
    <cellStyle name="20% - Accent1 6 2 2 4 2 2" xfId="1878"/>
    <cellStyle name="20% - Accent1 6 2 2 4 3" xfId="1879"/>
    <cellStyle name="20% - Accent1 6 2 2 5" xfId="1880"/>
    <cellStyle name="20% - Accent1 6 2 2 5 2" xfId="1881"/>
    <cellStyle name="20% - Accent1 6 2 2 6" xfId="1882"/>
    <cellStyle name="20% - Accent1 6 2 3" xfId="1883"/>
    <cellStyle name="20% - Accent1 6 2 3 2" xfId="1884"/>
    <cellStyle name="20% - Accent1 6 2 3 2 2" xfId="1885"/>
    <cellStyle name="20% - Accent1 6 2 3 2 2 2" xfId="1886"/>
    <cellStyle name="20% - Accent1 6 2 3 2 2 2 2" xfId="1887"/>
    <cellStyle name="20% - Accent1 6 2 3 2 2 3" xfId="1888"/>
    <cellStyle name="20% - Accent1 6 2 3 2 3" xfId="1889"/>
    <cellStyle name="20% - Accent1 6 2 3 2 3 2" xfId="1890"/>
    <cellStyle name="20% - Accent1 6 2 3 2 4" xfId="1891"/>
    <cellStyle name="20% - Accent1 6 2 3 3" xfId="1892"/>
    <cellStyle name="20% - Accent1 6 2 3 3 2" xfId="1893"/>
    <cellStyle name="20% - Accent1 6 2 3 3 2 2" xfId="1894"/>
    <cellStyle name="20% - Accent1 6 2 3 3 3" xfId="1895"/>
    <cellStyle name="20% - Accent1 6 2 3 4" xfId="1896"/>
    <cellStyle name="20% - Accent1 6 2 3 4 2" xfId="1897"/>
    <cellStyle name="20% - Accent1 6 2 3 5" xfId="1898"/>
    <cellStyle name="20% - Accent1 6 2 4" xfId="1899"/>
    <cellStyle name="20% - Accent1 6 2 4 2" xfId="1900"/>
    <cellStyle name="20% - Accent1 6 2 4 2 2" xfId="1901"/>
    <cellStyle name="20% - Accent1 6 2 4 2 2 2" xfId="1902"/>
    <cellStyle name="20% - Accent1 6 2 4 2 3" xfId="1903"/>
    <cellStyle name="20% - Accent1 6 2 4 3" xfId="1904"/>
    <cellStyle name="20% - Accent1 6 2 4 3 2" xfId="1905"/>
    <cellStyle name="20% - Accent1 6 2 4 4" xfId="1906"/>
    <cellStyle name="20% - Accent1 6 2 5" xfId="1907"/>
    <cellStyle name="20% - Accent1 6 2 5 2" xfId="1908"/>
    <cellStyle name="20% - Accent1 6 2 5 2 2" xfId="1909"/>
    <cellStyle name="20% - Accent1 6 2 5 3" xfId="1910"/>
    <cellStyle name="20% - Accent1 6 2 6" xfId="1911"/>
    <cellStyle name="20% - Accent1 6 2 6 2" xfId="1912"/>
    <cellStyle name="20% - Accent1 6 2 7" xfId="1913"/>
    <cellStyle name="20% - Accent1 6 3" xfId="1914"/>
    <cellStyle name="20% - Accent1 6 3 2" xfId="1915"/>
    <cellStyle name="20% - Accent1 6 3 2 2" xfId="1916"/>
    <cellStyle name="20% - Accent1 6 3 2 2 2" xfId="1917"/>
    <cellStyle name="20% - Accent1 6 3 2 2 2 2" xfId="1918"/>
    <cellStyle name="20% - Accent1 6 3 2 2 2 2 2" xfId="1919"/>
    <cellStyle name="20% - Accent1 6 3 2 2 2 3" xfId="1920"/>
    <cellStyle name="20% - Accent1 6 3 2 2 3" xfId="1921"/>
    <cellStyle name="20% - Accent1 6 3 2 2 3 2" xfId="1922"/>
    <cellStyle name="20% - Accent1 6 3 2 2 4" xfId="1923"/>
    <cellStyle name="20% - Accent1 6 3 2 3" xfId="1924"/>
    <cellStyle name="20% - Accent1 6 3 2 3 2" xfId="1925"/>
    <cellStyle name="20% - Accent1 6 3 2 3 2 2" xfId="1926"/>
    <cellStyle name="20% - Accent1 6 3 2 3 3" xfId="1927"/>
    <cellStyle name="20% - Accent1 6 3 2 4" xfId="1928"/>
    <cellStyle name="20% - Accent1 6 3 2 4 2" xfId="1929"/>
    <cellStyle name="20% - Accent1 6 3 2 5" xfId="1930"/>
    <cellStyle name="20% - Accent1 6 3 3" xfId="1931"/>
    <cellStyle name="20% - Accent1 6 3 3 2" xfId="1932"/>
    <cellStyle name="20% - Accent1 6 3 3 2 2" xfId="1933"/>
    <cellStyle name="20% - Accent1 6 3 3 2 2 2" xfId="1934"/>
    <cellStyle name="20% - Accent1 6 3 3 2 3" xfId="1935"/>
    <cellStyle name="20% - Accent1 6 3 3 3" xfId="1936"/>
    <cellStyle name="20% - Accent1 6 3 3 3 2" xfId="1937"/>
    <cellStyle name="20% - Accent1 6 3 3 4" xfId="1938"/>
    <cellStyle name="20% - Accent1 6 3 4" xfId="1939"/>
    <cellStyle name="20% - Accent1 6 3 4 2" xfId="1940"/>
    <cellStyle name="20% - Accent1 6 3 4 2 2" xfId="1941"/>
    <cellStyle name="20% - Accent1 6 3 4 3" xfId="1942"/>
    <cellStyle name="20% - Accent1 6 3 5" xfId="1943"/>
    <cellStyle name="20% - Accent1 6 3 5 2" xfId="1944"/>
    <cellStyle name="20% - Accent1 6 3 6" xfId="1945"/>
    <cellStyle name="20% - Accent1 6 4" xfId="1946"/>
    <cellStyle name="20% - Accent1 6 4 2" xfId="1947"/>
    <cellStyle name="20% - Accent1 6 4 2 2" xfId="1948"/>
    <cellStyle name="20% - Accent1 6 4 2 2 2" xfId="1949"/>
    <cellStyle name="20% - Accent1 6 4 2 2 2 2" xfId="1950"/>
    <cellStyle name="20% - Accent1 6 4 2 2 3" xfId="1951"/>
    <cellStyle name="20% - Accent1 6 4 2 3" xfId="1952"/>
    <cellStyle name="20% - Accent1 6 4 2 3 2" xfId="1953"/>
    <cellStyle name="20% - Accent1 6 4 2 4" xfId="1954"/>
    <cellStyle name="20% - Accent1 6 4 3" xfId="1955"/>
    <cellStyle name="20% - Accent1 6 4 3 2" xfId="1956"/>
    <cellStyle name="20% - Accent1 6 4 3 2 2" xfId="1957"/>
    <cellStyle name="20% - Accent1 6 4 3 3" xfId="1958"/>
    <cellStyle name="20% - Accent1 6 4 4" xfId="1959"/>
    <cellStyle name="20% - Accent1 6 4 4 2" xfId="1960"/>
    <cellStyle name="20% - Accent1 6 4 5" xfId="1961"/>
    <cellStyle name="20% - Accent1 6 5" xfId="1962"/>
    <cellStyle name="20% - Accent1 6 5 2" xfId="1963"/>
    <cellStyle name="20% - Accent1 6 5 2 2" xfId="1964"/>
    <cellStyle name="20% - Accent1 6 5 2 2 2" xfId="1965"/>
    <cellStyle name="20% - Accent1 6 5 2 3" xfId="1966"/>
    <cellStyle name="20% - Accent1 6 5 3" xfId="1967"/>
    <cellStyle name="20% - Accent1 6 5 3 2" xfId="1968"/>
    <cellStyle name="20% - Accent1 6 5 4" xfId="1969"/>
    <cellStyle name="20% - Accent1 6 6" xfId="1970"/>
    <cellStyle name="20% - Accent1 6 6 2" xfId="1971"/>
    <cellStyle name="20% - Accent1 6 6 2 2" xfId="1972"/>
    <cellStyle name="20% - Accent1 6 6 3" xfId="1973"/>
    <cellStyle name="20% - Accent1 6 7" xfId="1974"/>
    <cellStyle name="20% - Accent1 6 7 2" xfId="1975"/>
    <cellStyle name="20% - Accent1 6 8" xfId="1976"/>
    <cellStyle name="20% - Accent1 7" xfId="1977"/>
    <cellStyle name="20% - Accent1 7 2" xfId="1978"/>
    <cellStyle name="20% - Accent1 7 2 2" xfId="1979"/>
    <cellStyle name="20% - Accent1 7 2 2 2" xfId="1980"/>
    <cellStyle name="20% - Accent1 7 2 2 2 2" xfId="1981"/>
    <cellStyle name="20% - Accent1 7 2 2 2 2 2" xfId="1982"/>
    <cellStyle name="20% - Accent1 7 2 2 2 2 2 2" xfId="1983"/>
    <cellStyle name="20% - Accent1 7 2 2 2 2 2 2 2" xfId="1984"/>
    <cellStyle name="20% - Accent1 7 2 2 2 2 2 3" xfId="1985"/>
    <cellStyle name="20% - Accent1 7 2 2 2 2 3" xfId="1986"/>
    <cellStyle name="20% - Accent1 7 2 2 2 2 3 2" xfId="1987"/>
    <cellStyle name="20% - Accent1 7 2 2 2 2 4" xfId="1988"/>
    <cellStyle name="20% - Accent1 7 2 2 2 3" xfId="1989"/>
    <cellStyle name="20% - Accent1 7 2 2 2 3 2" xfId="1990"/>
    <cellStyle name="20% - Accent1 7 2 2 2 3 2 2" xfId="1991"/>
    <cellStyle name="20% - Accent1 7 2 2 2 3 3" xfId="1992"/>
    <cellStyle name="20% - Accent1 7 2 2 2 4" xfId="1993"/>
    <cellStyle name="20% - Accent1 7 2 2 2 4 2" xfId="1994"/>
    <cellStyle name="20% - Accent1 7 2 2 2 5" xfId="1995"/>
    <cellStyle name="20% - Accent1 7 2 2 3" xfId="1996"/>
    <cellStyle name="20% - Accent1 7 2 2 3 2" xfId="1997"/>
    <cellStyle name="20% - Accent1 7 2 2 3 2 2" xfId="1998"/>
    <cellStyle name="20% - Accent1 7 2 2 3 2 2 2" xfId="1999"/>
    <cellStyle name="20% - Accent1 7 2 2 3 2 3" xfId="2000"/>
    <cellStyle name="20% - Accent1 7 2 2 3 3" xfId="2001"/>
    <cellStyle name="20% - Accent1 7 2 2 3 3 2" xfId="2002"/>
    <cellStyle name="20% - Accent1 7 2 2 3 4" xfId="2003"/>
    <cellStyle name="20% - Accent1 7 2 2 4" xfId="2004"/>
    <cellStyle name="20% - Accent1 7 2 2 4 2" xfId="2005"/>
    <cellStyle name="20% - Accent1 7 2 2 4 2 2" xfId="2006"/>
    <cellStyle name="20% - Accent1 7 2 2 4 3" xfId="2007"/>
    <cellStyle name="20% - Accent1 7 2 2 5" xfId="2008"/>
    <cellStyle name="20% - Accent1 7 2 2 5 2" xfId="2009"/>
    <cellStyle name="20% - Accent1 7 2 2 6" xfId="2010"/>
    <cellStyle name="20% - Accent1 7 2 3" xfId="2011"/>
    <cellStyle name="20% - Accent1 7 2 3 2" xfId="2012"/>
    <cellStyle name="20% - Accent1 7 2 3 2 2" xfId="2013"/>
    <cellStyle name="20% - Accent1 7 2 3 2 2 2" xfId="2014"/>
    <cellStyle name="20% - Accent1 7 2 3 2 2 2 2" xfId="2015"/>
    <cellStyle name="20% - Accent1 7 2 3 2 2 3" xfId="2016"/>
    <cellStyle name="20% - Accent1 7 2 3 2 3" xfId="2017"/>
    <cellStyle name="20% - Accent1 7 2 3 2 3 2" xfId="2018"/>
    <cellStyle name="20% - Accent1 7 2 3 2 4" xfId="2019"/>
    <cellStyle name="20% - Accent1 7 2 3 3" xfId="2020"/>
    <cellStyle name="20% - Accent1 7 2 3 3 2" xfId="2021"/>
    <cellStyle name="20% - Accent1 7 2 3 3 2 2" xfId="2022"/>
    <cellStyle name="20% - Accent1 7 2 3 3 3" xfId="2023"/>
    <cellStyle name="20% - Accent1 7 2 3 4" xfId="2024"/>
    <cellStyle name="20% - Accent1 7 2 3 4 2" xfId="2025"/>
    <cellStyle name="20% - Accent1 7 2 3 5" xfId="2026"/>
    <cellStyle name="20% - Accent1 7 2 4" xfId="2027"/>
    <cellStyle name="20% - Accent1 7 2 4 2" xfId="2028"/>
    <cellStyle name="20% - Accent1 7 2 4 2 2" xfId="2029"/>
    <cellStyle name="20% - Accent1 7 2 4 2 2 2" xfId="2030"/>
    <cellStyle name="20% - Accent1 7 2 4 2 3" xfId="2031"/>
    <cellStyle name="20% - Accent1 7 2 4 3" xfId="2032"/>
    <cellStyle name="20% - Accent1 7 2 4 3 2" xfId="2033"/>
    <cellStyle name="20% - Accent1 7 2 4 4" xfId="2034"/>
    <cellStyle name="20% - Accent1 7 2 5" xfId="2035"/>
    <cellStyle name="20% - Accent1 7 2 5 2" xfId="2036"/>
    <cellStyle name="20% - Accent1 7 2 5 2 2" xfId="2037"/>
    <cellStyle name="20% - Accent1 7 2 5 3" xfId="2038"/>
    <cellStyle name="20% - Accent1 7 2 6" xfId="2039"/>
    <cellStyle name="20% - Accent1 7 2 6 2" xfId="2040"/>
    <cellStyle name="20% - Accent1 7 2 7" xfId="2041"/>
    <cellStyle name="20% - Accent1 7 3" xfId="2042"/>
    <cellStyle name="20% - Accent1 7 3 2" xfId="2043"/>
    <cellStyle name="20% - Accent1 7 3 2 2" xfId="2044"/>
    <cellStyle name="20% - Accent1 7 3 2 2 2" xfId="2045"/>
    <cellStyle name="20% - Accent1 7 3 2 2 2 2" xfId="2046"/>
    <cellStyle name="20% - Accent1 7 3 2 2 2 2 2" xfId="2047"/>
    <cellStyle name="20% - Accent1 7 3 2 2 2 3" xfId="2048"/>
    <cellStyle name="20% - Accent1 7 3 2 2 3" xfId="2049"/>
    <cellStyle name="20% - Accent1 7 3 2 2 3 2" xfId="2050"/>
    <cellStyle name="20% - Accent1 7 3 2 2 4" xfId="2051"/>
    <cellStyle name="20% - Accent1 7 3 2 3" xfId="2052"/>
    <cellStyle name="20% - Accent1 7 3 2 3 2" xfId="2053"/>
    <cellStyle name="20% - Accent1 7 3 2 3 2 2" xfId="2054"/>
    <cellStyle name="20% - Accent1 7 3 2 3 3" xfId="2055"/>
    <cellStyle name="20% - Accent1 7 3 2 4" xfId="2056"/>
    <cellStyle name="20% - Accent1 7 3 2 4 2" xfId="2057"/>
    <cellStyle name="20% - Accent1 7 3 2 5" xfId="2058"/>
    <cellStyle name="20% - Accent1 7 3 3" xfId="2059"/>
    <cellStyle name="20% - Accent1 7 3 3 2" xfId="2060"/>
    <cellStyle name="20% - Accent1 7 3 3 2 2" xfId="2061"/>
    <cellStyle name="20% - Accent1 7 3 3 2 2 2" xfId="2062"/>
    <cellStyle name="20% - Accent1 7 3 3 2 3" xfId="2063"/>
    <cellStyle name="20% - Accent1 7 3 3 3" xfId="2064"/>
    <cellStyle name="20% - Accent1 7 3 3 3 2" xfId="2065"/>
    <cellStyle name="20% - Accent1 7 3 3 4" xfId="2066"/>
    <cellStyle name="20% - Accent1 7 3 4" xfId="2067"/>
    <cellStyle name="20% - Accent1 7 3 4 2" xfId="2068"/>
    <cellStyle name="20% - Accent1 7 3 4 2 2" xfId="2069"/>
    <cellStyle name="20% - Accent1 7 3 4 3" xfId="2070"/>
    <cellStyle name="20% - Accent1 7 3 5" xfId="2071"/>
    <cellStyle name="20% - Accent1 7 3 5 2" xfId="2072"/>
    <cellStyle name="20% - Accent1 7 3 6" xfId="2073"/>
    <cellStyle name="20% - Accent1 7 4" xfId="2074"/>
    <cellStyle name="20% - Accent1 7 4 2" xfId="2075"/>
    <cellStyle name="20% - Accent1 7 4 2 2" xfId="2076"/>
    <cellStyle name="20% - Accent1 7 4 2 2 2" xfId="2077"/>
    <cellStyle name="20% - Accent1 7 4 2 2 2 2" xfId="2078"/>
    <cellStyle name="20% - Accent1 7 4 2 2 3" xfId="2079"/>
    <cellStyle name="20% - Accent1 7 4 2 3" xfId="2080"/>
    <cellStyle name="20% - Accent1 7 4 2 3 2" xfId="2081"/>
    <cellStyle name="20% - Accent1 7 4 2 4" xfId="2082"/>
    <cellStyle name="20% - Accent1 7 4 3" xfId="2083"/>
    <cellStyle name="20% - Accent1 7 4 3 2" xfId="2084"/>
    <cellStyle name="20% - Accent1 7 4 3 2 2" xfId="2085"/>
    <cellStyle name="20% - Accent1 7 4 3 3" xfId="2086"/>
    <cellStyle name="20% - Accent1 7 4 4" xfId="2087"/>
    <cellStyle name="20% - Accent1 7 4 4 2" xfId="2088"/>
    <cellStyle name="20% - Accent1 7 4 5" xfId="2089"/>
    <cellStyle name="20% - Accent1 7 5" xfId="2090"/>
    <cellStyle name="20% - Accent1 7 5 2" xfId="2091"/>
    <cellStyle name="20% - Accent1 7 5 2 2" xfId="2092"/>
    <cellStyle name="20% - Accent1 7 5 2 2 2" xfId="2093"/>
    <cellStyle name="20% - Accent1 7 5 2 3" xfId="2094"/>
    <cellStyle name="20% - Accent1 7 5 3" xfId="2095"/>
    <cellStyle name="20% - Accent1 7 5 3 2" xfId="2096"/>
    <cellStyle name="20% - Accent1 7 5 4" xfId="2097"/>
    <cellStyle name="20% - Accent1 7 6" xfId="2098"/>
    <cellStyle name="20% - Accent1 7 6 2" xfId="2099"/>
    <cellStyle name="20% - Accent1 7 6 2 2" xfId="2100"/>
    <cellStyle name="20% - Accent1 7 6 3" xfId="2101"/>
    <cellStyle name="20% - Accent1 7 7" xfId="2102"/>
    <cellStyle name="20% - Accent1 7 7 2" xfId="2103"/>
    <cellStyle name="20% - Accent1 7 8" xfId="2104"/>
    <cellStyle name="20% - Accent1 8" xfId="2105"/>
    <cellStyle name="20% - Accent1 8 2" xfId="2106"/>
    <cellStyle name="20% - Accent1 8 2 2" xfId="2107"/>
    <cellStyle name="20% - Accent1 8 2 2 2" xfId="2108"/>
    <cellStyle name="20% - Accent1 8 2 2 2 2" xfId="2109"/>
    <cellStyle name="20% - Accent1 8 2 2 2 2 2" xfId="2110"/>
    <cellStyle name="20% - Accent1 8 2 2 2 2 2 2" xfId="2111"/>
    <cellStyle name="20% - Accent1 8 2 2 2 2 2 2 2" xfId="2112"/>
    <cellStyle name="20% - Accent1 8 2 2 2 2 2 3" xfId="2113"/>
    <cellStyle name="20% - Accent1 8 2 2 2 2 3" xfId="2114"/>
    <cellStyle name="20% - Accent1 8 2 2 2 2 3 2" xfId="2115"/>
    <cellStyle name="20% - Accent1 8 2 2 2 2 4" xfId="2116"/>
    <cellStyle name="20% - Accent1 8 2 2 2 3" xfId="2117"/>
    <cellStyle name="20% - Accent1 8 2 2 2 3 2" xfId="2118"/>
    <cellStyle name="20% - Accent1 8 2 2 2 3 2 2" xfId="2119"/>
    <cellStyle name="20% - Accent1 8 2 2 2 3 3" xfId="2120"/>
    <cellStyle name="20% - Accent1 8 2 2 2 4" xfId="2121"/>
    <cellStyle name="20% - Accent1 8 2 2 2 4 2" xfId="2122"/>
    <cellStyle name="20% - Accent1 8 2 2 2 5" xfId="2123"/>
    <cellStyle name="20% - Accent1 8 2 2 3" xfId="2124"/>
    <cellStyle name="20% - Accent1 8 2 2 3 2" xfId="2125"/>
    <cellStyle name="20% - Accent1 8 2 2 3 2 2" xfId="2126"/>
    <cellStyle name="20% - Accent1 8 2 2 3 2 2 2" xfId="2127"/>
    <cellStyle name="20% - Accent1 8 2 2 3 2 3" xfId="2128"/>
    <cellStyle name="20% - Accent1 8 2 2 3 3" xfId="2129"/>
    <cellStyle name="20% - Accent1 8 2 2 3 3 2" xfId="2130"/>
    <cellStyle name="20% - Accent1 8 2 2 3 4" xfId="2131"/>
    <cellStyle name="20% - Accent1 8 2 2 4" xfId="2132"/>
    <cellStyle name="20% - Accent1 8 2 2 4 2" xfId="2133"/>
    <cellStyle name="20% - Accent1 8 2 2 4 2 2" xfId="2134"/>
    <cellStyle name="20% - Accent1 8 2 2 4 3" xfId="2135"/>
    <cellStyle name="20% - Accent1 8 2 2 5" xfId="2136"/>
    <cellStyle name="20% - Accent1 8 2 2 5 2" xfId="2137"/>
    <cellStyle name="20% - Accent1 8 2 2 6" xfId="2138"/>
    <cellStyle name="20% - Accent1 8 2 3" xfId="2139"/>
    <cellStyle name="20% - Accent1 8 2 3 2" xfId="2140"/>
    <cellStyle name="20% - Accent1 8 2 3 2 2" xfId="2141"/>
    <cellStyle name="20% - Accent1 8 2 3 2 2 2" xfId="2142"/>
    <cellStyle name="20% - Accent1 8 2 3 2 2 2 2" xfId="2143"/>
    <cellStyle name="20% - Accent1 8 2 3 2 2 3" xfId="2144"/>
    <cellStyle name="20% - Accent1 8 2 3 2 3" xfId="2145"/>
    <cellStyle name="20% - Accent1 8 2 3 2 3 2" xfId="2146"/>
    <cellStyle name="20% - Accent1 8 2 3 2 4" xfId="2147"/>
    <cellStyle name="20% - Accent1 8 2 3 3" xfId="2148"/>
    <cellStyle name="20% - Accent1 8 2 3 3 2" xfId="2149"/>
    <cellStyle name="20% - Accent1 8 2 3 3 2 2" xfId="2150"/>
    <cellStyle name="20% - Accent1 8 2 3 3 3" xfId="2151"/>
    <cellStyle name="20% - Accent1 8 2 3 4" xfId="2152"/>
    <cellStyle name="20% - Accent1 8 2 3 4 2" xfId="2153"/>
    <cellStyle name="20% - Accent1 8 2 3 5" xfId="2154"/>
    <cellStyle name="20% - Accent1 8 2 4" xfId="2155"/>
    <cellStyle name="20% - Accent1 8 2 4 2" xfId="2156"/>
    <cellStyle name="20% - Accent1 8 2 4 2 2" xfId="2157"/>
    <cellStyle name="20% - Accent1 8 2 4 2 2 2" xfId="2158"/>
    <cellStyle name="20% - Accent1 8 2 4 2 3" xfId="2159"/>
    <cellStyle name="20% - Accent1 8 2 4 3" xfId="2160"/>
    <cellStyle name="20% - Accent1 8 2 4 3 2" xfId="2161"/>
    <cellStyle name="20% - Accent1 8 2 4 4" xfId="2162"/>
    <cellStyle name="20% - Accent1 8 2 5" xfId="2163"/>
    <cellStyle name="20% - Accent1 8 2 5 2" xfId="2164"/>
    <cellStyle name="20% - Accent1 8 2 5 2 2" xfId="2165"/>
    <cellStyle name="20% - Accent1 8 2 5 3" xfId="2166"/>
    <cellStyle name="20% - Accent1 8 2 6" xfId="2167"/>
    <cellStyle name="20% - Accent1 8 2 6 2" xfId="2168"/>
    <cellStyle name="20% - Accent1 8 2 7" xfId="2169"/>
    <cellStyle name="20% - Accent1 8 3" xfId="2170"/>
    <cellStyle name="20% - Accent1 8 3 2" xfId="2171"/>
    <cellStyle name="20% - Accent1 8 3 2 2" xfId="2172"/>
    <cellStyle name="20% - Accent1 8 3 2 2 2" xfId="2173"/>
    <cellStyle name="20% - Accent1 8 3 2 2 2 2" xfId="2174"/>
    <cellStyle name="20% - Accent1 8 3 2 2 2 2 2" xfId="2175"/>
    <cellStyle name="20% - Accent1 8 3 2 2 2 3" xfId="2176"/>
    <cellStyle name="20% - Accent1 8 3 2 2 3" xfId="2177"/>
    <cellStyle name="20% - Accent1 8 3 2 2 3 2" xfId="2178"/>
    <cellStyle name="20% - Accent1 8 3 2 2 4" xfId="2179"/>
    <cellStyle name="20% - Accent1 8 3 2 3" xfId="2180"/>
    <cellStyle name="20% - Accent1 8 3 2 3 2" xfId="2181"/>
    <cellStyle name="20% - Accent1 8 3 2 3 2 2" xfId="2182"/>
    <cellStyle name="20% - Accent1 8 3 2 3 3" xfId="2183"/>
    <cellStyle name="20% - Accent1 8 3 2 4" xfId="2184"/>
    <cellStyle name="20% - Accent1 8 3 2 4 2" xfId="2185"/>
    <cellStyle name="20% - Accent1 8 3 2 5" xfId="2186"/>
    <cellStyle name="20% - Accent1 8 3 3" xfId="2187"/>
    <cellStyle name="20% - Accent1 8 3 3 2" xfId="2188"/>
    <cellStyle name="20% - Accent1 8 3 3 2 2" xfId="2189"/>
    <cellStyle name="20% - Accent1 8 3 3 2 2 2" xfId="2190"/>
    <cellStyle name="20% - Accent1 8 3 3 2 3" xfId="2191"/>
    <cellStyle name="20% - Accent1 8 3 3 3" xfId="2192"/>
    <cellStyle name="20% - Accent1 8 3 3 3 2" xfId="2193"/>
    <cellStyle name="20% - Accent1 8 3 3 4" xfId="2194"/>
    <cellStyle name="20% - Accent1 8 3 4" xfId="2195"/>
    <cellStyle name="20% - Accent1 8 3 4 2" xfId="2196"/>
    <cellStyle name="20% - Accent1 8 3 4 2 2" xfId="2197"/>
    <cellStyle name="20% - Accent1 8 3 4 3" xfId="2198"/>
    <cellStyle name="20% - Accent1 8 3 5" xfId="2199"/>
    <cellStyle name="20% - Accent1 8 3 5 2" xfId="2200"/>
    <cellStyle name="20% - Accent1 8 3 6" xfId="2201"/>
    <cellStyle name="20% - Accent1 8 4" xfId="2202"/>
    <cellStyle name="20% - Accent1 8 4 2" xfId="2203"/>
    <cellStyle name="20% - Accent1 8 4 2 2" xfId="2204"/>
    <cellStyle name="20% - Accent1 8 4 2 2 2" xfId="2205"/>
    <cellStyle name="20% - Accent1 8 4 2 2 2 2" xfId="2206"/>
    <cellStyle name="20% - Accent1 8 4 2 2 3" xfId="2207"/>
    <cellStyle name="20% - Accent1 8 4 2 3" xfId="2208"/>
    <cellStyle name="20% - Accent1 8 4 2 3 2" xfId="2209"/>
    <cellStyle name="20% - Accent1 8 4 2 4" xfId="2210"/>
    <cellStyle name="20% - Accent1 8 4 3" xfId="2211"/>
    <cellStyle name="20% - Accent1 8 4 3 2" xfId="2212"/>
    <cellStyle name="20% - Accent1 8 4 3 2 2" xfId="2213"/>
    <cellStyle name="20% - Accent1 8 4 3 3" xfId="2214"/>
    <cellStyle name="20% - Accent1 8 4 4" xfId="2215"/>
    <cellStyle name="20% - Accent1 8 4 4 2" xfId="2216"/>
    <cellStyle name="20% - Accent1 8 4 5" xfId="2217"/>
    <cellStyle name="20% - Accent1 8 5" xfId="2218"/>
    <cellStyle name="20% - Accent1 8 5 2" xfId="2219"/>
    <cellStyle name="20% - Accent1 8 5 2 2" xfId="2220"/>
    <cellStyle name="20% - Accent1 8 5 2 2 2" xfId="2221"/>
    <cellStyle name="20% - Accent1 8 5 2 3" xfId="2222"/>
    <cellStyle name="20% - Accent1 8 5 3" xfId="2223"/>
    <cellStyle name="20% - Accent1 8 5 3 2" xfId="2224"/>
    <cellStyle name="20% - Accent1 8 5 4" xfId="2225"/>
    <cellStyle name="20% - Accent1 8 6" xfId="2226"/>
    <cellStyle name="20% - Accent1 8 6 2" xfId="2227"/>
    <cellStyle name="20% - Accent1 8 6 2 2" xfId="2228"/>
    <cellStyle name="20% - Accent1 8 6 3" xfId="2229"/>
    <cellStyle name="20% - Accent1 8 7" xfId="2230"/>
    <cellStyle name="20% - Accent1 8 7 2" xfId="2231"/>
    <cellStyle name="20% - Accent1 8 8" xfId="2232"/>
    <cellStyle name="20% - Accent1 9" xfId="2233"/>
    <cellStyle name="20% - Accent1 9 2" xfId="2234"/>
    <cellStyle name="20% - Accent1 9 2 2" xfId="2235"/>
    <cellStyle name="20% - Accent1 9 2 2 2" xfId="2236"/>
    <cellStyle name="20% - Accent1 9 2 2 2 2" xfId="2237"/>
    <cellStyle name="20% - Accent1 9 2 2 2 2 2" xfId="2238"/>
    <cellStyle name="20% - Accent1 9 2 2 2 2 2 2" xfId="2239"/>
    <cellStyle name="20% - Accent1 9 2 2 2 2 2 2 2" xfId="2240"/>
    <cellStyle name="20% - Accent1 9 2 2 2 2 2 3" xfId="2241"/>
    <cellStyle name="20% - Accent1 9 2 2 2 2 3" xfId="2242"/>
    <cellStyle name="20% - Accent1 9 2 2 2 2 3 2" xfId="2243"/>
    <cellStyle name="20% - Accent1 9 2 2 2 2 4" xfId="2244"/>
    <cellStyle name="20% - Accent1 9 2 2 2 3" xfId="2245"/>
    <cellStyle name="20% - Accent1 9 2 2 2 3 2" xfId="2246"/>
    <cellStyle name="20% - Accent1 9 2 2 2 3 2 2" xfId="2247"/>
    <cellStyle name="20% - Accent1 9 2 2 2 3 3" xfId="2248"/>
    <cellStyle name="20% - Accent1 9 2 2 2 4" xfId="2249"/>
    <cellStyle name="20% - Accent1 9 2 2 2 4 2" xfId="2250"/>
    <cellStyle name="20% - Accent1 9 2 2 2 5" xfId="2251"/>
    <cellStyle name="20% - Accent1 9 2 2 3" xfId="2252"/>
    <cellStyle name="20% - Accent1 9 2 2 3 2" xfId="2253"/>
    <cellStyle name="20% - Accent1 9 2 2 3 2 2" xfId="2254"/>
    <cellStyle name="20% - Accent1 9 2 2 3 2 2 2" xfId="2255"/>
    <cellStyle name="20% - Accent1 9 2 2 3 2 3" xfId="2256"/>
    <cellStyle name="20% - Accent1 9 2 2 3 3" xfId="2257"/>
    <cellStyle name="20% - Accent1 9 2 2 3 3 2" xfId="2258"/>
    <cellStyle name="20% - Accent1 9 2 2 3 4" xfId="2259"/>
    <cellStyle name="20% - Accent1 9 2 2 4" xfId="2260"/>
    <cellStyle name="20% - Accent1 9 2 2 4 2" xfId="2261"/>
    <cellStyle name="20% - Accent1 9 2 2 4 2 2" xfId="2262"/>
    <cellStyle name="20% - Accent1 9 2 2 4 3" xfId="2263"/>
    <cellStyle name="20% - Accent1 9 2 2 5" xfId="2264"/>
    <cellStyle name="20% - Accent1 9 2 2 5 2" xfId="2265"/>
    <cellStyle name="20% - Accent1 9 2 2 6" xfId="2266"/>
    <cellStyle name="20% - Accent1 9 2 3" xfId="2267"/>
    <cellStyle name="20% - Accent1 9 2 3 2" xfId="2268"/>
    <cellStyle name="20% - Accent1 9 2 3 2 2" xfId="2269"/>
    <cellStyle name="20% - Accent1 9 2 3 2 2 2" xfId="2270"/>
    <cellStyle name="20% - Accent1 9 2 3 2 2 2 2" xfId="2271"/>
    <cellStyle name="20% - Accent1 9 2 3 2 2 3" xfId="2272"/>
    <cellStyle name="20% - Accent1 9 2 3 2 3" xfId="2273"/>
    <cellStyle name="20% - Accent1 9 2 3 2 3 2" xfId="2274"/>
    <cellStyle name="20% - Accent1 9 2 3 2 4" xfId="2275"/>
    <cellStyle name="20% - Accent1 9 2 3 3" xfId="2276"/>
    <cellStyle name="20% - Accent1 9 2 3 3 2" xfId="2277"/>
    <cellStyle name="20% - Accent1 9 2 3 3 2 2" xfId="2278"/>
    <cellStyle name="20% - Accent1 9 2 3 3 3" xfId="2279"/>
    <cellStyle name="20% - Accent1 9 2 3 4" xfId="2280"/>
    <cellStyle name="20% - Accent1 9 2 3 4 2" xfId="2281"/>
    <cellStyle name="20% - Accent1 9 2 3 5" xfId="2282"/>
    <cellStyle name="20% - Accent1 9 2 4" xfId="2283"/>
    <cellStyle name="20% - Accent1 9 2 4 2" xfId="2284"/>
    <cellStyle name="20% - Accent1 9 2 4 2 2" xfId="2285"/>
    <cellStyle name="20% - Accent1 9 2 4 2 2 2" xfId="2286"/>
    <cellStyle name="20% - Accent1 9 2 4 2 3" xfId="2287"/>
    <cellStyle name="20% - Accent1 9 2 4 3" xfId="2288"/>
    <cellStyle name="20% - Accent1 9 2 4 3 2" xfId="2289"/>
    <cellStyle name="20% - Accent1 9 2 4 4" xfId="2290"/>
    <cellStyle name="20% - Accent1 9 2 5" xfId="2291"/>
    <cellStyle name="20% - Accent1 9 2 5 2" xfId="2292"/>
    <cellStyle name="20% - Accent1 9 2 5 2 2" xfId="2293"/>
    <cellStyle name="20% - Accent1 9 2 5 3" xfId="2294"/>
    <cellStyle name="20% - Accent1 9 2 6" xfId="2295"/>
    <cellStyle name="20% - Accent1 9 2 6 2" xfId="2296"/>
    <cellStyle name="20% - Accent1 9 2 7" xfId="2297"/>
    <cellStyle name="20% - Accent1 9 3" xfId="2298"/>
    <cellStyle name="20% - Accent1 9 3 2" xfId="2299"/>
    <cellStyle name="20% - Accent1 9 3 2 2" xfId="2300"/>
    <cellStyle name="20% - Accent1 9 3 2 2 2" xfId="2301"/>
    <cellStyle name="20% - Accent1 9 3 2 2 2 2" xfId="2302"/>
    <cellStyle name="20% - Accent1 9 3 2 2 2 2 2" xfId="2303"/>
    <cellStyle name="20% - Accent1 9 3 2 2 2 3" xfId="2304"/>
    <cellStyle name="20% - Accent1 9 3 2 2 3" xfId="2305"/>
    <cellStyle name="20% - Accent1 9 3 2 2 3 2" xfId="2306"/>
    <cellStyle name="20% - Accent1 9 3 2 2 4" xfId="2307"/>
    <cellStyle name="20% - Accent1 9 3 2 3" xfId="2308"/>
    <cellStyle name="20% - Accent1 9 3 2 3 2" xfId="2309"/>
    <cellStyle name="20% - Accent1 9 3 2 3 2 2" xfId="2310"/>
    <cellStyle name="20% - Accent1 9 3 2 3 3" xfId="2311"/>
    <cellStyle name="20% - Accent1 9 3 2 4" xfId="2312"/>
    <cellStyle name="20% - Accent1 9 3 2 4 2" xfId="2313"/>
    <cellStyle name="20% - Accent1 9 3 2 5" xfId="2314"/>
    <cellStyle name="20% - Accent1 9 3 3" xfId="2315"/>
    <cellStyle name="20% - Accent1 9 3 3 2" xfId="2316"/>
    <cellStyle name="20% - Accent1 9 3 3 2 2" xfId="2317"/>
    <cellStyle name="20% - Accent1 9 3 3 2 2 2" xfId="2318"/>
    <cellStyle name="20% - Accent1 9 3 3 2 3" xfId="2319"/>
    <cellStyle name="20% - Accent1 9 3 3 3" xfId="2320"/>
    <cellStyle name="20% - Accent1 9 3 3 3 2" xfId="2321"/>
    <cellStyle name="20% - Accent1 9 3 3 4" xfId="2322"/>
    <cellStyle name="20% - Accent1 9 3 4" xfId="2323"/>
    <cellStyle name="20% - Accent1 9 3 4 2" xfId="2324"/>
    <cellStyle name="20% - Accent1 9 3 4 2 2" xfId="2325"/>
    <cellStyle name="20% - Accent1 9 3 4 3" xfId="2326"/>
    <cellStyle name="20% - Accent1 9 3 5" xfId="2327"/>
    <cellStyle name="20% - Accent1 9 3 5 2" xfId="2328"/>
    <cellStyle name="20% - Accent1 9 3 6" xfId="2329"/>
    <cellStyle name="20% - Accent1 9 4" xfId="2330"/>
    <cellStyle name="20% - Accent1 9 4 2" xfId="2331"/>
    <cellStyle name="20% - Accent1 9 4 2 2" xfId="2332"/>
    <cellStyle name="20% - Accent1 9 4 2 2 2" xfId="2333"/>
    <cellStyle name="20% - Accent1 9 4 2 2 2 2" xfId="2334"/>
    <cellStyle name="20% - Accent1 9 4 2 2 3" xfId="2335"/>
    <cellStyle name="20% - Accent1 9 4 2 3" xfId="2336"/>
    <cellStyle name="20% - Accent1 9 4 2 3 2" xfId="2337"/>
    <cellStyle name="20% - Accent1 9 4 2 4" xfId="2338"/>
    <cellStyle name="20% - Accent1 9 4 3" xfId="2339"/>
    <cellStyle name="20% - Accent1 9 4 3 2" xfId="2340"/>
    <cellStyle name="20% - Accent1 9 4 3 2 2" xfId="2341"/>
    <cellStyle name="20% - Accent1 9 4 3 3" xfId="2342"/>
    <cellStyle name="20% - Accent1 9 4 4" xfId="2343"/>
    <cellStyle name="20% - Accent1 9 4 4 2" xfId="2344"/>
    <cellStyle name="20% - Accent1 9 4 5" xfId="2345"/>
    <cellStyle name="20% - Accent1 9 5" xfId="2346"/>
    <cellStyle name="20% - Accent1 9 5 2" xfId="2347"/>
    <cellStyle name="20% - Accent1 9 5 2 2" xfId="2348"/>
    <cellStyle name="20% - Accent1 9 5 2 2 2" xfId="2349"/>
    <cellStyle name="20% - Accent1 9 5 2 3" xfId="2350"/>
    <cellStyle name="20% - Accent1 9 5 3" xfId="2351"/>
    <cellStyle name="20% - Accent1 9 5 3 2" xfId="2352"/>
    <cellStyle name="20% - Accent1 9 5 4" xfId="2353"/>
    <cellStyle name="20% - Accent1 9 6" xfId="2354"/>
    <cellStyle name="20% - Accent1 9 6 2" xfId="2355"/>
    <cellStyle name="20% - Accent1 9 6 2 2" xfId="2356"/>
    <cellStyle name="20% - Accent1 9 6 3" xfId="2357"/>
    <cellStyle name="20% - Accent1 9 7" xfId="2358"/>
    <cellStyle name="20% - Accent1 9 7 2" xfId="2359"/>
    <cellStyle name="20% - Accent1 9 8" xfId="2360"/>
    <cellStyle name="20% - Accent2" xfId="33526" builtinId="34" customBuiltin="1"/>
    <cellStyle name="20% - Accent2 10" xfId="2361"/>
    <cellStyle name="20% - Accent2 10 2" xfId="2362"/>
    <cellStyle name="20% - Accent2 10 2 2" xfId="2363"/>
    <cellStyle name="20% - Accent2 10 2 2 2" xfId="2364"/>
    <cellStyle name="20% - Accent2 10 2 2 2 2" xfId="2365"/>
    <cellStyle name="20% - Accent2 10 2 2 2 2 2" xfId="2366"/>
    <cellStyle name="20% - Accent2 10 2 2 2 2 2 2" xfId="2367"/>
    <cellStyle name="20% - Accent2 10 2 2 2 2 2 2 2" xfId="2368"/>
    <cellStyle name="20% - Accent2 10 2 2 2 2 2 3" xfId="2369"/>
    <cellStyle name="20% - Accent2 10 2 2 2 2 3" xfId="2370"/>
    <cellStyle name="20% - Accent2 10 2 2 2 2 3 2" xfId="2371"/>
    <cellStyle name="20% - Accent2 10 2 2 2 2 4" xfId="2372"/>
    <cellStyle name="20% - Accent2 10 2 2 2 3" xfId="2373"/>
    <cellStyle name="20% - Accent2 10 2 2 2 3 2" xfId="2374"/>
    <cellStyle name="20% - Accent2 10 2 2 2 3 2 2" xfId="2375"/>
    <cellStyle name="20% - Accent2 10 2 2 2 3 3" xfId="2376"/>
    <cellStyle name="20% - Accent2 10 2 2 2 4" xfId="2377"/>
    <cellStyle name="20% - Accent2 10 2 2 2 4 2" xfId="2378"/>
    <cellStyle name="20% - Accent2 10 2 2 2 5" xfId="2379"/>
    <cellStyle name="20% - Accent2 10 2 2 3" xfId="2380"/>
    <cellStyle name="20% - Accent2 10 2 2 3 2" xfId="2381"/>
    <cellStyle name="20% - Accent2 10 2 2 3 2 2" xfId="2382"/>
    <cellStyle name="20% - Accent2 10 2 2 3 2 2 2" xfId="2383"/>
    <cellStyle name="20% - Accent2 10 2 2 3 2 3" xfId="2384"/>
    <cellStyle name="20% - Accent2 10 2 2 3 3" xfId="2385"/>
    <cellStyle name="20% - Accent2 10 2 2 3 3 2" xfId="2386"/>
    <cellStyle name="20% - Accent2 10 2 2 3 4" xfId="2387"/>
    <cellStyle name="20% - Accent2 10 2 2 4" xfId="2388"/>
    <cellStyle name="20% - Accent2 10 2 2 4 2" xfId="2389"/>
    <cellStyle name="20% - Accent2 10 2 2 4 2 2" xfId="2390"/>
    <cellStyle name="20% - Accent2 10 2 2 4 3" xfId="2391"/>
    <cellStyle name="20% - Accent2 10 2 2 5" xfId="2392"/>
    <cellStyle name="20% - Accent2 10 2 2 5 2" xfId="2393"/>
    <cellStyle name="20% - Accent2 10 2 2 6" xfId="2394"/>
    <cellStyle name="20% - Accent2 10 2 3" xfId="2395"/>
    <cellStyle name="20% - Accent2 10 2 3 2" xfId="2396"/>
    <cellStyle name="20% - Accent2 10 2 3 2 2" xfId="2397"/>
    <cellStyle name="20% - Accent2 10 2 3 2 2 2" xfId="2398"/>
    <cellStyle name="20% - Accent2 10 2 3 2 2 2 2" xfId="2399"/>
    <cellStyle name="20% - Accent2 10 2 3 2 2 3" xfId="2400"/>
    <cellStyle name="20% - Accent2 10 2 3 2 3" xfId="2401"/>
    <cellStyle name="20% - Accent2 10 2 3 2 3 2" xfId="2402"/>
    <cellStyle name="20% - Accent2 10 2 3 2 4" xfId="2403"/>
    <cellStyle name="20% - Accent2 10 2 3 3" xfId="2404"/>
    <cellStyle name="20% - Accent2 10 2 3 3 2" xfId="2405"/>
    <cellStyle name="20% - Accent2 10 2 3 3 2 2" xfId="2406"/>
    <cellStyle name="20% - Accent2 10 2 3 3 3" xfId="2407"/>
    <cellStyle name="20% - Accent2 10 2 3 4" xfId="2408"/>
    <cellStyle name="20% - Accent2 10 2 3 4 2" xfId="2409"/>
    <cellStyle name="20% - Accent2 10 2 3 5" xfId="2410"/>
    <cellStyle name="20% - Accent2 10 2 4" xfId="2411"/>
    <cellStyle name="20% - Accent2 10 2 4 2" xfId="2412"/>
    <cellStyle name="20% - Accent2 10 2 4 2 2" xfId="2413"/>
    <cellStyle name="20% - Accent2 10 2 4 2 2 2" xfId="2414"/>
    <cellStyle name="20% - Accent2 10 2 4 2 3" xfId="2415"/>
    <cellStyle name="20% - Accent2 10 2 4 3" xfId="2416"/>
    <cellStyle name="20% - Accent2 10 2 4 3 2" xfId="2417"/>
    <cellStyle name="20% - Accent2 10 2 4 4" xfId="2418"/>
    <cellStyle name="20% - Accent2 10 2 5" xfId="2419"/>
    <cellStyle name="20% - Accent2 10 2 5 2" xfId="2420"/>
    <cellStyle name="20% - Accent2 10 2 5 2 2" xfId="2421"/>
    <cellStyle name="20% - Accent2 10 2 5 3" xfId="2422"/>
    <cellStyle name="20% - Accent2 10 2 6" xfId="2423"/>
    <cellStyle name="20% - Accent2 10 2 6 2" xfId="2424"/>
    <cellStyle name="20% - Accent2 10 2 7" xfId="2425"/>
    <cellStyle name="20% - Accent2 10 3" xfId="2426"/>
    <cellStyle name="20% - Accent2 10 3 2" xfId="2427"/>
    <cellStyle name="20% - Accent2 10 3 2 2" xfId="2428"/>
    <cellStyle name="20% - Accent2 10 3 2 2 2" xfId="2429"/>
    <cellStyle name="20% - Accent2 10 3 2 2 2 2" xfId="2430"/>
    <cellStyle name="20% - Accent2 10 3 2 2 2 2 2" xfId="2431"/>
    <cellStyle name="20% - Accent2 10 3 2 2 2 3" xfId="2432"/>
    <cellStyle name="20% - Accent2 10 3 2 2 3" xfId="2433"/>
    <cellStyle name="20% - Accent2 10 3 2 2 3 2" xfId="2434"/>
    <cellStyle name="20% - Accent2 10 3 2 2 4" xfId="2435"/>
    <cellStyle name="20% - Accent2 10 3 2 3" xfId="2436"/>
    <cellStyle name="20% - Accent2 10 3 2 3 2" xfId="2437"/>
    <cellStyle name="20% - Accent2 10 3 2 3 2 2" xfId="2438"/>
    <cellStyle name="20% - Accent2 10 3 2 3 3" xfId="2439"/>
    <cellStyle name="20% - Accent2 10 3 2 4" xfId="2440"/>
    <cellStyle name="20% - Accent2 10 3 2 4 2" xfId="2441"/>
    <cellStyle name="20% - Accent2 10 3 2 5" xfId="2442"/>
    <cellStyle name="20% - Accent2 10 3 3" xfId="2443"/>
    <cellStyle name="20% - Accent2 10 3 3 2" xfId="2444"/>
    <cellStyle name="20% - Accent2 10 3 3 2 2" xfId="2445"/>
    <cellStyle name="20% - Accent2 10 3 3 2 2 2" xfId="2446"/>
    <cellStyle name="20% - Accent2 10 3 3 2 3" xfId="2447"/>
    <cellStyle name="20% - Accent2 10 3 3 3" xfId="2448"/>
    <cellStyle name="20% - Accent2 10 3 3 3 2" xfId="2449"/>
    <cellStyle name="20% - Accent2 10 3 3 4" xfId="2450"/>
    <cellStyle name="20% - Accent2 10 3 4" xfId="2451"/>
    <cellStyle name="20% - Accent2 10 3 4 2" xfId="2452"/>
    <cellStyle name="20% - Accent2 10 3 4 2 2" xfId="2453"/>
    <cellStyle name="20% - Accent2 10 3 4 3" xfId="2454"/>
    <cellStyle name="20% - Accent2 10 3 5" xfId="2455"/>
    <cellStyle name="20% - Accent2 10 3 5 2" xfId="2456"/>
    <cellStyle name="20% - Accent2 10 3 6" xfId="2457"/>
    <cellStyle name="20% - Accent2 10 4" xfId="2458"/>
    <cellStyle name="20% - Accent2 10 4 2" xfId="2459"/>
    <cellStyle name="20% - Accent2 10 4 2 2" xfId="2460"/>
    <cellStyle name="20% - Accent2 10 4 2 2 2" xfId="2461"/>
    <cellStyle name="20% - Accent2 10 4 2 2 2 2" xfId="2462"/>
    <cellStyle name="20% - Accent2 10 4 2 2 3" xfId="2463"/>
    <cellStyle name="20% - Accent2 10 4 2 3" xfId="2464"/>
    <cellStyle name="20% - Accent2 10 4 2 3 2" xfId="2465"/>
    <cellStyle name="20% - Accent2 10 4 2 4" xfId="2466"/>
    <cellStyle name="20% - Accent2 10 4 3" xfId="2467"/>
    <cellStyle name="20% - Accent2 10 4 3 2" xfId="2468"/>
    <cellStyle name="20% - Accent2 10 4 3 2 2" xfId="2469"/>
    <cellStyle name="20% - Accent2 10 4 3 3" xfId="2470"/>
    <cellStyle name="20% - Accent2 10 4 4" xfId="2471"/>
    <cellStyle name="20% - Accent2 10 4 4 2" xfId="2472"/>
    <cellStyle name="20% - Accent2 10 4 5" xfId="2473"/>
    <cellStyle name="20% - Accent2 10 5" xfId="2474"/>
    <cellStyle name="20% - Accent2 10 5 2" xfId="2475"/>
    <cellStyle name="20% - Accent2 10 5 2 2" xfId="2476"/>
    <cellStyle name="20% - Accent2 10 5 2 2 2" xfId="2477"/>
    <cellStyle name="20% - Accent2 10 5 2 3" xfId="2478"/>
    <cellStyle name="20% - Accent2 10 5 3" xfId="2479"/>
    <cellStyle name="20% - Accent2 10 5 3 2" xfId="2480"/>
    <cellStyle name="20% - Accent2 10 5 4" xfId="2481"/>
    <cellStyle name="20% - Accent2 10 6" xfId="2482"/>
    <cellStyle name="20% - Accent2 10 6 2" xfId="2483"/>
    <cellStyle name="20% - Accent2 10 6 2 2" xfId="2484"/>
    <cellStyle name="20% - Accent2 10 6 3" xfId="2485"/>
    <cellStyle name="20% - Accent2 10 7" xfId="2486"/>
    <cellStyle name="20% - Accent2 10 7 2" xfId="2487"/>
    <cellStyle name="20% - Accent2 10 8" xfId="2488"/>
    <cellStyle name="20% - Accent2 11" xfId="2489"/>
    <cellStyle name="20% - Accent2 11 2" xfId="2490"/>
    <cellStyle name="20% - Accent2 11 2 2" xfId="2491"/>
    <cellStyle name="20% - Accent2 11 2 2 2" xfId="2492"/>
    <cellStyle name="20% - Accent2 11 2 2 2 2" xfId="2493"/>
    <cellStyle name="20% - Accent2 11 2 2 2 2 2" xfId="2494"/>
    <cellStyle name="20% - Accent2 11 2 2 2 2 2 2" xfId="2495"/>
    <cellStyle name="20% - Accent2 11 2 2 2 2 2 2 2" xfId="2496"/>
    <cellStyle name="20% - Accent2 11 2 2 2 2 2 3" xfId="2497"/>
    <cellStyle name="20% - Accent2 11 2 2 2 2 3" xfId="2498"/>
    <cellStyle name="20% - Accent2 11 2 2 2 2 3 2" xfId="2499"/>
    <cellStyle name="20% - Accent2 11 2 2 2 2 4" xfId="2500"/>
    <cellStyle name="20% - Accent2 11 2 2 2 3" xfId="2501"/>
    <cellStyle name="20% - Accent2 11 2 2 2 3 2" xfId="2502"/>
    <cellStyle name="20% - Accent2 11 2 2 2 3 2 2" xfId="2503"/>
    <cellStyle name="20% - Accent2 11 2 2 2 3 3" xfId="2504"/>
    <cellStyle name="20% - Accent2 11 2 2 2 4" xfId="2505"/>
    <cellStyle name="20% - Accent2 11 2 2 2 4 2" xfId="2506"/>
    <cellStyle name="20% - Accent2 11 2 2 2 5" xfId="2507"/>
    <cellStyle name="20% - Accent2 11 2 2 3" xfId="2508"/>
    <cellStyle name="20% - Accent2 11 2 2 3 2" xfId="2509"/>
    <cellStyle name="20% - Accent2 11 2 2 3 2 2" xfId="2510"/>
    <cellStyle name="20% - Accent2 11 2 2 3 2 2 2" xfId="2511"/>
    <cellStyle name="20% - Accent2 11 2 2 3 2 3" xfId="2512"/>
    <cellStyle name="20% - Accent2 11 2 2 3 3" xfId="2513"/>
    <cellStyle name="20% - Accent2 11 2 2 3 3 2" xfId="2514"/>
    <cellStyle name="20% - Accent2 11 2 2 3 4" xfId="2515"/>
    <cellStyle name="20% - Accent2 11 2 2 4" xfId="2516"/>
    <cellStyle name="20% - Accent2 11 2 2 4 2" xfId="2517"/>
    <cellStyle name="20% - Accent2 11 2 2 4 2 2" xfId="2518"/>
    <cellStyle name="20% - Accent2 11 2 2 4 3" xfId="2519"/>
    <cellStyle name="20% - Accent2 11 2 2 5" xfId="2520"/>
    <cellStyle name="20% - Accent2 11 2 2 5 2" xfId="2521"/>
    <cellStyle name="20% - Accent2 11 2 2 6" xfId="2522"/>
    <cellStyle name="20% - Accent2 11 2 3" xfId="2523"/>
    <cellStyle name="20% - Accent2 11 2 3 2" xfId="2524"/>
    <cellStyle name="20% - Accent2 11 2 3 2 2" xfId="2525"/>
    <cellStyle name="20% - Accent2 11 2 3 2 2 2" xfId="2526"/>
    <cellStyle name="20% - Accent2 11 2 3 2 2 2 2" xfId="2527"/>
    <cellStyle name="20% - Accent2 11 2 3 2 2 3" xfId="2528"/>
    <cellStyle name="20% - Accent2 11 2 3 2 3" xfId="2529"/>
    <cellStyle name="20% - Accent2 11 2 3 2 3 2" xfId="2530"/>
    <cellStyle name="20% - Accent2 11 2 3 2 4" xfId="2531"/>
    <cellStyle name="20% - Accent2 11 2 3 3" xfId="2532"/>
    <cellStyle name="20% - Accent2 11 2 3 3 2" xfId="2533"/>
    <cellStyle name="20% - Accent2 11 2 3 3 2 2" xfId="2534"/>
    <cellStyle name="20% - Accent2 11 2 3 3 3" xfId="2535"/>
    <cellStyle name="20% - Accent2 11 2 3 4" xfId="2536"/>
    <cellStyle name="20% - Accent2 11 2 3 4 2" xfId="2537"/>
    <cellStyle name="20% - Accent2 11 2 3 5" xfId="2538"/>
    <cellStyle name="20% - Accent2 11 2 4" xfId="2539"/>
    <cellStyle name="20% - Accent2 11 2 4 2" xfId="2540"/>
    <cellStyle name="20% - Accent2 11 2 4 2 2" xfId="2541"/>
    <cellStyle name="20% - Accent2 11 2 4 2 2 2" xfId="2542"/>
    <cellStyle name="20% - Accent2 11 2 4 2 3" xfId="2543"/>
    <cellStyle name="20% - Accent2 11 2 4 3" xfId="2544"/>
    <cellStyle name="20% - Accent2 11 2 4 3 2" xfId="2545"/>
    <cellStyle name="20% - Accent2 11 2 4 4" xfId="2546"/>
    <cellStyle name="20% - Accent2 11 2 5" xfId="2547"/>
    <cellStyle name="20% - Accent2 11 2 5 2" xfId="2548"/>
    <cellStyle name="20% - Accent2 11 2 5 2 2" xfId="2549"/>
    <cellStyle name="20% - Accent2 11 2 5 3" xfId="2550"/>
    <cellStyle name="20% - Accent2 11 2 6" xfId="2551"/>
    <cellStyle name="20% - Accent2 11 2 6 2" xfId="2552"/>
    <cellStyle name="20% - Accent2 11 2 7" xfId="2553"/>
    <cellStyle name="20% - Accent2 11 3" xfId="2554"/>
    <cellStyle name="20% - Accent2 11 3 2" xfId="2555"/>
    <cellStyle name="20% - Accent2 11 3 2 2" xfId="2556"/>
    <cellStyle name="20% - Accent2 11 3 2 2 2" xfId="2557"/>
    <cellStyle name="20% - Accent2 11 3 2 2 2 2" xfId="2558"/>
    <cellStyle name="20% - Accent2 11 3 2 2 2 2 2" xfId="2559"/>
    <cellStyle name="20% - Accent2 11 3 2 2 2 3" xfId="2560"/>
    <cellStyle name="20% - Accent2 11 3 2 2 3" xfId="2561"/>
    <cellStyle name="20% - Accent2 11 3 2 2 3 2" xfId="2562"/>
    <cellStyle name="20% - Accent2 11 3 2 2 4" xfId="2563"/>
    <cellStyle name="20% - Accent2 11 3 2 3" xfId="2564"/>
    <cellStyle name="20% - Accent2 11 3 2 3 2" xfId="2565"/>
    <cellStyle name="20% - Accent2 11 3 2 3 2 2" xfId="2566"/>
    <cellStyle name="20% - Accent2 11 3 2 3 3" xfId="2567"/>
    <cellStyle name="20% - Accent2 11 3 2 4" xfId="2568"/>
    <cellStyle name="20% - Accent2 11 3 2 4 2" xfId="2569"/>
    <cellStyle name="20% - Accent2 11 3 2 5" xfId="2570"/>
    <cellStyle name="20% - Accent2 11 3 3" xfId="2571"/>
    <cellStyle name="20% - Accent2 11 3 3 2" xfId="2572"/>
    <cellStyle name="20% - Accent2 11 3 3 2 2" xfId="2573"/>
    <cellStyle name="20% - Accent2 11 3 3 2 2 2" xfId="2574"/>
    <cellStyle name="20% - Accent2 11 3 3 2 3" xfId="2575"/>
    <cellStyle name="20% - Accent2 11 3 3 3" xfId="2576"/>
    <cellStyle name="20% - Accent2 11 3 3 3 2" xfId="2577"/>
    <cellStyle name="20% - Accent2 11 3 3 4" xfId="2578"/>
    <cellStyle name="20% - Accent2 11 3 4" xfId="2579"/>
    <cellStyle name="20% - Accent2 11 3 4 2" xfId="2580"/>
    <cellStyle name="20% - Accent2 11 3 4 2 2" xfId="2581"/>
    <cellStyle name="20% - Accent2 11 3 4 3" xfId="2582"/>
    <cellStyle name="20% - Accent2 11 3 5" xfId="2583"/>
    <cellStyle name="20% - Accent2 11 3 5 2" xfId="2584"/>
    <cellStyle name="20% - Accent2 11 3 6" xfId="2585"/>
    <cellStyle name="20% - Accent2 11 4" xfId="2586"/>
    <cellStyle name="20% - Accent2 11 4 2" xfId="2587"/>
    <cellStyle name="20% - Accent2 11 4 2 2" xfId="2588"/>
    <cellStyle name="20% - Accent2 11 4 2 2 2" xfId="2589"/>
    <cellStyle name="20% - Accent2 11 4 2 2 2 2" xfId="2590"/>
    <cellStyle name="20% - Accent2 11 4 2 2 3" xfId="2591"/>
    <cellStyle name="20% - Accent2 11 4 2 3" xfId="2592"/>
    <cellStyle name="20% - Accent2 11 4 2 3 2" xfId="2593"/>
    <cellStyle name="20% - Accent2 11 4 2 4" xfId="2594"/>
    <cellStyle name="20% - Accent2 11 4 3" xfId="2595"/>
    <cellStyle name="20% - Accent2 11 4 3 2" xfId="2596"/>
    <cellStyle name="20% - Accent2 11 4 3 2 2" xfId="2597"/>
    <cellStyle name="20% - Accent2 11 4 3 3" xfId="2598"/>
    <cellStyle name="20% - Accent2 11 4 4" xfId="2599"/>
    <cellStyle name="20% - Accent2 11 4 4 2" xfId="2600"/>
    <cellStyle name="20% - Accent2 11 4 5" xfId="2601"/>
    <cellStyle name="20% - Accent2 11 5" xfId="2602"/>
    <cellStyle name="20% - Accent2 11 5 2" xfId="2603"/>
    <cellStyle name="20% - Accent2 11 5 2 2" xfId="2604"/>
    <cellStyle name="20% - Accent2 11 5 2 2 2" xfId="2605"/>
    <cellStyle name="20% - Accent2 11 5 2 3" xfId="2606"/>
    <cellStyle name="20% - Accent2 11 5 3" xfId="2607"/>
    <cellStyle name="20% - Accent2 11 5 3 2" xfId="2608"/>
    <cellStyle name="20% - Accent2 11 5 4" xfId="2609"/>
    <cellStyle name="20% - Accent2 11 6" xfId="2610"/>
    <cellStyle name="20% - Accent2 11 6 2" xfId="2611"/>
    <cellStyle name="20% - Accent2 11 6 2 2" xfId="2612"/>
    <cellStyle name="20% - Accent2 11 6 3" xfId="2613"/>
    <cellStyle name="20% - Accent2 11 7" xfId="2614"/>
    <cellStyle name="20% - Accent2 11 7 2" xfId="2615"/>
    <cellStyle name="20% - Accent2 11 8" xfId="2616"/>
    <cellStyle name="20% - Accent2 12" xfId="2617"/>
    <cellStyle name="20% - Accent2 12 2" xfId="2618"/>
    <cellStyle name="20% - Accent2 12 2 2" xfId="2619"/>
    <cellStyle name="20% - Accent2 12 2 2 2" xfId="2620"/>
    <cellStyle name="20% - Accent2 12 2 2 2 2" xfId="2621"/>
    <cellStyle name="20% - Accent2 12 2 2 2 2 2" xfId="2622"/>
    <cellStyle name="20% - Accent2 12 2 2 2 2 2 2" xfId="2623"/>
    <cellStyle name="20% - Accent2 12 2 2 2 2 2 2 2" xfId="2624"/>
    <cellStyle name="20% - Accent2 12 2 2 2 2 2 3" xfId="2625"/>
    <cellStyle name="20% - Accent2 12 2 2 2 2 3" xfId="2626"/>
    <cellStyle name="20% - Accent2 12 2 2 2 2 3 2" xfId="2627"/>
    <cellStyle name="20% - Accent2 12 2 2 2 2 4" xfId="2628"/>
    <cellStyle name="20% - Accent2 12 2 2 2 3" xfId="2629"/>
    <cellStyle name="20% - Accent2 12 2 2 2 3 2" xfId="2630"/>
    <cellStyle name="20% - Accent2 12 2 2 2 3 2 2" xfId="2631"/>
    <cellStyle name="20% - Accent2 12 2 2 2 3 3" xfId="2632"/>
    <cellStyle name="20% - Accent2 12 2 2 2 4" xfId="2633"/>
    <cellStyle name="20% - Accent2 12 2 2 2 4 2" xfId="2634"/>
    <cellStyle name="20% - Accent2 12 2 2 2 5" xfId="2635"/>
    <cellStyle name="20% - Accent2 12 2 2 3" xfId="2636"/>
    <cellStyle name="20% - Accent2 12 2 2 3 2" xfId="2637"/>
    <cellStyle name="20% - Accent2 12 2 2 3 2 2" xfId="2638"/>
    <cellStyle name="20% - Accent2 12 2 2 3 2 2 2" xfId="2639"/>
    <cellStyle name="20% - Accent2 12 2 2 3 2 3" xfId="2640"/>
    <cellStyle name="20% - Accent2 12 2 2 3 3" xfId="2641"/>
    <cellStyle name="20% - Accent2 12 2 2 3 3 2" xfId="2642"/>
    <cellStyle name="20% - Accent2 12 2 2 3 4" xfId="2643"/>
    <cellStyle name="20% - Accent2 12 2 2 4" xfId="2644"/>
    <cellStyle name="20% - Accent2 12 2 2 4 2" xfId="2645"/>
    <cellStyle name="20% - Accent2 12 2 2 4 2 2" xfId="2646"/>
    <cellStyle name="20% - Accent2 12 2 2 4 3" xfId="2647"/>
    <cellStyle name="20% - Accent2 12 2 2 5" xfId="2648"/>
    <cellStyle name="20% - Accent2 12 2 2 5 2" xfId="2649"/>
    <cellStyle name="20% - Accent2 12 2 2 6" xfId="2650"/>
    <cellStyle name="20% - Accent2 12 2 3" xfId="2651"/>
    <cellStyle name="20% - Accent2 12 2 3 2" xfId="2652"/>
    <cellStyle name="20% - Accent2 12 2 3 2 2" xfId="2653"/>
    <cellStyle name="20% - Accent2 12 2 3 2 2 2" xfId="2654"/>
    <cellStyle name="20% - Accent2 12 2 3 2 2 2 2" xfId="2655"/>
    <cellStyle name="20% - Accent2 12 2 3 2 2 3" xfId="2656"/>
    <cellStyle name="20% - Accent2 12 2 3 2 3" xfId="2657"/>
    <cellStyle name="20% - Accent2 12 2 3 2 3 2" xfId="2658"/>
    <cellStyle name="20% - Accent2 12 2 3 2 4" xfId="2659"/>
    <cellStyle name="20% - Accent2 12 2 3 3" xfId="2660"/>
    <cellStyle name="20% - Accent2 12 2 3 3 2" xfId="2661"/>
    <cellStyle name="20% - Accent2 12 2 3 3 2 2" xfId="2662"/>
    <cellStyle name="20% - Accent2 12 2 3 3 3" xfId="2663"/>
    <cellStyle name="20% - Accent2 12 2 3 4" xfId="2664"/>
    <cellStyle name="20% - Accent2 12 2 3 4 2" xfId="2665"/>
    <cellStyle name="20% - Accent2 12 2 3 5" xfId="2666"/>
    <cellStyle name="20% - Accent2 12 2 4" xfId="2667"/>
    <cellStyle name="20% - Accent2 12 2 4 2" xfId="2668"/>
    <cellStyle name="20% - Accent2 12 2 4 2 2" xfId="2669"/>
    <cellStyle name="20% - Accent2 12 2 4 2 2 2" xfId="2670"/>
    <cellStyle name="20% - Accent2 12 2 4 2 3" xfId="2671"/>
    <cellStyle name="20% - Accent2 12 2 4 3" xfId="2672"/>
    <cellStyle name="20% - Accent2 12 2 4 3 2" xfId="2673"/>
    <cellStyle name="20% - Accent2 12 2 4 4" xfId="2674"/>
    <cellStyle name="20% - Accent2 12 2 5" xfId="2675"/>
    <cellStyle name="20% - Accent2 12 2 5 2" xfId="2676"/>
    <cellStyle name="20% - Accent2 12 2 5 2 2" xfId="2677"/>
    <cellStyle name="20% - Accent2 12 2 5 3" xfId="2678"/>
    <cellStyle name="20% - Accent2 12 2 6" xfId="2679"/>
    <cellStyle name="20% - Accent2 12 2 6 2" xfId="2680"/>
    <cellStyle name="20% - Accent2 12 2 7" xfId="2681"/>
    <cellStyle name="20% - Accent2 12 3" xfId="2682"/>
    <cellStyle name="20% - Accent2 12 3 2" xfId="2683"/>
    <cellStyle name="20% - Accent2 12 3 2 2" xfId="2684"/>
    <cellStyle name="20% - Accent2 12 3 2 2 2" xfId="2685"/>
    <cellStyle name="20% - Accent2 12 3 2 2 2 2" xfId="2686"/>
    <cellStyle name="20% - Accent2 12 3 2 2 2 2 2" xfId="2687"/>
    <cellStyle name="20% - Accent2 12 3 2 2 2 3" xfId="2688"/>
    <cellStyle name="20% - Accent2 12 3 2 2 3" xfId="2689"/>
    <cellStyle name="20% - Accent2 12 3 2 2 3 2" xfId="2690"/>
    <cellStyle name="20% - Accent2 12 3 2 2 4" xfId="2691"/>
    <cellStyle name="20% - Accent2 12 3 2 3" xfId="2692"/>
    <cellStyle name="20% - Accent2 12 3 2 3 2" xfId="2693"/>
    <cellStyle name="20% - Accent2 12 3 2 3 2 2" xfId="2694"/>
    <cellStyle name="20% - Accent2 12 3 2 3 3" xfId="2695"/>
    <cellStyle name="20% - Accent2 12 3 2 4" xfId="2696"/>
    <cellStyle name="20% - Accent2 12 3 2 4 2" xfId="2697"/>
    <cellStyle name="20% - Accent2 12 3 2 5" xfId="2698"/>
    <cellStyle name="20% - Accent2 12 3 3" xfId="2699"/>
    <cellStyle name="20% - Accent2 12 3 3 2" xfId="2700"/>
    <cellStyle name="20% - Accent2 12 3 3 2 2" xfId="2701"/>
    <cellStyle name="20% - Accent2 12 3 3 2 2 2" xfId="2702"/>
    <cellStyle name="20% - Accent2 12 3 3 2 3" xfId="2703"/>
    <cellStyle name="20% - Accent2 12 3 3 3" xfId="2704"/>
    <cellStyle name="20% - Accent2 12 3 3 3 2" xfId="2705"/>
    <cellStyle name="20% - Accent2 12 3 3 4" xfId="2706"/>
    <cellStyle name="20% - Accent2 12 3 4" xfId="2707"/>
    <cellStyle name="20% - Accent2 12 3 4 2" xfId="2708"/>
    <cellStyle name="20% - Accent2 12 3 4 2 2" xfId="2709"/>
    <cellStyle name="20% - Accent2 12 3 4 3" xfId="2710"/>
    <cellStyle name="20% - Accent2 12 3 5" xfId="2711"/>
    <cellStyle name="20% - Accent2 12 3 5 2" xfId="2712"/>
    <cellStyle name="20% - Accent2 12 3 6" xfId="2713"/>
    <cellStyle name="20% - Accent2 12 4" xfId="2714"/>
    <cellStyle name="20% - Accent2 12 4 2" xfId="2715"/>
    <cellStyle name="20% - Accent2 12 4 2 2" xfId="2716"/>
    <cellStyle name="20% - Accent2 12 4 2 2 2" xfId="2717"/>
    <cellStyle name="20% - Accent2 12 4 2 2 2 2" xfId="2718"/>
    <cellStyle name="20% - Accent2 12 4 2 2 3" xfId="2719"/>
    <cellStyle name="20% - Accent2 12 4 2 3" xfId="2720"/>
    <cellStyle name="20% - Accent2 12 4 2 3 2" xfId="2721"/>
    <cellStyle name="20% - Accent2 12 4 2 4" xfId="2722"/>
    <cellStyle name="20% - Accent2 12 4 3" xfId="2723"/>
    <cellStyle name="20% - Accent2 12 4 3 2" xfId="2724"/>
    <cellStyle name="20% - Accent2 12 4 3 2 2" xfId="2725"/>
    <cellStyle name="20% - Accent2 12 4 3 3" xfId="2726"/>
    <cellStyle name="20% - Accent2 12 4 4" xfId="2727"/>
    <cellStyle name="20% - Accent2 12 4 4 2" xfId="2728"/>
    <cellStyle name="20% - Accent2 12 4 5" xfId="2729"/>
    <cellStyle name="20% - Accent2 12 5" xfId="2730"/>
    <cellStyle name="20% - Accent2 12 5 2" xfId="2731"/>
    <cellStyle name="20% - Accent2 12 5 2 2" xfId="2732"/>
    <cellStyle name="20% - Accent2 12 5 2 2 2" xfId="2733"/>
    <cellStyle name="20% - Accent2 12 5 2 3" xfId="2734"/>
    <cellStyle name="20% - Accent2 12 5 3" xfId="2735"/>
    <cellStyle name="20% - Accent2 12 5 3 2" xfId="2736"/>
    <cellStyle name="20% - Accent2 12 5 4" xfId="2737"/>
    <cellStyle name="20% - Accent2 12 6" xfId="2738"/>
    <cellStyle name="20% - Accent2 12 6 2" xfId="2739"/>
    <cellStyle name="20% - Accent2 12 6 2 2" xfId="2740"/>
    <cellStyle name="20% - Accent2 12 6 3" xfId="2741"/>
    <cellStyle name="20% - Accent2 12 7" xfId="2742"/>
    <cellStyle name="20% - Accent2 12 7 2" xfId="2743"/>
    <cellStyle name="20% - Accent2 12 8" xfId="2744"/>
    <cellStyle name="20% - Accent2 13" xfId="2745"/>
    <cellStyle name="20% - Accent2 13 2" xfId="2746"/>
    <cellStyle name="20% - Accent2 13 2 2" xfId="2747"/>
    <cellStyle name="20% - Accent2 13 2 2 2" xfId="2748"/>
    <cellStyle name="20% - Accent2 13 2 2 2 2" xfId="2749"/>
    <cellStyle name="20% - Accent2 13 2 2 2 2 2" xfId="2750"/>
    <cellStyle name="20% - Accent2 13 2 2 2 2 2 2" xfId="2751"/>
    <cellStyle name="20% - Accent2 13 2 2 2 2 2 2 2" xfId="2752"/>
    <cellStyle name="20% - Accent2 13 2 2 2 2 2 3" xfId="2753"/>
    <cellStyle name="20% - Accent2 13 2 2 2 2 3" xfId="2754"/>
    <cellStyle name="20% - Accent2 13 2 2 2 2 3 2" xfId="2755"/>
    <cellStyle name="20% - Accent2 13 2 2 2 2 4" xfId="2756"/>
    <cellStyle name="20% - Accent2 13 2 2 2 3" xfId="2757"/>
    <cellStyle name="20% - Accent2 13 2 2 2 3 2" xfId="2758"/>
    <cellStyle name="20% - Accent2 13 2 2 2 3 2 2" xfId="2759"/>
    <cellStyle name="20% - Accent2 13 2 2 2 3 3" xfId="2760"/>
    <cellStyle name="20% - Accent2 13 2 2 2 4" xfId="2761"/>
    <cellStyle name="20% - Accent2 13 2 2 2 4 2" xfId="2762"/>
    <cellStyle name="20% - Accent2 13 2 2 2 5" xfId="2763"/>
    <cellStyle name="20% - Accent2 13 2 2 3" xfId="2764"/>
    <cellStyle name="20% - Accent2 13 2 2 3 2" xfId="2765"/>
    <cellStyle name="20% - Accent2 13 2 2 3 2 2" xfId="2766"/>
    <cellStyle name="20% - Accent2 13 2 2 3 2 2 2" xfId="2767"/>
    <cellStyle name="20% - Accent2 13 2 2 3 2 3" xfId="2768"/>
    <cellStyle name="20% - Accent2 13 2 2 3 3" xfId="2769"/>
    <cellStyle name="20% - Accent2 13 2 2 3 3 2" xfId="2770"/>
    <cellStyle name="20% - Accent2 13 2 2 3 4" xfId="2771"/>
    <cellStyle name="20% - Accent2 13 2 2 4" xfId="2772"/>
    <cellStyle name="20% - Accent2 13 2 2 4 2" xfId="2773"/>
    <cellStyle name="20% - Accent2 13 2 2 4 2 2" xfId="2774"/>
    <cellStyle name="20% - Accent2 13 2 2 4 3" xfId="2775"/>
    <cellStyle name="20% - Accent2 13 2 2 5" xfId="2776"/>
    <cellStyle name="20% - Accent2 13 2 2 5 2" xfId="2777"/>
    <cellStyle name="20% - Accent2 13 2 2 6" xfId="2778"/>
    <cellStyle name="20% - Accent2 13 2 3" xfId="2779"/>
    <cellStyle name="20% - Accent2 13 2 3 2" xfId="2780"/>
    <cellStyle name="20% - Accent2 13 2 3 2 2" xfId="2781"/>
    <cellStyle name="20% - Accent2 13 2 3 2 2 2" xfId="2782"/>
    <cellStyle name="20% - Accent2 13 2 3 2 2 2 2" xfId="2783"/>
    <cellStyle name="20% - Accent2 13 2 3 2 2 3" xfId="2784"/>
    <cellStyle name="20% - Accent2 13 2 3 2 3" xfId="2785"/>
    <cellStyle name="20% - Accent2 13 2 3 2 3 2" xfId="2786"/>
    <cellStyle name="20% - Accent2 13 2 3 2 4" xfId="2787"/>
    <cellStyle name="20% - Accent2 13 2 3 3" xfId="2788"/>
    <cellStyle name="20% - Accent2 13 2 3 3 2" xfId="2789"/>
    <cellStyle name="20% - Accent2 13 2 3 3 2 2" xfId="2790"/>
    <cellStyle name="20% - Accent2 13 2 3 3 3" xfId="2791"/>
    <cellStyle name="20% - Accent2 13 2 3 4" xfId="2792"/>
    <cellStyle name="20% - Accent2 13 2 3 4 2" xfId="2793"/>
    <cellStyle name="20% - Accent2 13 2 3 5" xfId="2794"/>
    <cellStyle name="20% - Accent2 13 2 4" xfId="2795"/>
    <cellStyle name="20% - Accent2 13 2 4 2" xfId="2796"/>
    <cellStyle name="20% - Accent2 13 2 4 2 2" xfId="2797"/>
    <cellStyle name="20% - Accent2 13 2 4 2 2 2" xfId="2798"/>
    <cellStyle name="20% - Accent2 13 2 4 2 3" xfId="2799"/>
    <cellStyle name="20% - Accent2 13 2 4 3" xfId="2800"/>
    <cellStyle name="20% - Accent2 13 2 4 3 2" xfId="2801"/>
    <cellStyle name="20% - Accent2 13 2 4 4" xfId="2802"/>
    <cellStyle name="20% - Accent2 13 2 5" xfId="2803"/>
    <cellStyle name="20% - Accent2 13 2 5 2" xfId="2804"/>
    <cellStyle name="20% - Accent2 13 2 5 2 2" xfId="2805"/>
    <cellStyle name="20% - Accent2 13 2 5 3" xfId="2806"/>
    <cellStyle name="20% - Accent2 13 2 6" xfId="2807"/>
    <cellStyle name="20% - Accent2 13 2 6 2" xfId="2808"/>
    <cellStyle name="20% - Accent2 13 2 7" xfId="2809"/>
    <cellStyle name="20% - Accent2 13 3" xfId="2810"/>
    <cellStyle name="20% - Accent2 13 3 2" xfId="2811"/>
    <cellStyle name="20% - Accent2 13 3 2 2" xfId="2812"/>
    <cellStyle name="20% - Accent2 13 3 2 2 2" xfId="2813"/>
    <cellStyle name="20% - Accent2 13 3 2 2 2 2" xfId="2814"/>
    <cellStyle name="20% - Accent2 13 3 2 2 2 2 2" xfId="2815"/>
    <cellStyle name="20% - Accent2 13 3 2 2 2 3" xfId="2816"/>
    <cellStyle name="20% - Accent2 13 3 2 2 3" xfId="2817"/>
    <cellStyle name="20% - Accent2 13 3 2 2 3 2" xfId="2818"/>
    <cellStyle name="20% - Accent2 13 3 2 2 4" xfId="2819"/>
    <cellStyle name="20% - Accent2 13 3 2 3" xfId="2820"/>
    <cellStyle name="20% - Accent2 13 3 2 3 2" xfId="2821"/>
    <cellStyle name="20% - Accent2 13 3 2 3 2 2" xfId="2822"/>
    <cellStyle name="20% - Accent2 13 3 2 3 3" xfId="2823"/>
    <cellStyle name="20% - Accent2 13 3 2 4" xfId="2824"/>
    <cellStyle name="20% - Accent2 13 3 2 4 2" xfId="2825"/>
    <cellStyle name="20% - Accent2 13 3 2 5" xfId="2826"/>
    <cellStyle name="20% - Accent2 13 3 3" xfId="2827"/>
    <cellStyle name="20% - Accent2 13 3 3 2" xfId="2828"/>
    <cellStyle name="20% - Accent2 13 3 3 2 2" xfId="2829"/>
    <cellStyle name="20% - Accent2 13 3 3 2 2 2" xfId="2830"/>
    <cellStyle name="20% - Accent2 13 3 3 2 3" xfId="2831"/>
    <cellStyle name="20% - Accent2 13 3 3 3" xfId="2832"/>
    <cellStyle name="20% - Accent2 13 3 3 3 2" xfId="2833"/>
    <cellStyle name="20% - Accent2 13 3 3 4" xfId="2834"/>
    <cellStyle name="20% - Accent2 13 3 4" xfId="2835"/>
    <cellStyle name="20% - Accent2 13 3 4 2" xfId="2836"/>
    <cellStyle name="20% - Accent2 13 3 4 2 2" xfId="2837"/>
    <cellStyle name="20% - Accent2 13 3 4 3" xfId="2838"/>
    <cellStyle name="20% - Accent2 13 3 5" xfId="2839"/>
    <cellStyle name="20% - Accent2 13 3 5 2" xfId="2840"/>
    <cellStyle name="20% - Accent2 13 3 6" xfId="2841"/>
    <cellStyle name="20% - Accent2 13 4" xfId="2842"/>
    <cellStyle name="20% - Accent2 13 4 2" xfId="2843"/>
    <cellStyle name="20% - Accent2 13 4 2 2" xfId="2844"/>
    <cellStyle name="20% - Accent2 13 4 2 2 2" xfId="2845"/>
    <cellStyle name="20% - Accent2 13 4 2 2 2 2" xfId="2846"/>
    <cellStyle name="20% - Accent2 13 4 2 2 3" xfId="2847"/>
    <cellStyle name="20% - Accent2 13 4 2 3" xfId="2848"/>
    <cellStyle name="20% - Accent2 13 4 2 3 2" xfId="2849"/>
    <cellStyle name="20% - Accent2 13 4 2 4" xfId="2850"/>
    <cellStyle name="20% - Accent2 13 4 3" xfId="2851"/>
    <cellStyle name="20% - Accent2 13 4 3 2" xfId="2852"/>
    <cellStyle name="20% - Accent2 13 4 3 2 2" xfId="2853"/>
    <cellStyle name="20% - Accent2 13 4 3 3" xfId="2854"/>
    <cellStyle name="20% - Accent2 13 4 4" xfId="2855"/>
    <cellStyle name="20% - Accent2 13 4 4 2" xfId="2856"/>
    <cellStyle name="20% - Accent2 13 4 5" xfId="2857"/>
    <cellStyle name="20% - Accent2 13 5" xfId="2858"/>
    <cellStyle name="20% - Accent2 13 5 2" xfId="2859"/>
    <cellStyle name="20% - Accent2 13 5 2 2" xfId="2860"/>
    <cellStyle name="20% - Accent2 13 5 2 2 2" xfId="2861"/>
    <cellStyle name="20% - Accent2 13 5 2 3" xfId="2862"/>
    <cellStyle name="20% - Accent2 13 5 3" xfId="2863"/>
    <cellStyle name="20% - Accent2 13 5 3 2" xfId="2864"/>
    <cellStyle name="20% - Accent2 13 5 4" xfId="2865"/>
    <cellStyle name="20% - Accent2 13 6" xfId="2866"/>
    <cellStyle name="20% - Accent2 13 6 2" xfId="2867"/>
    <cellStyle name="20% - Accent2 13 6 2 2" xfId="2868"/>
    <cellStyle name="20% - Accent2 13 6 3" xfId="2869"/>
    <cellStyle name="20% - Accent2 13 7" xfId="2870"/>
    <cellStyle name="20% - Accent2 13 7 2" xfId="2871"/>
    <cellStyle name="20% - Accent2 13 8" xfId="2872"/>
    <cellStyle name="20% - Accent2 14" xfId="2873"/>
    <cellStyle name="20% - Accent2 14 2" xfId="2874"/>
    <cellStyle name="20% - Accent2 14 2 2" xfId="2875"/>
    <cellStyle name="20% - Accent2 14 2 2 2" xfId="2876"/>
    <cellStyle name="20% - Accent2 14 2 2 2 2" xfId="2877"/>
    <cellStyle name="20% - Accent2 14 2 2 2 2 2" xfId="2878"/>
    <cellStyle name="20% - Accent2 14 2 2 2 2 2 2" xfId="2879"/>
    <cellStyle name="20% - Accent2 14 2 2 2 2 2 2 2" xfId="2880"/>
    <cellStyle name="20% - Accent2 14 2 2 2 2 2 3" xfId="2881"/>
    <cellStyle name="20% - Accent2 14 2 2 2 2 3" xfId="2882"/>
    <cellStyle name="20% - Accent2 14 2 2 2 2 3 2" xfId="2883"/>
    <cellStyle name="20% - Accent2 14 2 2 2 2 4" xfId="2884"/>
    <cellStyle name="20% - Accent2 14 2 2 2 3" xfId="2885"/>
    <cellStyle name="20% - Accent2 14 2 2 2 3 2" xfId="2886"/>
    <cellStyle name="20% - Accent2 14 2 2 2 3 2 2" xfId="2887"/>
    <cellStyle name="20% - Accent2 14 2 2 2 3 3" xfId="2888"/>
    <cellStyle name="20% - Accent2 14 2 2 2 4" xfId="2889"/>
    <cellStyle name="20% - Accent2 14 2 2 2 4 2" xfId="2890"/>
    <cellStyle name="20% - Accent2 14 2 2 2 5" xfId="2891"/>
    <cellStyle name="20% - Accent2 14 2 2 3" xfId="2892"/>
    <cellStyle name="20% - Accent2 14 2 2 3 2" xfId="2893"/>
    <cellStyle name="20% - Accent2 14 2 2 3 2 2" xfId="2894"/>
    <cellStyle name="20% - Accent2 14 2 2 3 2 2 2" xfId="2895"/>
    <cellStyle name="20% - Accent2 14 2 2 3 2 3" xfId="2896"/>
    <cellStyle name="20% - Accent2 14 2 2 3 3" xfId="2897"/>
    <cellStyle name="20% - Accent2 14 2 2 3 3 2" xfId="2898"/>
    <cellStyle name="20% - Accent2 14 2 2 3 4" xfId="2899"/>
    <cellStyle name="20% - Accent2 14 2 2 4" xfId="2900"/>
    <cellStyle name="20% - Accent2 14 2 2 4 2" xfId="2901"/>
    <cellStyle name="20% - Accent2 14 2 2 4 2 2" xfId="2902"/>
    <cellStyle name="20% - Accent2 14 2 2 4 3" xfId="2903"/>
    <cellStyle name="20% - Accent2 14 2 2 5" xfId="2904"/>
    <cellStyle name="20% - Accent2 14 2 2 5 2" xfId="2905"/>
    <cellStyle name="20% - Accent2 14 2 2 6" xfId="2906"/>
    <cellStyle name="20% - Accent2 14 2 3" xfId="2907"/>
    <cellStyle name="20% - Accent2 14 2 3 2" xfId="2908"/>
    <cellStyle name="20% - Accent2 14 2 3 2 2" xfId="2909"/>
    <cellStyle name="20% - Accent2 14 2 3 2 2 2" xfId="2910"/>
    <cellStyle name="20% - Accent2 14 2 3 2 2 2 2" xfId="2911"/>
    <cellStyle name="20% - Accent2 14 2 3 2 2 3" xfId="2912"/>
    <cellStyle name="20% - Accent2 14 2 3 2 3" xfId="2913"/>
    <cellStyle name="20% - Accent2 14 2 3 2 3 2" xfId="2914"/>
    <cellStyle name="20% - Accent2 14 2 3 2 4" xfId="2915"/>
    <cellStyle name="20% - Accent2 14 2 3 3" xfId="2916"/>
    <cellStyle name="20% - Accent2 14 2 3 3 2" xfId="2917"/>
    <cellStyle name="20% - Accent2 14 2 3 3 2 2" xfId="2918"/>
    <cellStyle name="20% - Accent2 14 2 3 3 3" xfId="2919"/>
    <cellStyle name="20% - Accent2 14 2 3 4" xfId="2920"/>
    <cellStyle name="20% - Accent2 14 2 3 4 2" xfId="2921"/>
    <cellStyle name="20% - Accent2 14 2 3 5" xfId="2922"/>
    <cellStyle name="20% - Accent2 14 2 4" xfId="2923"/>
    <cellStyle name="20% - Accent2 14 2 4 2" xfId="2924"/>
    <cellStyle name="20% - Accent2 14 2 4 2 2" xfId="2925"/>
    <cellStyle name="20% - Accent2 14 2 4 2 2 2" xfId="2926"/>
    <cellStyle name="20% - Accent2 14 2 4 2 3" xfId="2927"/>
    <cellStyle name="20% - Accent2 14 2 4 3" xfId="2928"/>
    <cellStyle name="20% - Accent2 14 2 4 3 2" xfId="2929"/>
    <cellStyle name="20% - Accent2 14 2 4 4" xfId="2930"/>
    <cellStyle name="20% - Accent2 14 2 5" xfId="2931"/>
    <cellStyle name="20% - Accent2 14 2 5 2" xfId="2932"/>
    <cellStyle name="20% - Accent2 14 2 5 2 2" xfId="2933"/>
    <cellStyle name="20% - Accent2 14 2 5 3" xfId="2934"/>
    <cellStyle name="20% - Accent2 14 2 6" xfId="2935"/>
    <cellStyle name="20% - Accent2 14 2 6 2" xfId="2936"/>
    <cellStyle name="20% - Accent2 14 2 7" xfId="2937"/>
    <cellStyle name="20% - Accent2 14 3" xfId="2938"/>
    <cellStyle name="20% - Accent2 14 3 2" xfId="2939"/>
    <cellStyle name="20% - Accent2 14 3 2 2" xfId="2940"/>
    <cellStyle name="20% - Accent2 14 3 2 2 2" xfId="2941"/>
    <cellStyle name="20% - Accent2 14 3 2 2 2 2" xfId="2942"/>
    <cellStyle name="20% - Accent2 14 3 2 2 2 2 2" xfId="2943"/>
    <cellStyle name="20% - Accent2 14 3 2 2 2 3" xfId="2944"/>
    <cellStyle name="20% - Accent2 14 3 2 2 3" xfId="2945"/>
    <cellStyle name="20% - Accent2 14 3 2 2 3 2" xfId="2946"/>
    <cellStyle name="20% - Accent2 14 3 2 2 4" xfId="2947"/>
    <cellStyle name="20% - Accent2 14 3 2 3" xfId="2948"/>
    <cellStyle name="20% - Accent2 14 3 2 3 2" xfId="2949"/>
    <cellStyle name="20% - Accent2 14 3 2 3 2 2" xfId="2950"/>
    <cellStyle name="20% - Accent2 14 3 2 3 3" xfId="2951"/>
    <cellStyle name="20% - Accent2 14 3 2 4" xfId="2952"/>
    <cellStyle name="20% - Accent2 14 3 2 4 2" xfId="2953"/>
    <cellStyle name="20% - Accent2 14 3 2 5" xfId="2954"/>
    <cellStyle name="20% - Accent2 14 3 3" xfId="2955"/>
    <cellStyle name="20% - Accent2 14 3 3 2" xfId="2956"/>
    <cellStyle name="20% - Accent2 14 3 3 2 2" xfId="2957"/>
    <cellStyle name="20% - Accent2 14 3 3 2 2 2" xfId="2958"/>
    <cellStyle name="20% - Accent2 14 3 3 2 3" xfId="2959"/>
    <cellStyle name="20% - Accent2 14 3 3 3" xfId="2960"/>
    <cellStyle name="20% - Accent2 14 3 3 3 2" xfId="2961"/>
    <cellStyle name="20% - Accent2 14 3 3 4" xfId="2962"/>
    <cellStyle name="20% - Accent2 14 3 4" xfId="2963"/>
    <cellStyle name="20% - Accent2 14 3 4 2" xfId="2964"/>
    <cellStyle name="20% - Accent2 14 3 4 2 2" xfId="2965"/>
    <cellStyle name="20% - Accent2 14 3 4 3" xfId="2966"/>
    <cellStyle name="20% - Accent2 14 3 5" xfId="2967"/>
    <cellStyle name="20% - Accent2 14 3 5 2" xfId="2968"/>
    <cellStyle name="20% - Accent2 14 3 6" xfId="2969"/>
    <cellStyle name="20% - Accent2 14 4" xfId="2970"/>
    <cellStyle name="20% - Accent2 14 4 2" xfId="2971"/>
    <cellStyle name="20% - Accent2 14 4 2 2" xfId="2972"/>
    <cellStyle name="20% - Accent2 14 4 2 2 2" xfId="2973"/>
    <cellStyle name="20% - Accent2 14 4 2 2 2 2" xfId="2974"/>
    <cellStyle name="20% - Accent2 14 4 2 2 3" xfId="2975"/>
    <cellStyle name="20% - Accent2 14 4 2 3" xfId="2976"/>
    <cellStyle name="20% - Accent2 14 4 2 3 2" xfId="2977"/>
    <cellStyle name="20% - Accent2 14 4 2 4" xfId="2978"/>
    <cellStyle name="20% - Accent2 14 4 3" xfId="2979"/>
    <cellStyle name="20% - Accent2 14 4 3 2" xfId="2980"/>
    <cellStyle name="20% - Accent2 14 4 3 2 2" xfId="2981"/>
    <cellStyle name="20% - Accent2 14 4 3 3" xfId="2982"/>
    <cellStyle name="20% - Accent2 14 4 4" xfId="2983"/>
    <cellStyle name="20% - Accent2 14 4 4 2" xfId="2984"/>
    <cellStyle name="20% - Accent2 14 4 5" xfId="2985"/>
    <cellStyle name="20% - Accent2 14 5" xfId="2986"/>
    <cellStyle name="20% - Accent2 14 5 2" xfId="2987"/>
    <cellStyle name="20% - Accent2 14 5 2 2" xfId="2988"/>
    <cellStyle name="20% - Accent2 14 5 2 2 2" xfId="2989"/>
    <cellStyle name="20% - Accent2 14 5 2 3" xfId="2990"/>
    <cellStyle name="20% - Accent2 14 5 3" xfId="2991"/>
    <cellStyle name="20% - Accent2 14 5 3 2" xfId="2992"/>
    <cellStyle name="20% - Accent2 14 5 4" xfId="2993"/>
    <cellStyle name="20% - Accent2 14 6" xfId="2994"/>
    <cellStyle name="20% - Accent2 14 6 2" xfId="2995"/>
    <cellStyle name="20% - Accent2 14 6 2 2" xfId="2996"/>
    <cellStyle name="20% - Accent2 14 6 3" xfId="2997"/>
    <cellStyle name="20% - Accent2 14 7" xfId="2998"/>
    <cellStyle name="20% - Accent2 14 7 2" xfId="2999"/>
    <cellStyle name="20% - Accent2 14 8" xfId="3000"/>
    <cellStyle name="20% - Accent2 15" xfId="3001"/>
    <cellStyle name="20% - Accent2 15 2" xfId="3002"/>
    <cellStyle name="20% - Accent2 15 2 2" xfId="3003"/>
    <cellStyle name="20% - Accent2 15 2 2 2" xfId="3004"/>
    <cellStyle name="20% - Accent2 15 2 2 2 2" xfId="3005"/>
    <cellStyle name="20% - Accent2 15 2 2 2 2 2" xfId="3006"/>
    <cellStyle name="20% - Accent2 15 2 2 2 2 2 2" xfId="3007"/>
    <cellStyle name="20% - Accent2 15 2 2 2 2 2 2 2" xfId="3008"/>
    <cellStyle name="20% - Accent2 15 2 2 2 2 2 3" xfId="3009"/>
    <cellStyle name="20% - Accent2 15 2 2 2 2 3" xfId="3010"/>
    <cellStyle name="20% - Accent2 15 2 2 2 2 3 2" xfId="3011"/>
    <cellStyle name="20% - Accent2 15 2 2 2 2 4" xfId="3012"/>
    <cellStyle name="20% - Accent2 15 2 2 2 3" xfId="3013"/>
    <cellStyle name="20% - Accent2 15 2 2 2 3 2" xfId="3014"/>
    <cellStyle name="20% - Accent2 15 2 2 2 3 2 2" xfId="3015"/>
    <cellStyle name="20% - Accent2 15 2 2 2 3 3" xfId="3016"/>
    <cellStyle name="20% - Accent2 15 2 2 2 4" xfId="3017"/>
    <cellStyle name="20% - Accent2 15 2 2 2 4 2" xfId="3018"/>
    <cellStyle name="20% - Accent2 15 2 2 2 5" xfId="3019"/>
    <cellStyle name="20% - Accent2 15 2 2 3" xfId="3020"/>
    <cellStyle name="20% - Accent2 15 2 2 3 2" xfId="3021"/>
    <cellStyle name="20% - Accent2 15 2 2 3 2 2" xfId="3022"/>
    <cellStyle name="20% - Accent2 15 2 2 3 2 2 2" xfId="3023"/>
    <cellStyle name="20% - Accent2 15 2 2 3 2 3" xfId="3024"/>
    <cellStyle name="20% - Accent2 15 2 2 3 3" xfId="3025"/>
    <cellStyle name="20% - Accent2 15 2 2 3 3 2" xfId="3026"/>
    <cellStyle name="20% - Accent2 15 2 2 3 4" xfId="3027"/>
    <cellStyle name="20% - Accent2 15 2 2 4" xfId="3028"/>
    <cellStyle name="20% - Accent2 15 2 2 4 2" xfId="3029"/>
    <cellStyle name="20% - Accent2 15 2 2 4 2 2" xfId="3030"/>
    <cellStyle name="20% - Accent2 15 2 2 4 3" xfId="3031"/>
    <cellStyle name="20% - Accent2 15 2 2 5" xfId="3032"/>
    <cellStyle name="20% - Accent2 15 2 2 5 2" xfId="3033"/>
    <cellStyle name="20% - Accent2 15 2 2 6" xfId="3034"/>
    <cellStyle name="20% - Accent2 15 2 3" xfId="3035"/>
    <cellStyle name="20% - Accent2 15 2 3 2" xfId="3036"/>
    <cellStyle name="20% - Accent2 15 2 3 2 2" xfId="3037"/>
    <cellStyle name="20% - Accent2 15 2 3 2 2 2" xfId="3038"/>
    <cellStyle name="20% - Accent2 15 2 3 2 2 2 2" xfId="3039"/>
    <cellStyle name="20% - Accent2 15 2 3 2 2 3" xfId="3040"/>
    <cellStyle name="20% - Accent2 15 2 3 2 3" xfId="3041"/>
    <cellStyle name="20% - Accent2 15 2 3 2 3 2" xfId="3042"/>
    <cellStyle name="20% - Accent2 15 2 3 2 4" xfId="3043"/>
    <cellStyle name="20% - Accent2 15 2 3 3" xfId="3044"/>
    <cellStyle name="20% - Accent2 15 2 3 3 2" xfId="3045"/>
    <cellStyle name="20% - Accent2 15 2 3 3 2 2" xfId="3046"/>
    <cellStyle name="20% - Accent2 15 2 3 3 3" xfId="3047"/>
    <cellStyle name="20% - Accent2 15 2 3 4" xfId="3048"/>
    <cellStyle name="20% - Accent2 15 2 3 4 2" xfId="3049"/>
    <cellStyle name="20% - Accent2 15 2 3 5" xfId="3050"/>
    <cellStyle name="20% - Accent2 15 2 4" xfId="3051"/>
    <cellStyle name="20% - Accent2 15 2 4 2" xfId="3052"/>
    <cellStyle name="20% - Accent2 15 2 4 2 2" xfId="3053"/>
    <cellStyle name="20% - Accent2 15 2 4 2 2 2" xfId="3054"/>
    <cellStyle name="20% - Accent2 15 2 4 2 3" xfId="3055"/>
    <cellStyle name="20% - Accent2 15 2 4 3" xfId="3056"/>
    <cellStyle name="20% - Accent2 15 2 4 3 2" xfId="3057"/>
    <cellStyle name="20% - Accent2 15 2 4 4" xfId="3058"/>
    <cellStyle name="20% - Accent2 15 2 5" xfId="3059"/>
    <cellStyle name="20% - Accent2 15 2 5 2" xfId="3060"/>
    <cellStyle name="20% - Accent2 15 2 5 2 2" xfId="3061"/>
    <cellStyle name="20% - Accent2 15 2 5 3" xfId="3062"/>
    <cellStyle name="20% - Accent2 15 2 6" xfId="3063"/>
    <cellStyle name="20% - Accent2 15 2 6 2" xfId="3064"/>
    <cellStyle name="20% - Accent2 15 2 7" xfId="3065"/>
    <cellStyle name="20% - Accent2 15 3" xfId="3066"/>
    <cellStyle name="20% - Accent2 15 3 2" xfId="3067"/>
    <cellStyle name="20% - Accent2 15 3 2 2" xfId="3068"/>
    <cellStyle name="20% - Accent2 15 3 2 2 2" xfId="3069"/>
    <cellStyle name="20% - Accent2 15 3 2 2 2 2" xfId="3070"/>
    <cellStyle name="20% - Accent2 15 3 2 2 2 2 2" xfId="3071"/>
    <cellStyle name="20% - Accent2 15 3 2 2 2 3" xfId="3072"/>
    <cellStyle name="20% - Accent2 15 3 2 2 3" xfId="3073"/>
    <cellStyle name="20% - Accent2 15 3 2 2 3 2" xfId="3074"/>
    <cellStyle name="20% - Accent2 15 3 2 2 4" xfId="3075"/>
    <cellStyle name="20% - Accent2 15 3 2 3" xfId="3076"/>
    <cellStyle name="20% - Accent2 15 3 2 3 2" xfId="3077"/>
    <cellStyle name="20% - Accent2 15 3 2 3 2 2" xfId="3078"/>
    <cellStyle name="20% - Accent2 15 3 2 3 3" xfId="3079"/>
    <cellStyle name="20% - Accent2 15 3 2 4" xfId="3080"/>
    <cellStyle name="20% - Accent2 15 3 2 4 2" xfId="3081"/>
    <cellStyle name="20% - Accent2 15 3 2 5" xfId="3082"/>
    <cellStyle name="20% - Accent2 15 3 3" xfId="3083"/>
    <cellStyle name="20% - Accent2 15 3 3 2" xfId="3084"/>
    <cellStyle name="20% - Accent2 15 3 3 2 2" xfId="3085"/>
    <cellStyle name="20% - Accent2 15 3 3 2 2 2" xfId="3086"/>
    <cellStyle name="20% - Accent2 15 3 3 2 3" xfId="3087"/>
    <cellStyle name="20% - Accent2 15 3 3 3" xfId="3088"/>
    <cellStyle name="20% - Accent2 15 3 3 3 2" xfId="3089"/>
    <cellStyle name="20% - Accent2 15 3 3 4" xfId="3090"/>
    <cellStyle name="20% - Accent2 15 3 4" xfId="3091"/>
    <cellStyle name="20% - Accent2 15 3 4 2" xfId="3092"/>
    <cellStyle name="20% - Accent2 15 3 4 2 2" xfId="3093"/>
    <cellStyle name="20% - Accent2 15 3 4 3" xfId="3094"/>
    <cellStyle name="20% - Accent2 15 3 5" xfId="3095"/>
    <cellStyle name="20% - Accent2 15 3 5 2" xfId="3096"/>
    <cellStyle name="20% - Accent2 15 3 6" xfId="3097"/>
    <cellStyle name="20% - Accent2 15 4" xfId="3098"/>
    <cellStyle name="20% - Accent2 15 4 2" xfId="3099"/>
    <cellStyle name="20% - Accent2 15 4 2 2" xfId="3100"/>
    <cellStyle name="20% - Accent2 15 4 2 2 2" xfId="3101"/>
    <cellStyle name="20% - Accent2 15 4 2 2 2 2" xfId="3102"/>
    <cellStyle name="20% - Accent2 15 4 2 2 3" xfId="3103"/>
    <cellStyle name="20% - Accent2 15 4 2 3" xfId="3104"/>
    <cellStyle name="20% - Accent2 15 4 2 3 2" xfId="3105"/>
    <cellStyle name="20% - Accent2 15 4 2 4" xfId="3106"/>
    <cellStyle name="20% - Accent2 15 4 3" xfId="3107"/>
    <cellStyle name="20% - Accent2 15 4 3 2" xfId="3108"/>
    <cellStyle name="20% - Accent2 15 4 3 2 2" xfId="3109"/>
    <cellStyle name="20% - Accent2 15 4 3 3" xfId="3110"/>
    <cellStyle name="20% - Accent2 15 4 4" xfId="3111"/>
    <cellStyle name="20% - Accent2 15 4 4 2" xfId="3112"/>
    <cellStyle name="20% - Accent2 15 4 5" xfId="3113"/>
    <cellStyle name="20% - Accent2 15 5" xfId="3114"/>
    <cellStyle name="20% - Accent2 15 5 2" xfId="3115"/>
    <cellStyle name="20% - Accent2 15 5 2 2" xfId="3116"/>
    <cellStyle name="20% - Accent2 15 5 2 2 2" xfId="3117"/>
    <cellStyle name="20% - Accent2 15 5 2 3" xfId="3118"/>
    <cellStyle name="20% - Accent2 15 5 3" xfId="3119"/>
    <cellStyle name="20% - Accent2 15 5 3 2" xfId="3120"/>
    <cellStyle name="20% - Accent2 15 5 4" xfId="3121"/>
    <cellStyle name="20% - Accent2 15 6" xfId="3122"/>
    <cellStyle name="20% - Accent2 15 6 2" xfId="3123"/>
    <cellStyle name="20% - Accent2 15 6 2 2" xfId="3124"/>
    <cellStyle name="20% - Accent2 15 6 3" xfId="3125"/>
    <cellStyle name="20% - Accent2 15 7" xfId="3126"/>
    <cellStyle name="20% - Accent2 15 7 2" xfId="3127"/>
    <cellStyle name="20% - Accent2 15 8" xfId="3128"/>
    <cellStyle name="20% - Accent2 16" xfId="3129"/>
    <cellStyle name="20% - Accent2 16 2" xfId="3130"/>
    <cellStyle name="20% - Accent2 16 2 2" xfId="3131"/>
    <cellStyle name="20% - Accent2 16 2 2 2" xfId="3132"/>
    <cellStyle name="20% - Accent2 16 2 2 2 2" xfId="3133"/>
    <cellStyle name="20% - Accent2 16 2 2 2 2 2" xfId="3134"/>
    <cellStyle name="20% - Accent2 16 2 2 2 2 2 2" xfId="3135"/>
    <cellStyle name="20% - Accent2 16 2 2 2 2 2 2 2" xfId="3136"/>
    <cellStyle name="20% - Accent2 16 2 2 2 2 2 3" xfId="3137"/>
    <cellStyle name="20% - Accent2 16 2 2 2 2 3" xfId="3138"/>
    <cellStyle name="20% - Accent2 16 2 2 2 2 3 2" xfId="3139"/>
    <cellStyle name="20% - Accent2 16 2 2 2 2 4" xfId="3140"/>
    <cellStyle name="20% - Accent2 16 2 2 2 3" xfId="3141"/>
    <cellStyle name="20% - Accent2 16 2 2 2 3 2" xfId="3142"/>
    <cellStyle name="20% - Accent2 16 2 2 2 3 2 2" xfId="3143"/>
    <cellStyle name="20% - Accent2 16 2 2 2 3 3" xfId="3144"/>
    <cellStyle name="20% - Accent2 16 2 2 2 4" xfId="3145"/>
    <cellStyle name="20% - Accent2 16 2 2 2 4 2" xfId="3146"/>
    <cellStyle name="20% - Accent2 16 2 2 2 5" xfId="3147"/>
    <cellStyle name="20% - Accent2 16 2 2 3" xfId="3148"/>
    <cellStyle name="20% - Accent2 16 2 2 3 2" xfId="3149"/>
    <cellStyle name="20% - Accent2 16 2 2 3 2 2" xfId="3150"/>
    <cellStyle name="20% - Accent2 16 2 2 3 2 2 2" xfId="3151"/>
    <cellStyle name="20% - Accent2 16 2 2 3 2 3" xfId="3152"/>
    <cellStyle name="20% - Accent2 16 2 2 3 3" xfId="3153"/>
    <cellStyle name="20% - Accent2 16 2 2 3 3 2" xfId="3154"/>
    <cellStyle name="20% - Accent2 16 2 2 3 4" xfId="3155"/>
    <cellStyle name="20% - Accent2 16 2 2 4" xfId="3156"/>
    <cellStyle name="20% - Accent2 16 2 2 4 2" xfId="3157"/>
    <cellStyle name="20% - Accent2 16 2 2 4 2 2" xfId="3158"/>
    <cellStyle name="20% - Accent2 16 2 2 4 3" xfId="3159"/>
    <cellStyle name="20% - Accent2 16 2 2 5" xfId="3160"/>
    <cellStyle name="20% - Accent2 16 2 2 5 2" xfId="3161"/>
    <cellStyle name="20% - Accent2 16 2 2 6" xfId="3162"/>
    <cellStyle name="20% - Accent2 16 2 3" xfId="3163"/>
    <cellStyle name="20% - Accent2 16 2 3 2" xfId="3164"/>
    <cellStyle name="20% - Accent2 16 2 3 2 2" xfId="3165"/>
    <cellStyle name="20% - Accent2 16 2 3 2 2 2" xfId="3166"/>
    <cellStyle name="20% - Accent2 16 2 3 2 2 2 2" xfId="3167"/>
    <cellStyle name="20% - Accent2 16 2 3 2 2 3" xfId="3168"/>
    <cellStyle name="20% - Accent2 16 2 3 2 3" xfId="3169"/>
    <cellStyle name="20% - Accent2 16 2 3 2 3 2" xfId="3170"/>
    <cellStyle name="20% - Accent2 16 2 3 2 4" xfId="3171"/>
    <cellStyle name="20% - Accent2 16 2 3 3" xfId="3172"/>
    <cellStyle name="20% - Accent2 16 2 3 3 2" xfId="3173"/>
    <cellStyle name="20% - Accent2 16 2 3 3 2 2" xfId="3174"/>
    <cellStyle name="20% - Accent2 16 2 3 3 3" xfId="3175"/>
    <cellStyle name="20% - Accent2 16 2 3 4" xfId="3176"/>
    <cellStyle name="20% - Accent2 16 2 3 4 2" xfId="3177"/>
    <cellStyle name="20% - Accent2 16 2 3 5" xfId="3178"/>
    <cellStyle name="20% - Accent2 16 2 4" xfId="3179"/>
    <cellStyle name="20% - Accent2 16 2 4 2" xfId="3180"/>
    <cellStyle name="20% - Accent2 16 2 4 2 2" xfId="3181"/>
    <cellStyle name="20% - Accent2 16 2 4 2 2 2" xfId="3182"/>
    <cellStyle name="20% - Accent2 16 2 4 2 3" xfId="3183"/>
    <cellStyle name="20% - Accent2 16 2 4 3" xfId="3184"/>
    <cellStyle name="20% - Accent2 16 2 4 3 2" xfId="3185"/>
    <cellStyle name="20% - Accent2 16 2 4 4" xfId="3186"/>
    <cellStyle name="20% - Accent2 16 2 5" xfId="3187"/>
    <cellStyle name="20% - Accent2 16 2 5 2" xfId="3188"/>
    <cellStyle name="20% - Accent2 16 2 5 2 2" xfId="3189"/>
    <cellStyle name="20% - Accent2 16 2 5 3" xfId="3190"/>
    <cellStyle name="20% - Accent2 16 2 6" xfId="3191"/>
    <cellStyle name="20% - Accent2 16 2 6 2" xfId="3192"/>
    <cellStyle name="20% - Accent2 16 2 7" xfId="3193"/>
    <cellStyle name="20% - Accent2 16 3" xfId="3194"/>
    <cellStyle name="20% - Accent2 16 3 2" xfId="3195"/>
    <cellStyle name="20% - Accent2 16 3 2 2" xfId="3196"/>
    <cellStyle name="20% - Accent2 16 3 2 2 2" xfId="3197"/>
    <cellStyle name="20% - Accent2 16 3 2 2 2 2" xfId="3198"/>
    <cellStyle name="20% - Accent2 16 3 2 2 2 2 2" xfId="3199"/>
    <cellStyle name="20% - Accent2 16 3 2 2 2 3" xfId="3200"/>
    <cellStyle name="20% - Accent2 16 3 2 2 3" xfId="3201"/>
    <cellStyle name="20% - Accent2 16 3 2 2 3 2" xfId="3202"/>
    <cellStyle name="20% - Accent2 16 3 2 2 4" xfId="3203"/>
    <cellStyle name="20% - Accent2 16 3 2 3" xfId="3204"/>
    <cellStyle name="20% - Accent2 16 3 2 3 2" xfId="3205"/>
    <cellStyle name="20% - Accent2 16 3 2 3 2 2" xfId="3206"/>
    <cellStyle name="20% - Accent2 16 3 2 3 3" xfId="3207"/>
    <cellStyle name="20% - Accent2 16 3 2 4" xfId="3208"/>
    <cellStyle name="20% - Accent2 16 3 2 4 2" xfId="3209"/>
    <cellStyle name="20% - Accent2 16 3 2 5" xfId="3210"/>
    <cellStyle name="20% - Accent2 16 3 3" xfId="3211"/>
    <cellStyle name="20% - Accent2 16 3 3 2" xfId="3212"/>
    <cellStyle name="20% - Accent2 16 3 3 2 2" xfId="3213"/>
    <cellStyle name="20% - Accent2 16 3 3 2 2 2" xfId="3214"/>
    <cellStyle name="20% - Accent2 16 3 3 2 3" xfId="3215"/>
    <cellStyle name="20% - Accent2 16 3 3 3" xfId="3216"/>
    <cellStyle name="20% - Accent2 16 3 3 3 2" xfId="3217"/>
    <cellStyle name="20% - Accent2 16 3 3 4" xfId="3218"/>
    <cellStyle name="20% - Accent2 16 3 4" xfId="3219"/>
    <cellStyle name="20% - Accent2 16 3 4 2" xfId="3220"/>
    <cellStyle name="20% - Accent2 16 3 4 2 2" xfId="3221"/>
    <cellStyle name="20% - Accent2 16 3 4 3" xfId="3222"/>
    <cellStyle name="20% - Accent2 16 3 5" xfId="3223"/>
    <cellStyle name="20% - Accent2 16 3 5 2" xfId="3224"/>
    <cellStyle name="20% - Accent2 16 3 6" xfId="3225"/>
    <cellStyle name="20% - Accent2 16 4" xfId="3226"/>
    <cellStyle name="20% - Accent2 16 4 2" xfId="3227"/>
    <cellStyle name="20% - Accent2 16 4 2 2" xfId="3228"/>
    <cellStyle name="20% - Accent2 16 4 2 2 2" xfId="3229"/>
    <cellStyle name="20% - Accent2 16 4 2 2 2 2" xfId="3230"/>
    <cellStyle name="20% - Accent2 16 4 2 2 3" xfId="3231"/>
    <cellStyle name="20% - Accent2 16 4 2 3" xfId="3232"/>
    <cellStyle name="20% - Accent2 16 4 2 3 2" xfId="3233"/>
    <cellStyle name="20% - Accent2 16 4 2 4" xfId="3234"/>
    <cellStyle name="20% - Accent2 16 4 3" xfId="3235"/>
    <cellStyle name="20% - Accent2 16 4 3 2" xfId="3236"/>
    <cellStyle name="20% - Accent2 16 4 3 2 2" xfId="3237"/>
    <cellStyle name="20% - Accent2 16 4 3 3" xfId="3238"/>
    <cellStyle name="20% - Accent2 16 4 4" xfId="3239"/>
    <cellStyle name="20% - Accent2 16 4 4 2" xfId="3240"/>
    <cellStyle name="20% - Accent2 16 4 5" xfId="3241"/>
    <cellStyle name="20% - Accent2 16 5" xfId="3242"/>
    <cellStyle name="20% - Accent2 16 5 2" xfId="3243"/>
    <cellStyle name="20% - Accent2 16 5 2 2" xfId="3244"/>
    <cellStyle name="20% - Accent2 16 5 2 2 2" xfId="3245"/>
    <cellStyle name="20% - Accent2 16 5 2 3" xfId="3246"/>
    <cellStyle name="20% - Accent2 16 5 3" xfId="3247"/>
    <cellStyle name="20% - Accent2 16 5 3 2" xfId="3248"/>
    <cellStyle name="20% - Accent2 16 5 4" xfId="3249"/>
    <cellStyle name="20% - Accent2 16 6" xfId="3250"/>
    <cellStyle name="20% - Accent2 16 6 2" xfId="3251"/>
    <cellStyle name="20% - Accent2 16 6 2 2" xfId="3252"/>
    <cellStyle name="20% - Accent2 16 6 3" xfId="3253"/>
    <cellStyle name="20% - Accent2 16 7" xfId="3254"/>
    <cellStyle name="20% - Accent2 16 7 2" xfId="3255"/>
    <cellStyle name="20% - Accent2 16 8" xfId="3256"/>
    <cellStyle name="20% - Accent2 17" xfId="3257"/>
    <cellStyle name="20% - Accent2 17 2" xfId="3258"/>
    <cellStyle name="20% - Accent2 17 2 2" xfId="3259"/>
    <cellStyle name="20% - Accent2 17 2 2 2" xfId="3260"/>
    <cellStyle name="20% - Accent2 17 2 2 2 2" xfId="3261"/>
    <cellStyle name="20% - Accent2 17 2 2 2 2 2" xfId="3262"/>
    <cellStyle name="20% - Accent2 17 2 2 2 2 2 2" xfId="3263"/>
    <cellStyle name="20% - Accent2 17 2 2 2 2 2 2 2" xfId="3264"/>
    <cellStyle name="20% - Accent2 17 2 2 2 2 2 3" xfId="3265"/>
    <cellStyle name="20% - Accent2 17 2 2 2 2 3" xfId="3266"/>
    <cellStyle name="20% - Accent2 17 2 2 2 2 3 2" xfId="3267"/>
    <cellStyle name="20% - Accent2 17 2 2 2 2 4" xfId="3268"/>
    <cellStyle name="20% - Accent2 17 2 2 2 3" xfId="3269"/>
    <cellStyle name="20% - Accent2 17 2 2 2 3 2" xfId="3270"/>
    <cellStyle name="20% - Accent2 17 2 2 2 3 2 2" xfId="3271"/>
    <cellStyle name="20% - Accent2 17 2 2 2 3 3" xfId="3272"/>
    <cellStyle name="20% - Accent2 17 2 2 2 4" xfId="3273"/>
    <cellStyle name="20% - Accent2 17 2 2 2 4 2" xfId="3274"/>
    <cellStyle name="20% - Accent2 17 2 2 2 5" xfId="3275"/>
    <cellStyle name="20% - Accent2 17 2 2 3" xfId="3276"/>
    <cellStyle name="20% - Accent2 17 2 2 3 2" xfId="3277"/>
    <cellStyle name="20% - Accent2 17 2 2 3 2 2" xfId="3278"/>
    <cellStyle name="20% - Accent2 17 2 2 3 2 2 2" xfId="3279"/>
    <cellStyle name="20% - Accent2 17 2 2 3 2 3" xfId="3280"/>
    <cellStyle name="20% - Accent2 17 2 2 3 3" xfId="3281"/>
    <cellStyle name="20% - Accent2 17 2 2 3 3 2" xfId="3282"/>
    <cellStyle name="20% - Accent2 17 2 2 3 4" xfId="3283"/>
    <cellStyle name="20% - Accent2 17 2 2 4" xfId="3284"/>
    <cellStyle name="20% - Accent2 17 2 2 4 2" xfId="3285"/>
    <cellStyle name="20% - Accent2 17 2 2 4 2 2" xfId="3286"/>
    <cellStyle name="20% - Accent2 17 2 2 4 3" xfId="3287"/>
    <cellStyle name="20% - Accent2 17 2 2 5" xfId="3288"/>
    <cellStyle name="20% - Accent2 17 2 2 5 2" xfId="3289"/>
    <cellStyle name="20% - Accent2 17 2 2 6" xfId="3290"/>
    <cellStyle name="20% - Accent2 17 2 3" xfId="3291"/>
    <cellStyle name="20% - Accent2 17 2 3 2" xfId="3292"/>
    <cellStyle name="20% - Accent2 17 2 3 2 2" xfId="3293"/>
    <cellStyle name="20% - Accent2 17 2 3 2 2 2" xfId="3294"/>
    <cellStyle name="20% - Accent2 17 2 3 2 2 2 2" xfId="3295"/>
    <cellStyle name="20% - Accent2 17 2 3 2 2 3" xfId="3296"/>
    <cellStyle name="20% - Accent2 17 2 3 2 3" xfId="3297"/>
    <cellStyle name="20% - Accent2 17 2 3 2 3 2" xfId="3298"/>
    <cellStyle name="20% - Accent2 17 2 3 2 4" xfId="3299"/>
    <cellStyle name="20% - Accent2 17 2 3 3" xfId="3300"/>
    <cellStyle name="20% - Accent2 17 2 3 3 2" xfId="3301"/>
    <cellStyle name="20% - Accent2 17 2 3 3 2 2" xfId="3302"/>
    <cellStyle name="20% - Accent2 17 2 3 3 3" xfId="3303"/>
    <cellStyle name="20% - Accent2 17 2 3 4" xfId="3304"/>
    <cellStyle name="20% - Accent2 17 2 3 4 2" xfId="3305"/>
    <cellStyle name="20% - Accent2 17 2 3 5" xfId="3306"/>
    <cellStyle name="20% - Accent2 17 2 4" xfId="3307"/>
    <cellStyle name="20% - Accent2 17 2 4 2" xfId="3308"/>
    <cellStyle name="20% - Accent2 17 2 4 2 2" xfId="3309"/>
    <cellStyle name="20% - Accent2 17 2 4 2 2 2" xfId="3310"/>
    <cellStyle name="20% - Accent2 17 2 4 2 3" xfId="3311"/>
    <cellStyle name="20% - Accent2 17 2 4 3" xfId="3312"/>
    <cellStyle name="20% - Accent2 17 2 4 3 2" xfId="3313"/>
    <cellStyle name="20% - Accent2 17 2 4 4" xfId="3314"/>
    <cellStyle name="20% - Accent2 17 2 5" xfId="3315"/>
    <cellStyle name="20% - Accent2 17 2 5 2" xfId="3316"/>
    <cellStyle name="20% - Accent2 17 2 5 2 2" xfId="3317"/>
    <cellStyle name="20% - Accent2 17 2 5 3" xfId="3318"/>
    <cellStyle name="20% - Accent2 17 2 6" xfId="3319"/>
    <cellStyle name="20% - Accent2 17 2 6 2" xfId="3320"/>
    <cellStyle name="20% - Accent2 17 2 7" xfId="3321"/>
    <cellStyle name="20% - Accent2 17 3" xfId="3322"/>
    <cellStyle name="20% - Accent2 17 3 2" xfId="3323"/>
    <cellStyle name="20% - Accent2 17 3 2 2" xfId="3324"/>
    <cellStyle name="20% - Accent2 17 3 2 2 2" xfId="3325"/>
    <cellStyle name="20% - Accent2 17 3 2 2 2 2" xfId="3326"/>
    <cellStyle name="20% - Accent2 17 3 2 2 2 2 2" xfId="3327"/>
    <cellStyle name="20% - Accent2 17 3 2 2 2 3" xfId="3328"/>
    <cellStyle name="20% - Accent2 17 3 2 2 3" xfId="3329"/>
    <cellStyle name="20% - Accent2 17 3 2 2 3 2" xfId="3330"/>
    <cellStyle name="20% - Accent2 17 3 2 2 4" xfId="3331"/>
    <cellStyle name="20% - Accent2 17 3 2 3" xfId="3332"/>
    <cellStyle name="20% - Accent2 17 3 2 3 2" xfId="3333"/>
    <cellStyle name="20% - Accent2 17 3 2 3 2 2" xfId="3334"/>
    <cellStyle name="20% - Accent2 17 3 2 3 3" xfId="3335"/>
    <cellStyle name="20% - Accent2 17 3 2 4" xfId="3336"/>
    <cellStyle name="20% - Accent2 17 3 2 4 2" xfId="3337"/>
    <cellStyle name="20% - Accent2 17 3 2 5" xfId="3338"/>
    <cellStyle name="20% - Accent2 17 3 3" xfId="3339"/>
    <cellStyle name="20% - Accent2 17 3 3 2" xfId="3340"/>
    <cellStyle name="20% - Accent2 17 3 3 2 2" xfId="3341"/>
    <cellStyle name="20% - Accent2 17 3 3 2 2 2" xfId="3342"/>
    <cellStyle name="20% - Accent2 17 3 3 2 3" xfId="3343"/>
    <cellStyle name="20% - Accent2 17 3 3 3" xfId="3344"/>
    <cellStyle name="20% - Accent2 17 3 3 3 2" xfId="3345"/>
    <cellStyle name="20% - Accent2 17 3 3 4" xfId="3346"/>
    <cellStyle name="20% - Accent2 17 3 4" xfId="3347"/>
    <cellStyle name="20% - Accent2 17 3 4 2" xfId="3348"/>
    <cellStyle name="20% - Accent2 17 3 4 2 2" xfId="3349"/>
    <cellStyle name="20% - Accent2 17 3 4 3" xfId="3350"/>
    <cellStyle name="20% - Accent2 17 3 5" xfId="3351"/>
    <cellStyle name="20% - Accent2 17 3 5 2" xfId="3352"/>
    <cellStyle name="20% - Accent2 17 3 6" xfId="3353"/>
    <cellStyle name="20% - Accent2 17 4" xfId="3354"/>
    <cellStyle name="20% - Accent2 17 4 2" xfId="3355"/>
    <cellStyle name="20% - Accent2 17 4 2 2" xfId="3356"/>
    <cellStyle name="20% - Accent2 17 4 2 2 2" xfId="3357"/>
    <cellStyle name="20% - Accent2 17 4 2 2 2 2" xfId="3358"/>
    <cellStyle name="20% - Accent2 17 4 2 2 3" xfId="3359"/>
    <cellStyle name="20% - Accent2 17 4 2 3" xfId="3360"/>
    <cellStyle name="20% - Accent2 17 4 2 3 2" xfId="3361"/>
    <cellStyle name="20% - Accent2 17 4 2 4" xfId="3362"/>
    <cellStyle name="20% - Accent2 17 4 3" xfId="3363"/>
    <cellStyle name="20% - Accent2 17 4 3 2" xfId="3364"/>
    <cellStyle name="20% - Accent2 17 4 3 2 2" xfId="3365"/>
    <cellStyle name="20% - Accent2 17 4 3 3" xfId="3366"/>
    <cellStyle name="20% - Accent2 17 4 4" xfId="3367"/>
    <cellStyle name="20% - Accent2 17 4 4 2" xfId="3368"/>
    <cellStyle name="20% - Accent2 17 4 5" xfId="3369"/>
    <cellStyle name="20% - Accent2 17 5" xfId="3370"/>
    <cellStyle name="20% - Accent2 17 5 2" xfId="3371"/>
    <cellStyle name="20% - Accent2 17 5 2 2" xfId="3372"/>
    <cellStyle name="20% - Accent2 17 5 2 2 2" xfId="3373"/>
    <cellStyle name="20% - Accent2 17 5 2 3" xfId="3374"/>
    <cellStyle name="20% - Accent2 17 5 3" xfId="3375"/>
    <cellStyle name="20% - Accent2 17 5 3 2" xfId="3376"/>
    <cellStyle name="20% - Accent2 17 5 4" xfId="3377"/>
    <cellStyle name="20% - Accent2 17 6" xfId="3378"/>
    <cellStyle name="20% - Accent2 17 6 2" xfId="3379"/>
    <cellStyle name="20% - Accent2 17 6 2 2" xfId="3380"/>
    <cellStyle name="20% - Accent2 17 6 3" xfId="3381"/>
    <cellStyle name="20% - Accent2 17 7" xfId="3382"/>
    <cellStyle name="20% - Accent2 17 7 2" xfId="3383"/>
    <cellStyle name="20% - Accent2 17 8" xfId="3384"/>
    <cellStyle name="20% - Accent2 18" xfId="3385"/>
    <cellStyle name="20% - Accent2 18 2" xfId="3386"/>
    <cellStyle name="20% - Accent2 18 2 2" xfId="3387"/>
    <cellStyle name="20% - Accent2 18 2 2 2" xfId="3388"/>
    <cellStyle name="20% - Accent2 18 2 2 2 2" xfId="3389"/>
    <cellStyle name="20% - Accent2 18 2 2 2 2 2" xfId="3390"/>
    <cellStyle name="20% - Accent2 18 2 2 2 2 2 2" xfId="3391"/>
    <cellStyle name="20% - Accent2 18 2 2 2 2 3" xfId="3392"/>
    <cellStyle name="20% - Accent2 18 2 2 2 3" xfId="3393"/>
    <cellStyle name="20% - Accent2 18 2 2 2 3 2" xfId="3394"/>
    <cellStyle name="20% - Accent2 18 2 2 2 4" xfId="3395"/>
    <cellStyle name="20% - Accent2 18 2 2 3" xfId="3396"/>
    <cellStyle name="20% - Accent2 18 2 2 3 2" xfId="3397"/>
    <cellStyle name="20% - Accent2 18 2 2 3 2 2" xfId="3398"/>
    <cellStyle name="20% - Accent2 18 2 2 3 3" xfId="3399"/>
    <cellStyle name="20% - Accent2 18 2 2 4" xfId="3400"/>
    <cellStyle name="20% - Accent2 18 2 2 4 2" xfId="3401"/>
    <cellStyle name="20% - Accent2 18 2 2 5" xfId="3402"/>
    <cellStyle name="20% - Accent2 18 2 3" xfId="3403"/>
    <cellStyle name="20% - Accent2 18 2 3 2" xfId="3404"/>
    <cellStyle name="20% - Accent2 18 2 3 2 2" xfId="3405"/>
    <cellStyle name="20% - Accent2 18 2 3 2 2 2" xfId="3406"/>
    <cellStyle name="20% - Accent2 18 2 3 2 3" xfId="3407"/>
    <cellStyle name="20% - Accent2 18 2 3 3" xfId="3408"/>
    <cellStyle name="20% - Accent2 18 2 3 3 2" xfId="3409"/>
    <cellStyle name="20% - Accent2 18 2 3 4" xfId="3410"/>
    <cellStyle name="20% - Accent2 18 2 4" xfId="3411"/>
    <cellStyle name="20% - Accent2 18 2 4 2" xfId="3412"/>
    <cellStyle name="20% - Accent2 18 2 4 2 2" xfId="3413"/>
    <cellStyle name="20% - Accent2 18 2 4 3" xfId="3414"/>
    <cellStyle name="20% - Accent2 18 2 5" xfId="3415"/>
    <cellStyle name="20% - Accent2 18 2 5 2" xfId="3416"/>
    <cellStyle name="20% - Accent2 18 2 6" xfId="3417"/>
    <cellStyle name="20% - Accent2 18 3" xfId="3418"/>
    <cellStyle name="20% - Accent2 18 3 2" xfId="3419"/>
    <cellStyle name="20% - Accent2 18 3 2 2" xfId="3420"/>
    <cellStyle name="20% - Accent2 18 3 2 2 2" xfId="3421"/>
    <cellStyle name="20% - Accent2 18 3 2 2 2 2" xfId="3422"/>
    <cellStyle name="20% - Accent2 18 3 2 2 3" xfId="3423"/>
    <cellStyle name="20% - Accent2 18 3 2 3" xfId="3424"/>
    <cellStyle name="20% - Accent2 18 3 2 3 2" xfId="3425"/>
    <cellStyle name="20% - Accent2 18 3 2 4" xfId="3426"/>
    <cellStyle name="20% - Accent2 18 3 3" xfId="3427"/>
    <cellStyle name="20% - Accent2 18 3 3 2" xfId="3428"/>
    <cellStyle name="20% - Accent2 18 3 3 2 2" xfId="3429"/>
    <cellStyle name="20% - Accent2 18 3 3 3" xfId="3430"/>
    <cellStyle name="20% - Accent2 18 3 4" xfId="3431"/>
    <cellStyle name="20% - Accent2 18 3 4 2" xfId="3432"/>
    <cellStyle name="20% - Accent2 18 3 5" xfId="3433"/>
    <cellStyle name="20% - Accent2 18 4" xfId="3434"/>
    <cellStyle name="20% - Accent2 18 4 2" xfId="3435"/>
    <cellStyle name="20% - Accent2 18 4 2 2" xfId="3436"/>
    <cellStyle name="20% - Accent2 18 4 2 2 2" xfId="3437"/>
    <cellStyle name="20% - Accent2 18 4 2 3" xfId="3438"/>
    <cellStyle name="20% - Accent2 18 4 3" xfId="3439"/>
    <cellStyle name="20% - Accent2 18 4 3 2" xfId="3440"/>
    <cellStyle name="20% - Accent2 18 4 4" xfId="3441"/>
    <cellStyle name="20% - Accent2 18 5" xfId="3442"/>
    <cellStyle name="20% - Accent2 18 5 2" xfId="3443"/>
    <cellStyle name="20% - Accent2 18 5 2 2" xfId="3444"/>
    <cellStyle name="20% - Accent2 18 5 3" xfId="3445"/>
    <cellStyle name="20% - Accent2 18 6" xfId="3446"/>
    <cellStyle name="20% - Accent2 18 6 2" xfId="3447"/>
    <cellStyle name="20% - Accent2 18 7" xfId="3448"/>
    <cellStyle name="20% - Accent2 19" xfId="3449"/>
    <cellStyle name="20% - Accent2 19 2" xfId="3450"/>
    <cellStyle name="20% - Accent2 19 2 2" xfId="3451"/>
    <cellStyle name="20% - Accent2 19 2 2 2" xfId="3452"/>
    <cellStyle name="20% - Accent2 19 2 2 2 2" xfId="3453"/>
    <cellStyle name="20% - Accent2 19 2 2 2 2 2" xfId="3454"/>
    <cellStyle name="20% - Accent2 19 2 2 2 2 2 2" xfId="3455"/>
    <cellStyle name="20% - Accent2 19 2 2 2 2 3" xfId="3456"/>
    <cellStyle name="20% - Accent2 19 2 2 2 3" xfId="3457"/>
    <cellStyle name="20% - Accent2 19 2 2 2 3 2" xfId="3458"/>
    <cellStyle name="20% - Accent2 19 2 2 2 4" xfId="3459"/>
    <cellStyle name="20% - Accent2 19 2 2 3" xfId="3460"/>
    <cellStyle name="20% - Accent2 19 2 2 3 2" xfId="3461"/>
    <cellStyle name="20% - Accent2 19 2 2 3 2 2" xfId="3462"/>
    <cellStyle name="20% - Accent2 19 2 2 3 3" xfId="3463"/>
    <cellStyle name="20% - Accent2 19 2 2 4" xfId="3464"/>
    <cellStyle name="20% - Accent2 19 2 2 4 2" xfId="3465"/>
    <cellStyle name="20% - Accent2 19 2 2 5" xfId="3466"/>
    <cellStyle name="20% - Accent2 19 2 3" xfId="3467"/>
    <cellStyle name="20% - Accent2 19 2 3 2" xfId="3468"/>
    <cellStyle name="20% - Accent2 19 2 3 2 2" xfId="3469"/>
    <cellStyle name="20% - Accent2 19 2 3 2 2 2" xfId="3470"/>
    <cellStyle name="20% - Accent2 19 2 3 2 3" xfId="3471"/>
    <cellStyle name="20% - Accent2 19 2 3 3" xfId="3472"/>
    <cellStyle name="20% - Accent2 19 2 3 3 2" xfId="3473"/>
    <cellStyle name="20% - Accent2 19 2 3 4" xfId="3474"/>
    <cellStyle name="20% - Accent2 19 2 4" xfId="3475"/>
    <cellStyle name="20% - Accent2 19 2 4 2" xfId="3476"/>
    <cellStyle name="20% - Accent2 19 2 4 2 2" xfId="3477"/>
    <cellStyle name="20% - Accent2 19 2 4 3" xfId="3478"/>
    <cellStyle name="20% - Accent2 19 2 5" xfId="3479"/>
    <cellStyle name="20% - Accent2 19 2 5 2" xfId="3480"/>
    <cellStyle name="20% - Accent2 19 2 6" xfId="3481"/>
    <cellStyle name="20% - Accent2 19 3" xfId="3482"/>
    <cellStyle name="20% - Accent2 19 3 2" xfId="3483"/>
    <cellStyle name="20% - Accent2 19 3 2 2" xfId="3484"/>
    <cellStyle name="20% - Accent2 19 3 2 2 2" xfId="3485"/>
    <cellStyle name="20% - Accent2 19 3 2 2 2 2" xfId="3486"/>
    <cellStyle name="20% - Accent2 19 3 2 2 3" xfId="3487"/>
    <cellStyle name="20% - Accent2 19 3 2 3" xfId="3488"/>
    <cellStyle name="20% - Accent2 19 3 2 3 2" xfId="3489"/>
    <cellStyle name="20% - Accent2 19 3 2 4" xfId="3490"/>
    <cellStyle name="20% - Accent2 19 3 3" xfId="3491"/>
    <cellStyle name="20% - Accent2 19 3 3 2" xfId="3492"/>
    <cellStyle name="20% - Accent2 19 3 3 2 2" xfId="3493"/>
    <cellStyle name="20% - Accent2 19 3 3 3" xfId="3494"/>
    <cellStyle name="20% - Accent2 19 3 4" xfId="3495"/>
    <cellStyle name="20% - Accent2 19 3 4 2" xfId="3496"/>
    <cellStyle name="20% - Accent2 19 3 5" xfId="3497"/>
    <cellStyle name="20% - Accent2 19 4" xfId="3498"/>
    <cellStyle name="20% - Accent2 19 4 2" xfId="3499"/>
    <cellStyle name="20% - Accent2 19 4 2 2" xfId="3500"/>
    <cellStyle name="20% - Accent2 19 4 2 2 2" xfId="3501"/>
    <cellStyle name="20% - Accent2 19 4 2 3" xfId="3502"/>
    <cellStyle name="20% - Accent2 19 4 3" xfId="3503"/>
    <cellStyle name="20% - Accent2 19 4 3 2" xfId="3504"/>
    <cellStyle name="20% - Accent2 19 4 4" xfId="3505"/>
    <cellStyle name="20% - Accent2 19 5" xfId="3506"/>
    <cellStyle name="20% - Accent2 19 5 2" xfId="3507"/>
    <cellStyle name="20% - Accent2 19 5 2 2" xfId="3508"/>
    <cellStyle name="20% - Accent2 19 5 3" xfId="3509"/>
    <cellStyle name="20% - Accent2 19 6" xfId="3510"/>
    <cellStyle name="20% - Accent2 19 6 2" xfId="3511"/>
    <cellStyle name="20% - Accent2 19 7" xfId="3512"/>
    <cellStyle name="20% - Accent2 2" xfId="3513"/>
    <cellStyle name="20% - Accent2 2 2" xfId="3514"/>
    <cellStyle name="20% - Accent2 2 2 2" xfId="3515"/>
    <cellStyle name="20% - Accent2 2 2 2 2" xfId="3516"/>
    <cellStyle name="20% - Accent2 2 2 2 2 2" xfId="3517"/>
    <cellStyle name="20% - Accent2 2 2 2 2 2 2" xfId="3518"/>
    <cellStyle name="20% - Accent2 2 2 2 2 2 2 2" xfId="3519"/>
    <cellStyle name="20% - Accent2 2 2 2 2 2 2 2 2" xfId="3520"/>
    <cellStyle name="20% - Accent2 2 2 2 2 2 2 3" xfId="3521"/>
    <cellStyle name="20% - Accent2 2 2 2 2 2 3" xfId="3522"/>
    <cellStyle name="20% - Accent2 2 2 2 2 2 3 2" xfId="3523"/>
    <cellStyle name="20% - Accent2 2 2 2 2 2 4" xfId="3524"/>
    <cellStyle name="20% - Accent2 2 2 2 2 3" xfId="3525"/>
    <cellStyle name="20% - Accent2 2 2 2 2 3 2" xfId="3526"/>
    <cellStyle name="20% - Accent2 2 2 2 2 3 2 2" xfId="3527"/>
    <cellStyle name="20% - Accent2 2 2 2 2 3 3" xfId="3528"/>
    <cellStyle name="20% - Accent2 2 2 2 2 4" xfId="3529"/>
    <cellStyle name="20% - Accent2 2 2 2 2 4 2" xfId="3530"/>
    <cellStyle name="20% - Accent2 2 2 2 2 5" xfId="3531"/>
    <cellStyle name="20% - Accent2 2 2 2 3" xfId="3532"/>
    <cellStyle name="20% - Accent2 2 2 2 3 2" xfId="3533"/>
    <cellStyle name="20% - Accent2 2 2 2 3 2 2" xfId="3534"/>
    <cellStyle name="20% - Accent2 2 2 2 3 2 2 2" xfId="3535"/>
    <cellStyle name="20% - Accent2 2 2 2 3 2 3" xfId="3536"/>
    <cellStyle name="20% - Accent2 2 2 2 3 3" xfId="3537"/>
    <cellStyle name="20% - Accent2 2 2 2 3 3 2" xfId="3538"/>
    <cellStyle name="20% - Accent2 2 2 2 3 4" xfId="3539"/>
    <cellStyle name="20% - Accent2 2 2 2 4" xfId="3540"/>
    <cellStyle name="20% - Accent2 2 2 2 4 2" xfId="3541"/>
    <cellStyle name="20% - Accent2 2 2 2 4 2 2" xfId="3542"/>
    <cellStyle name="20% - Accent2 2 2 2 4 3" xfId="3543"/>
    <cellStyle name="20% - Accent2 2 2 2 5" xfId="3544"/>
    <cellStyle name="20% - Accent2 2 2 2 5 2" xfId="3545"/>
    <cellStyle name="20% - Accent2 2 2 2 6" xfId="3546"/>
    <cellStyle name="20% - Accent2 2 2 3" xfId="3547"/>
    <cellStyle name="20% - Accent2 2 2 3 2" xfId="3548"/>
    <cellStyle name="20% - Accent2 2 2 3 2 2" xfId="3549"/>
    <cellStyle name="20% - Accent2 2 2 3 2 2 2" xfId="3550"/>
    <cellStyle name="20% - Accent2 2 2 3 2 2 2 2" xfId="3551"/>
    <cellStyle name="20% - Accent2 2 2 3 2 2 3" xfId="3552"/>
    <cellStyle name="20% - Accent2 2 2 3 2 3" xfId="3553"/>
    <cellStyle name="20% - Accent2 2 2 3 2 3 2" xfId="3554"/>
    <cellStyle name="20% - Accent2 2 2 3 2 4" xfId="3555"/>
    <cellStyle name="20% - Accent2 2 2 3 3" xfId="3556"/>
    <cellStyle name="20% - Accent2 2 2 3 3 2" xfId="3557"/>
    <cellStyle name="20% - Accent2 2 2 3 3 2 2" xfId="3558"/>
    <cellStyle name="20% - Accent2 2 2 3 3 3" xfId="3559"/>
    <cellStyle name="20% - Accent2 2 2 3 4" xfId="3560"/>
    <cellStyle name="20% - Accent2 2 2 3 4 2" xfId="3561"/>
    <cellStyle name="20% - Accent2 2 2 3 5" xfId="3562"/>
    <cellStyle name="20% - Accent2 2 2 4" xfId="3563"/>
    <cellStyle name="20% - Accent2 2 2 4 2" xfId="3564"/>
    <cellStyle name="20% - Accent2 2 2 4 2 2" xfId="3565"/>
    <cellStyle name="20% - Accent2 2 2 4 2 2 2" xfId="3566"/>
    <cellStyle name="20% - Accent2 2 2 4 2 3" xfId="3567"/>
    <cellStyle name="20% - Accent2 2 2 4 3" xfId="3568"/>
    <cellStyle name="20% - Accent2 2 2 4 3 2" xfId="3569"/>
    <cellStyle name="20% - Accent2 2 2 4 4" xfId="3570"/>
    <cellStyle name="20% - Accent2 2 2 5" xfId="3571"/>
    <cellStyle name="20% - Accent2 2 2 5 2" xfId="3572"/>
    <cellStyle name="20% - Accent2 2 2 5 2 2" xfId="3573"/>
    <cellStyle name="20% - Accent2 2 2 5 3" xfId="3574"/>
    <cellStyle name="20% - Accent2 2 2 6" xfId="3575"/>
    <cellStyle name="20% - Accent2 2 2 6 2" xfId="3576"/>
    <cellStyle name="20% - Accent2 2 2 7" xfId="3577"/>
    <cellStyle name="20% - Accent2 2 3" xfId="3578"/>
    <cellStyle name="20% - Accent2 2 3 2" xfId="3579"/>
    <cellStyle name="20% - Accent2 2 3 2 2" xfId="3580"/>
    <cellStyle name="20% - Accent2 2 3 2 2 2" xfId="3581"/>
    <cellStyle name="20% - Accent2 2 3 2 2 2 2" xfId="3582"/>
    <cellStyle name="20% - Accent2 2 3 2 2 2 2 2" xfId="3583"/>
    <cellStyle name="20% - Accent2 2 3 2 2 2 3" xfId="3584"/>
    <cellStyle name="20% - Accent2 2 3 2 2 3" xfId="3585"/>
    <cellStyle name="20% - Accent2 2 3 2 2 3 2" xfId="3586"/>
    <cellStyle name="20% - Accent2 2 3 2 2 4" xfId="3587"/>
    <cellStyle name="20% - Accent2 2 3 2 3" xfId="3588"/>
    <cellStyle name="20% - Accent2 2 3 2 3 2" xfId="3589"/>
    <cellStyle name="20% - Accent2 2 3 2 3 2 2" xfId="3590"/>
    <cellStyle name="20% - Accent2 2 3 2 3 3" xfId="3591"/>
    <cellStyle name="20% - Accent2 2 3 2 4" xfId="3592"/>
    <cellStyle name="20% - Accent2 2 3 2 4 2" xfId="3593"/>
    <cellStyle name="20% - Accent2 2 3 2 5" xfId="3594"/>
    <cellStyle name="20% - Accent2 2 3 3" xfId="3595"/>
    <cellStyle name="20% - Accent2 2 3 3 2" xfId="3596"/>
    <cellStyle name="20% - Accent2 2 3 3 2 2" xfId="3597"/>
    <cellStyle name="20% - Accent2 2 3 3 2 2 2" xfId="3598"/>
    <cellStyle name="20% - Accent2 2 3 3 2 3" xfId="3599"/>
    <cellStyle name="20% - Accent2 2 3 3 3" xfId="3600"/>
    <cellStyle name="20% - Accent2 2 3 3 3 2" xfId="3601"/>
    <cellStyle name="20% - Accent2 2 3 3 4" xfId="3602"/>
    <cellStyle name="20% - Accent2 2 3 4" xfId="3603"/>
    <cellStyle name="20% - Accent2 2 3 4 2" xfId="3604"/>
    <cellStyle name="20% - Accent2 2 3 4 2 2" xfId="3605"/>
    <cellStyle name="20% - Accent2 2 3 4 3" xfId="3606"/>
    <cellStyle name="20% - Accent2 2 3 5" xfId="3607"/>
    <cellStyle name="20% - Accent2 2 3 5 2" xfId="3608"/>
    <cellStyle name="20% - Accent2 2 3 6" xfId="3609"/>
    <cellStyle name="20% - Accent2 2 4" xfId="3610"/>
    <cellStyle name="20% - Accent2 2 4 2" xfId="3611"/>
    <cellStyle name="20% - Accent2 2 4 2 2" xfId="3612"/>
    <cellStyle name="20% - Accent2 2 4 2 2 2" xfId="3613"/>
    <cellStyle name="20% - Accent2 2 4 2 2 2 2" xfId="3614"/>
    <cellStyle name="20% - Accent2 2 4 2 2 3" xfId="3615"/>
    <cellStyle name="20% - Accent2 2 4 2 3" xfId="3616"/>
    <cellStyle name="20% - Accent2 2 4 2 3 2" xfId="3617"/>
    <cellStyle name="20% - Accent2 2 4 2 4" xfId="3618"/>
    <cellStyle name="20% - Accent2 2 4 3" xfId="3619"/>
    <cellStyle name="20% - Accent2 2 4 3 2" xfId="3620"/>
    <cellStyle name="20% - Accent2 2 4 3 2 2" xfId="3621"/>
    <cellStyle name="20% - Accent2 2 4 3 3" xfId="3622"/>
    <cellStyle name="20% - Accent2 2 4 4" xfId="3623"/>
    <cellStyle name="20% - Accent2 2 4 4 2" xfId="3624"/>
    <cellStyle name="20% - Accent2 2 4 5" xfId="3625"/>
    <cellStyle name="20% - Accent2 2 5" xfId="3626"/>
    <cellStyle name="20% - Accent2 2 5 2" xfId="3627"/>
    <cellStyle name="20% - Accent2 2 5 2 2" xfId="3628"/>
    <cellStyle name="20% - Accent2 2 5 2 2 2" xfId="3629"/>
    <cellStyle name="20% - Accent2 2 5 2 3" xfId="3630"/>
    <cellStyle name="20% - Accent2 2 5 3" xfId="3631"/>
    <cellStyle name="20% - Accent2 2 5 3 2" xfId="3632"/>
    <cellStyle name="20% - Accent2 2 5 4" xfId="3633"/>
    <cellStyle name="20% - Accent2 2 6" xfId="3634"/>
    <cellStyle name="20% - Accent2 2 6 2" xfId="3635"/>
    <cellStyle name="20% - Accent2 2 6 2 2" xfId="3636"/>
    <cellStyle name="20% - Accent2 2 6 3" xfId="3637"/>
    <cellStyle name="20% - Accent2 2 7" xfId="3638"/>
    <cellStyle name="20% - Accent2 2 7 2" xfId="3639"/>
    <cellStyle name="20% - Accent2 2 8" xfId="3640"/>
    <cellStyle name="20% - Accent2 20" xfId="3641"/>
    <cellStyle name="20% - Accent2 20 2" xfId="3642"/>
    <cellStyle name="20% - Accent2 20 2 2" xfId="3643"/>
    <cellStyle name="20% - Accent2 20 2 2 2" xfId="3644"/>
    <cellStyle name="20% - Accent2 20 2 2 2 2" xfId="3645"/>
    <cellStyle name="20% - Accent2 20 2 2 2 2 2" xfId="3646"/>
    <cellStyle name="20% - Accent2 20 2 2 2 2 2 2" xfId="3647"/>
    <cellStyle name="20% - Accent2 20 2 2 2 2 3" xfId="3648"/>
    <cellStyle name="20% - Accent2 20 2 2 2 3" xfId="3649"/>
    <cellStyle name="20% - Accent2 20 2 2 2 3 2" xfId="3650"/>
    <cellStyle name="20% - Accent2 20 2 2 2 4" xfId="3651"/>
    <cellStyle name="20% - Accent2 20 2 2 3" xfId="3652"/>
    <cellStyle name="20% - Accent2 20 2 2 3 2" xfId="3653"/>
    <cellStyle name="20% - Accent2 20 2 2 3 2 2" xfId="3654"/>
    <cellStyle name="20% - Accent2 20 2 2 3 3" xfId="3655"/>
    <cellStyle name="20% - Accent2 20 2 2 4" xfId="3656"/>
    <cellStyle name="20% - Accent2 20 2 2 4 2" xfId="3657"/>
    <cellStyle name="20% - Accent2 20 2 2 5" xfId="3658"/>
    <cellStyle name="20% - Accent2 20 2 3" xfId="3659"/>
    <cellStyle name="20% - Accent2 20 2 3 2" xfId="3660"/>
    <cellStyle name="20% - Accent2 20 2 3 2 2" xfId="3661"/>
    <cellStyle name="20% - Accent2 20 2 3 2 2 2" xfId="3662"/>
    <cellStyle name="20% - Accent2 20 2 3 2 3" xfId="3663"/>
    <cellStyle name="20% - Accent2 20 2 3 3" xfId="3664"/>
    <cellStyle name="20% - Accent2 20 2 3 3 2" xfId="3665"/>
    <cellStyle name="20% - Accent2 20 2 3 4" xfId="3666"/>
    <cellStyle name="20% - Accent2 20 2 4" xfId="3667"/>
    <cellStyle name="20% - Accent2 20 2 4 2" xfId="3668"/>
    <cellStyle name="20% - Accent2 20 2 4 2 2" xfId="3669"/>
    <cellStyle name="20% - Accent2 20 2 4 3" xfId="3670"/>
    <cellStyle name="20% - Accent2 20 2 5" xfId="3671"/>
    <cellStyle name="20% - Accent2 20 2 5 2" xfId="3672"/>
    <cellStyle name="20% - Accent2 20 2 6" xfId="3673"/>
    <cellStyle name="20% - Accent2 20 3" xfId="3674"/>
    <cellStyle name="20% - Accent2 20 3 2" xfId="3675"/>
    <cellStyle name="20% - Accent2 20 3 2 2" xfId="3676"/>
    <cellStyle name="20% - Accent2 20 3 2 2 2" xfId="3677"/>
    <cellStyle name="20% - Accent2 20 3 2 2 2 2" xfId="3678"/>
    <cellStyle name="20% - Accent2 20 3 2 2 3" xfId="3679"/>
    <cellStyle name="20% - Accent2 20 3 2 3" xfId="3680"/>
    <cellStyle name="20% - Accent2 20 3 2 3 2" xfId="3681"/>
    <cellStyle name="20% - Accent2 20 3 2 4" xfId="3682"/>
    <cellStyle name="20% - Accent2 20 3 3" xfId="3683"/>
    <cellStyle name="20% - Accent2 20 3 3 2" xfId="3684"/>
    <cellStyle name="20% - Accent2 20 3 3 2 2" xfId="3685"/>
    <cellStyle name="20% - Accent2 20 3 3 3" xfId="3686"/>
    <cellStyle name="20% - Accent2 20 3 4" xfId="3687"/>
    <cellStyle name="20% - Accent2 20 3 4 2" xfId="3688"/>
    <cellStyle name="20% - Accent2 20 3 5" xfId="3689"/>
    <cellStyle name="20% - Accent2 20 4" xfId="3690"/>
    <cellStyle name="20% - Accent2 20 4 2" xfId="3691"/>
    <cellStyle name="20% - Accent2 20 4 2 2" xfId="3692"/>
    <cellStyle name="20% - Accent2 20 4 2 2 2" xfId="3693"/>
    <cellStyle name="20% - Accent2 20 4 2 3" xfId="3694"/>
    <cellStyle name="20% - Accent2 20 4 3" xfId="3695"/>
    <cellStyle name="20% - Accent2 20 4 3 2" xfId="3696"/>
    <cellStyle name="20% - Accent2 20 4 4" xfId="3697"/>
    <cellStyle name="20% - Accent2 20 5" xfId="3698"/>
    <cellStyle name="20% - Accent2 20 5 2" xfId="3699"/>
    <cellStyle name="20% - Accent2 20 5 2 2" xfId="3700"/>
    <cellStyle name="20% - Accent2 20 5 3" xfId="3701"/>
    <cellStyle name="20% - Accent2 20 6" xfId="3702"/>
    <cellStyle name="20% - Accent2 20 6 2" xfId="3703"/>
    <cellStyle name="20% - Accent2 20 7" xfId="3704"/>
    <cellStyle name="20% - Accent2 21" xfId="3705"/>
    <cellStyle name="20% - Accent2 21 2" xfId="3706"/>
    <cellStyle name="20% - Accent2 21 2 2" xfId="3707"/>
    <cellStyle name="20% - Accent2 21 2 2 2" xfId="3708"/>
    <cellStyle name="20% - Accent2 21 2 2 2 2" xfId="3709"/>
    <cellStyle name="20% - Accent2 21 2 2 2 2 2" xfId="3710"/>
    <cellStyle name="20% - Accent2 21 2 2 2 3" xfId="3711"/>
    <cellStyle name="20% - Accent2 21 2 2 3" xfId="3712"/>
    <cellStyle name="20% - Accent2 21 2 2 3 2" xfId="3713"/>
    <cellStyle name="20% - Accent2 21 2 2 4" xfId="3714"/>
    <cellStyle name="20% - Accent2 21 2 3" xfId="3715"/>
    <cellStyle name="20% - Accent2 21 2 3 2" xfId="3716"/>
    <cellStyle name="20% - Accent2 21 2 3 2 2" xfId="3717"/>
    <cellStyle name="20% - Accent2 21 2 3 3" xfId="3718"/>
    <cellStyle name="20% - Accent2 21 2 4" xfId="3719"/>
    <cellStyle name="20% - Accent2 21 2 4 2" xfId="3720"/>
    <cellStyle name="20% - Accent2 21 2 5" xfId="3721"/>
    <cellStyle name="20% - Accent2 21 3" xfId="3722"/>
    <cellStyle name="20% - Accent2 21 3 2" xfId="3723"/>
    <cellStyle name="20% - Accent2 21 3 2 2" xfId="3724"/>
    <cellStyle name="20% - Accent2 21 3 2 2 2" xfId="3725"/>
    <cellStyle name="20% - Accent2 21 3 2 3" xfId="3726"/>
    <cellStyle name="20% - Accent2 21 3 3" xfId="3727"/>
    <cellStyle name="20% - Accent2 21 3 3 2" xfId="3728"/>
    <cellStyle name="20% - Accent2 21 3 4" xfId="3729"/>
    <cellStyle name="20% - Accent2 21 4" xfId="3730"/>
    <cellStyle name="20% - Accent2 21 4 2" xfId="3731"/>
    <cellStyle name="20% - Accent2 21 4 2 2" xfId="3732"/>
    <cellStyle name="20% - Accent2 21 4 3" xfId="3733"/>
    <cellStyle name="20% - Accent2 21 5" xfId="3734"/>
    <cellStyle name="20% - Accent2 21 5 2" xfId="3735"/>
    <cellStyle name="20% - Accent2 21 6" xfId="3736"/>
    <cellStyle name="20% - Accent2 22" xfId="3737"/>
    <cellStyle name="20% - Accent2 22 2" xfId="3738"/>
    <cellStyle name="20% - Accent2 22 2 2" xfId="3739"/>
    <cellStyle name="20% - Accent2 22 2 2 2" xfId="3740"/>
    <cellStyle name="20% - Accent2 22 2 2 2 2" xfId="3741"/>
    <cellStyle name="20% - Accent2 22 2 2 2 2 2" xfId="3742"/>
    <cellStyle name="20% - Accent2 22 2 2 2 3" xfId="3743"/>
    <cellStyle name="20% - Accent2 22 2 2 3" xfId="3744"/>
    <cellStyle name="20% - Accent2 22 2 2 3 2" xfId="3745"/>
    <cellStyle name="20% - Accent2 22 2 2 4" xfId="3746"/>
    <cellStyle name="20% - Accent2 22 2 3" xfId="3747"/>
    <cellStyle name="20% - Accent2 22 2 3 2" xfId="3748"/>
    <cellStyle name="20% - Accent2 22 2 3 2 2" xfId="3749"/>
    <cellStyle name="20% - Accent2 22 2 3 3" xfId="3750"/>
    <cellStyle name="20% - Accent2 22 2 4" xfId="3751"/>
    <cellStyle name="20% - Accent2 22 2 4 2" xfId="3752"/>
    <cellStyle name="20% - Accent2 22 2 5" xfId="3753"/>
    <cellStyle name="20% - Accent2 22 3" xfId="3754"/>
    <cellStyle name="20% - Accent2 22 3 2" xfId="3755"/>
    <cellStyle name="20% - Accent2 22 3 2 2" xfId="3756"/>
    <cellStyle name="20% - Accent2 22 3 2 2 2" xfId="3757"/>
    <cellStyle name="20% - Accent2 22 3 2 3" xfId="3758"/>
    <cellStyle name="20% - Accent2 22 3 3" xfId="3759"/>
    <cellStyle name="20% - Accent2 22 3 3 2" xfId="3760"/>
    <cellStyle name="20% - Accent2 22 3 4" xfId="3761"/>
    <cellStyle name="20% - Accent2 22 4" xfId="3762"/>
    <cellStyle name="20% - Accent2 22 4 2" xfId="3763"/>
    <cellStyle name="20% - Accent2 22 4 2 2" xfId="3764"/>
    <cellStyle name="20% - Accent2 22 4 3" xfId="3765"/>
    <cellStyle name="20% - Accent2 22 5" xfId="3766"/>
    <cellStyle name="20% - Accent2 22 5 2" xfId="3767"/>
    <cellStyle name="20% - Accent2 22 6" xfId="3768"/>
    <cellStyle name="20% - Accent2 23" xfId="3769"/>
    <cellStyle name="20% - Accent2 23 2" xfId="3770"/>
    <cellStyle name="20% - Accent2 23 2 2" xfId="3771"/>
    <cellStyle name="20% - Accent2 23 2 2 2" xfId="3772"/>
    <cellStyle name="20% - Accent2 23 2 2 2 2" xfId="3773"/>
    <cellStyle name="20% - Accent2 23 2 2 3" xfId="3774"/>
    <cellStyle name="20% - Accent2 23 2 3" xfId="3775"/>
    <cellStyle name="20% - Accent2 23 2 3 2" xfId="3776"/>
    <cellStyle name="20% - Accent2 23 2 4" xfId="3777"/>
    <cellStyle name="20% - Accent2 23 3" xfId="3778"/>
    <cellStyle name="20% - Accent2 23 3 2" xfId="3779"/>
    <cellStyle name="20% - Accent2 23 3 2 2" xfId="3780"/>
    <cellStyle name="20% - Accent2 23 3 3" xfId="3781"/>
    <cellStyle name="20% - Accent2 23 4" xfId="3782"/>
    <cellStyle name="20% - Accent2 23 4 2" xfId="3783"/>
    <cellStyle name="20% - Accent2 23 5" xfId="3784"/>
    <cellStyle name="20% - Accent2 24" xfId="3785"/>
    <cellStyle name="20% - Accent2 24 2" xfId="3786"/>
    <cellStyle name="20% - Accent2 24 2 2" xfId="3787"/>
    <cellStyle name="20% - Accent2 24 2 2 2" xfId="3788"/>
    <cellStyle name="20% - Accent2 24 2 3" xfId="3789"/>
    <cellStyle name="20% - Accent2 24 3" xfId="3790"/>
    <cellStyle name="20% - Accent2 24 3 2" xfId="3791"/>
    <cellStyle name="20% - Accent2 24 4" xfId="3792"/>
    <cellStyle name="20% - Accent2 25" xfId="3793"/>
    <cellStyle name="20% - Accent2 25 2" xfId="3794"/>
    <cellStyle name="20% - Accent2 25 2 2" xfId="3795"/>
    <cellStyle name="20% - Accent2 25 2 2 2" xfId="3796"/>
    <cellStyle name="20% - Accent2 25 2 3" xfId="3797"/>
    <cellStyle name="20% - Accent2 25 3" xfId="3798"/>
    <cellStyle name="20% - Accent2 25 3 2" xfId="3799"/>
    <cellStyle name="20% - Accent2 25 4" xfId="3800"/>
    <cellStyle name="20% - Accent2 26" xfId="3801"/>
    <cellStyle name="20% - Accent2 26 2" xfId="3802"/>
    <cellStyle name="20% - Accent2 26 2 2" xfId="3803"/>
    <cellStyle name="20% - Accent2 26 3" xfId="3804"/>
    <cellStyle name="20% - Accent2 27" xfId="3805"/>
    <cellStyle name="20% - Accent2 27 2" xfId="3806"/>
    <cellStyle name="20% - Accent2 27 2 2" xfId="3807"/>
    <cellStyle name="20% - Accent2 27 3" xfId="3808"/>
    <cellStyle name="20% - Accent2 28" xfId="3809"/>
    <cellStyle name="20% - Accent2 28 2" xfId="3810"/>
    <cellStyle name="20% - Accent2 28 2 2" xfId="3811"/>
    <cellStyle name="20% - Accent2 28 3" xfId="3812"/>
    <cellStyle name="20% - Accent2 29" xfId="3813"/>
    <cellStyle name="20% - Accent2 29 2" xfId="3814"/>
    <cellStyle name="20% - Accent2 3" xfId="3815"/>
    <cellStyle name="20% - Accent2 3 2" xfId="3816"/>
    <cellStyle name="20% - Accent2 3 2 2" xfId="3817"/>
    <cellStyle name="20% - Accent2 3 2 2 2" xfId="3818"/>
    <cellStyle name="20% - Accent2 3 2 2 2 2" xfId="3819"/>
    <cellStyle name="20% - Accent2 3 2 2 2 2 2" xfId="3820"/>
    <cellStyle name="20% - Accent2 3 2 2 2 2 2 2" xfId="3821"/>
    <cellStyle name="20% - Accent2 3 2 2 2 2 2 2 2" xfId="3822"/>
    <cellStyle name="20% - Accent2 3 2 2 2 2 2 3" xfId="3823"/>
    <cellStyle name="20% - Accent2 3 2 2 2 2 3" xfId="3824"/>
    <cellStyle name="20% - Accent2 3 2 2 2 2 3 2" xfId="3825"/>
    <cellStyle name="20% - Accent2 3 2 2 2 2 4" xfId="3826"/>
    <cellStyle name="20% - Accent2 3 2 2 2 3" xfId="3827"/>
    <cellStyle name="20% - Accent2 3 2 2 2 3 2" xfId="3828"/>
    <cellStyle name="20% - Accent2 3 2 2 2 3 2 2" xfId="3829"/>
    <cellStyle name="20% - Accent2 3 2 2 2 3 3" xfId="3830"/>
    <cellStyle name="20% - Accent2 3 2 2 2 4" xfId="3831"/>
    <cellStyle name="20% - Accent2 3 2 2 2 4 2" xfId="3832"/>
    <cellStyle name="20% - Accent2 3 2 2 2 5" xfId="3833"/>
    <cellStyle name="20% - Accent2 3 2 2 3" xfId="3834"/>
    <cellStyle name="20% - Accent2 3 2 2 3 2" xfId="3835"/>
    <cellStyle name="20% - Accent2 3 2 2 3 2 2" xfId="3836"/>
    <cellStyle name="20% - Accent2 3 2 2 3 2 2 2" xfId="3837"/>
    <cellStyle name="20% - Accent2 3 2 2 3 2 3" xfId="3838"/>
    <cellStyle name="20% - Accent2 3 2 2 3 3" xfId="3839"/>
    <cellStyle name="20% - Accent2 3 2 2 3 3 2" xfId="3840"/>
    <cellStyle name="20% - Accent2 3 2 2 3 4" xfId="3841"/>
    <cellStyle name="20% - Accent2 3 2 2 4" xfId="3842"/>
    <cellStyle name="20% - Accent2 3 2 2 4 2" xfId="3843"/>
    <cellStyle name="20% - Accent2 3 2 2 4 2 2" xfId="3844"/>
    <cellStyle name="20% - Accent2 3 2 2 4 3" xfId="3845"/>
    <cellStyle name="20% - Accent2 3 2 2 5" xfId="3846"/>
    <cellStyle name="20% - Accent2 3 2 2 5 2" xfId="3847"/>
    <cellStyle name="20% - Accent2 3 2 2 6" xfId="3848"/>
    <cellStyle name="20% - Accent2 3 2 3" xfId="3849"/>
    <cellStyle name="20% - Accent2 3 2 3 2" xfId="3850"/>
    <cellStyle name="20% - Accent2 3 2 3 2 2" xfId="3851"/>
    <cellStyle name="20% - Accent2 3 2 3 2 2 2" xfId="3852"/>
    <cellStyle name="20% - Accent2 3 2 3 2 2 2 2" xfId="3853"/>
    <cellStyle name="20% - Accent2 3 2 3 2 2 3" xfId="3854"/>
    <cellStyle name="20% - Accent2 3 2 3 2 3" xfId="3855"/>
    <cellStyle name="20% - Accent2 3 2 3 2 3 2" xfId="3856"/>
    <cellStyle name="20% - Accent2 3 2 3 2 4" xfId="3857"/>
    <cellStyle name="20% - Accent2 3 2 3 3" xfId="3858"/>
    <cellStyle name="20% - Accent2 3 2 3 3 2" xfId="3859"/>
    <cellStyle name="20% - Accent2 3 2 3 3 2 2" xfId="3860"/>
    <cellStyle name="20% - Accent2 3 2 3 3 3" xfId="3861"/>
    <cellStyle name="20% - Accent2 3 2 3 4" xfId="3862"/>
    <cellStyle name="20% - Accent2 3 2 3 4 2" xfId="3863"/>
    <cellStyle name="20% - Accent2 3 2 3 5" xfId="3864"/>
    <cellStyle name="20% - Accent2 3 2 4" xfId="3865"/>
    <cellStyle name="20% - Accent2 3 2 4 2" xfId="3866"/>
    <cellStyle name="20% - Accent2 3 2 4 2 2" xfId="3867"/>
    <cellStyle name="20% - Accent2 3 2 4 2 2 2" xfId="3868"/>
    <cellStyle name="20% - Accent2 3 2 4 2 3" xfId="3869"/>
    <cellStyle name="20% - Accent2 3 2 4 3" xfId="3870"/>
    <cellStyle name="20% - Accent2 3 2 4 3 2" xfId="3871"/>
    <cellStyle name="20% - Accent2 3 2 4 4" xfId="3872"/>
    <cellStyle name="20% - Accent2 3 2 5" xfId="3873"/>
    <cellStyle name="20% - Accent2 3 2 5 2" xfId="3874"/>
    <cellStyle name="20% - Accent2 3 2 5 2 2" xfId="3875"/>
    <cellStyle name="20% - Accent2 3 2 5 3" xfId="3876"/>
    <cellStyle name="20% - Accent2 3 2 6" xfId="3877"/>
    <cellStyle name="20% - Accent2 3 2 6 2" xfId="3878"/>
    <cellStyle name="20% - Accent2 3 2 7" xfId="3879"/>
    <cellStyle name="20% - Accent2 3 3" xfId="3880"/>
    <cellStyle name="20% - Accent2 3 3 2" xfId="3881"/>
    <cellStyle name="20% - Accent2 3 3 2 2" xfId="3882"/>
    <cellStyle name="20% - Accent2 3 3 2 2 2" xfId="3883"/>
    <cellStyle name="20% - Accent2 3 3 2 2 2 2" xfId="3884"/>
    <cellStyle name="20% - Accent2 3 3 2 2 2 2 2" xfId="3885"/>
    <cellStyle name="20% - Accent2 3 3 2 2 2 3" xfId="3886"/>
    <cellStyle name="20% - Accent2 3 3 2 2 3" xfId="3887"/>
    <cellStyle name="20% - Accent2 3 3 2 2 3 2" xfId="3888"/>
    <cellStyle name="20% - Accent2 3 3 2 2 4" xfId="3889"/>
    <cellStyle name="20% - Accent2 3 3 2 3" xfId="3890"/>
    <cellStyle name="20% - Accent2 3 3 2 3 2" xfId="3891"/>
    <cellStyle name="20% - Accent2 3 3 2 3 2 2" xfId="3892"/>
    <cellStyle name="20% - Accent2 3 3 2 3 3" xfId="3893"/>
    <cellStyle name="20% - Accent2 3 3 2 4" xfId="3894"/>
    <cellStyle name="20% - Accent2 3 3 2 4 2" xfId="3895"/>
    <cellStyle name="20% - Accent2 3 3 2 5" xfId="3896"/>
    <cellStyle name="20% - Accent2 3 3 3" xfId="3897"/>
    <cellStyle name="20% - Accent2 3 3 3 2" xfId="3898"/>
    <cellStyle name="20% - Accent2 3 3 3 2 2" xfId="3899"/>
    <cellStyle name="20% - Accent2 3 3 3 2 2 2" xfId="3900"/>
    <cellStyle name="20% - Accent2 3 3 3 2 3" xfId="3901"/>
    <cellStyle name="20% - Accent2 3 3 3 3" xfId="3902"/>
    <cellStyle name="20% - Accent2 3 3 3 3 2" xfId="3903"/>
    <cellStyle name="20% - Accent2 3 3 3 4" xfId="3904"/>
    <cellStyle name="20% - Accent2 3 3 4" xfId="3905"/>
    <cellStyle name="20% - Accent2 3 3 4 2" xfId="3906"/>
    <cellStyle name="20% - Accent2 3 3 4 2 2" xfId="3907"/>
    <cellStyle name="20% - Accent2 3 3 4 3" xfId="3908"/>
    <cellStyle name="20% - Accent2 3 3 5" xfId="3909"/>
    <cellStyle name="20% - Accent2 3 3 5 2" xfId="3910"/>
    <cellStyle name="20% - Accent2 3 3 6" xfId="3911"/>
    <cellStyle name="20% - Accent2 3 4" xfId="3912"/>
    <cellStyle name="20% - Accent2 3 4 2" xfId="3913"/>
    <cellStyle name="20% - Accent2 3 4 2 2" xfId="3914"/>
    <cellStyle name="20% - Accent2 3 4 2 2 2" xfId="3915"/>
    <cellStyle name="20% - Accent2 3 4 2 2 2 2" xfId="3916"/>
    <cellStyle name="20% - Accent2 3 4 2 2 3" xfId="3917"/>
    <cellStyle name="20% - Accent2 3 4 2 3" xfId="3918"/>
    <cellStyle name="20% - Accent2 3 4 2 3 2" xfId="3919"/>
    <cellStyle name="20% - Accent2 3 4 2 4" xfId="3920"/>
    <cellStyle name="20% - Accent2 3 4 3" xfId="3921"/>
    <cellStyle name="20% - Accent2 3 4 3 2" xfId="3922"/>
    <cellStyle name="20% - Accent2 3 4 3 2 2" xfId="3923"/>
    <cellStyle name="20% - Accent2 3 4 3 3" xfId="3924"/>
    <cellStyle name="20% - Accent2 3 4 4" xfId="3925"/>
    <cellStyle name="20% - Accent2 3 4 4 2" xfId="3926"/>
    <cellStyle name="20% - Accent2 3 4 5" xfId="3927"/>
    <cellStyle name="20% - Accent2 3 5" xfId="3928"/>
    <cellStyle name="20% - Accent2 3 5 2" xfId="3929"/>
    <cellStyle name="20% - Accent2 3 5 2 2" xfId="3930"/>
    <cellStyle name="20% - Accent2 3 5 2 2 2" xfId="3931"/>
    <cellStyle name="20% - Accent2 3 5 2 3" xfId="3932"/>
    <cellStyle name="20% - Accent2 3 5 3" xfId="3933"/>
    <cellStyle name="20% - Accent2 3 5 3 2" xfId="3934"/>
    <cellStyle name="20% - Accent2 3 5 4" xfId="3935"/>
    <cellStyle name="20% - Accent2 3 6" xfId="3936"/>
    <cellStyle name="20% - Accent2 3 6 2" xfId="3937"/>
    <cellStyle name="20% - Accent2 3 6 2 2" xfId="3938"/>
    <cellStyle name="20% - Accent2 3 6 3" xfId="3939"/>
    <cellStyle name="20% - Accent2 3 7" xfId="3940"/>
    <cellStyle name="20% - Accent2 3 7 2" xfId="3941"/>
    <cellStyle name="20% - Accent2 3 8" xfId="3942"/>
    <cellStyle name="20% - Accent2 30" xfId="3943"/>
    <cellStyle name="20% - Accent2 31" xfId="3944"/>
    <cellStyle name="20% - Accent2 32" xfId="3945"/>
    <cellStyle name="20% - Accent2 33" xfId="3946"/>
    <cellStyle name="20% - Accent2 34" xfId="3947"/>
    <cellStyle name="20% - Accent2 35" xfId="3948"/>
    <cellStyle name="20% - Accent2 4" xfId="3949"/>
    <cellStyle name="20% - Accent2 4 2" xfId="3950"/>
    <cellStyle name="20% - Accent2 4 2 2" xfId="3951"/>
    <cellStyle name="20% - Accent2 4 2 2 2" xfId="3952"/>
    <cellStyle name="20% - Accent2 4 2 2 2 2" xfId="3953"/>
    <cellStyle name="20% - Accent2 4 2 2 2 2 2" xfId="3954"/>
    <cellStyle name="20% - Accent2 4 2 2 2 2 2 2" xfId="3955"/>
    <cellStyle name="20% - Accent2 4 2 2 2 2 2 2 2" xfId="3956"/>
    <cellStyle name="20% - Accent2 4 2 2 2 2 2 3" xfId="3957"/>
    <cellStyle name="20% - Accent2 4 2 2 2 2 3" xfId="3958"/>
    <cellStyle name="20% - Accent2 4 2 2 2 2 3 2" xfId="3959"/>
    <cellStyle name="20% - Accent2 4 2 2 2 2 4" xfId="3960"/>
    <cellStyle name="20% - Accent2 4 2 2 2 3" xfId="3961"/>
    <cellStyle name="20% - Accent2 4 2 2 2 3 2" xfId="3962"/>
    <cellStyle name="20% - Accent2 4 2 2 2 3 2 2" xfId="3963"/>
    <cellStyle name="20% - Accent2 4 2 2 2 3 3" xfId="3964"/>
    <cellStyle name="20% - Accent2 4 2 2 2 4" xfId="3965"/>
    <cellStyle name="20% - Accent2 4 2 2 2 4 2" xfId="3966"/>
    <cellStyle name="20% - Accent2 4 2 2 2 5" xfId="3967"/>
    <cellStyle name="20% - Accent2 4 2 2 3" xfId="3968"/>
    <cellStyle name="20% - Accent2 4 2 2 3 2" xfId="3969"/>
    <cellStyle name="20% - Accent2 4 2 2 3 2 2" xfId="3970"/>
    <cellStyle name="20% - Accent2 4 2 2 3 2 2 2" xfId="3971"/>
    <cellStyle name="20% - Accent2 4 2 2 3 2 3" xfId="3972"/>
    <cellStyle name="20% - Accent2 4 2 2 3 3" xfId="3973"/>
    <cellStyle name="20% - Accent2 4 2 2 3 3 2" xfId="3974"/>
    <cellStyle name="20% - Accent2 4 2 2 3 4" xfId="3975"/>
    <cellStyle name="20% - Accent2 4 2 2 4" xfId="3976"/>
    <cellStyle name="20% - Accent2 4 2 2 4 2" xfId="3977"/>
    <cellStyle name="20% - Accent2 4 2 2 4 2 2" xfId="3978"/>
    <cellStyle name="20% - Accent2 4 2 2 4 3" xfId="3979"/>
    <cellStyle name="20% - Accent2 4 2 2 5" xfId="3980"/>
    <cellStyle name="20% - Accent2 4 2 2 5 2" xfId="3981"/>
    <cellStyle name="20% - Accent2 4 2 2 6" xfId="3982"/>
    <cellStyle name="20% - Accent2 4 2 3" xfId="3983"/>
    <cellStyle name="20% - Accent2 4 2 3 2" xfId="3984"/>
    <cellStyle name="20% - Accent2 4 2 3 2 2" xfId="3985"/>
    <cellStyle name="20% - Accent2 4 2 3 2 2 2" xfId="3986"/>
    <cellStyle name="20% - Accent2 4 2 3 2 2 2 2" xfId="3987"/>
    <cellStyle name="20% - Accent2 4 2 3 2 2 3" xfId="3988"/>
    <cellStyle name="20% - Accent2 4 2 3 2 3" xfId="3989"/>
    <cellStyle name="20% - Accent2 4 2 3 2 3 2" xfId="3990"/>
    <cellStyle name="20% - Accent2 4 2 3 2 4" xfId="3991"/>
    <cellStyle name="20% - Accent2 4 2 3 3" xfId="3992"/>
    <cellStyle name="20% - Accent2 4 2 3 3 2" xfId="3993"/>
    <cellStyle name="20% - Accent2 4 2 3 3 2 2" xfId="3994"/>
    <cellStyle name="20% - Accent2 4 2 3 3 3" xfId="3995"/>
    <cellStyle name="20% - Accent2 4 2 3 4" xfId="3996"/>
    <cellStyle name="20% - Accent2 4 2 3 4 2" xfId="3997"/>
    <cellStyle name="20% - Accent2 4 2 3 5" xfId="3998"/>
    <cellStyle name="20% - Accent2 4 2 4" xfId="3999"/>
    <cellStyle name="20% - Accent2 4 2 4 2" xfId="4000"/>
    <cellStyle name="20% - Accent2 4 2 4 2 2" xfId="4001"/>
    <cellStyle name="20% - Accent2 4 2 4 2 2 2" xfId="4002"/>
    <cellStyle name="20% - Accent2 4 2 4 2 3" xfId="4003"/>
    <cellStyle name="20% - Accent2 4 2 4 3" xfId="4004"/>
    <cellStyle name="20% - Accent2 4 2 4 3 2" xfId="4005"/>
    <cellStyle name="20% - Accent2 4 2 4 4" xfId="4006"/>
    <cellStyle name="20% - Accent2 4 2 5" xfId="4007"/>
    <cellStyle name="20% - Accent2 4 2 5 2" xfId="4008"/>
    <cellStyle name="20% - Accent2 4 2 5 2 2" xfId="4009"/>
    <cellStyle name="20% - Accent2 4 2 5 3" xfId="4010"/>
    <cellStyle name="20% - Accent2 4 2 6" xfId="4011"/>
    <cellStyle name="20% - Accent2 4 2 6 2" xfId="4012"/>
    <cellStyle name="20% - Accent2 4 2 7" xfId="4013"/>
    <cellStyle name="20% - Accent2 4 3" xfId="4014"/>
    <cellStyle name="20% - Accent2 4 3 2" xfId="4015"/>
    <cellStyle name="20% - Accent2 4 3 2 2" xfId="4016"/>
    <cellStyle name="20% - Accent2 4 3 2 2 2" xfId="4017"/>
    <cellStyle name="20% - Accent2 4 3 2 2 2 2" xfId="4018"/>
    <cellStyle name="20% - Accent2 4 3 2 2 2 2 2" xfId="4019"/>
    <cellStyle name="20% - Accent2 4 3 2 2 2 3" xfId="4020"/>
    <cellStyle name="20% - Accent2 4 3 2 2 3" xfId="4021"/>
    <cellStyle name="20% - Accent2 4 3 2 2 3 2" xfId="4022"/>
    <cellStyle name="20% - Accent2 4 3 2 2 4" xfId="4023"/>
    <cellStyle name="20% - Accent2 4 3 2 3" xfId="4024"/>
    <cellStyle name="20% - Accent2 4 3 2 3 2" xfId="4025"/>
    <cellStyle name="20% - Accent2 4 3 2 3 2 2" xfId="4026"/>
    <cellStyle name="20% - Accent2 4 3 2 3 3" xfId="4027"/>
    <cellStyle name="20% - Accent2 4 3 2 4" xfId="4028"/>
    <cellStyle name="20% - Accent2 4 3 2 4 2" xfId="4029"/>
    <cellStyle name="20% - Accent2 4 3 2 5" xfId="4030"/>
    <cellStyle name="20% - Accent2 4 3 3" xfId="4031"/>
    <cellStyle name="20% - Accent2 4 3 3 2" xfId="4032"/>
    <cellStyle name="20% - Accent2 4 3 3 2 2" xfId="4033"/>
    <cellStyle name="20% - Accent2 4 3 3 2 2 2" xfId="4034"/>
    <cellStyle name="20% - Accent2 4 3 3 2 3" xfId="4035"/>
    <cellStyle name="20% - Accent2 4 3 3 3" xfId="4036"/>
    <cellStyle name="20% - Accent2 4 3 3 3 2" xfId="4037"/>
    <cellStyle name="20% - Accent2 4 3 3 4" xfId="4038"/>
    <cellStyle name="20% - Accent2 4 3 4" xfId="4039"/>
    <cellStyle name="20% - Accent2 4 3 4 2" xfId="4040"/>
    <cellStyle name="20% - Accent2 4 3 4 2 2" xfId="4041"/>
    <cellStyle name="20% - Accent2 4 3 4 3" xfId="4042"/>
    <cellStyle name="20% - Accent2 4 3 5" xfId="4043"/>
    <cellStyle name="20% - Accent2 4 3 5 2" xfId="4044"/>
    <cellStyle name="20% - Accent2 4 3 6" xfId="4045"/>
    <cellStyle name="20% - Accent2 4 4" xfId="4046"/>
    <cellStyle name="20% - Accent2 4 4 2" xfId="4047"/>
    <cellStyle name="20% - Accent2 4 4 2 2" xfId="4048"/>
    <cellStyle name="20% - Accent2 4 4 2 2 2" xfId="4049"/>
    <cellStyle name="20% - Accent2 4 4 2 2 2 2" xfId="4050"/>
    <cellStyle name="20% - Accent2 4 4 2 2 3" xfId="4051"/>
    <cellStyle name="20% - Accent2 4 4 2 3" xfId="4052"/>
    <cellStyle name="20% - Accent2 4 4 2 3 2" xfId="4053"/>
    <cellStyle name="20% - Accent2 4 4 2 4" xfId="4054"/>
    <cellStyle name="20% - Accent2 4 4 3" xfId="4055"/>
    <cellStyle name="20% - Accent2 4 4 3 2" xfId="4056"/>
    <cellStyle name="20% - Accent2 4 4 3 2 2" xfId="4057"/>
    <cellStyle name="20% - Accent2 4 4 3 3" xfId="4058"/>
    <cellStyle name="20% - Accent2 4 4 4" xfId="4059"/>
    <cellStyle name="20% - Accent2 4 4 4 2" xfId="4060"/>
    <cellStyle name="20% - Accent2 4 4 5" xfId="4061"/>
    <cellStyle name="20% - Accent2 4 5" xfId="4062"/>
    <cellStyle name="20% - Accent2 4 5 2" xfId="4063"/>
    <cellStyle name="20% - Accent2 4 5 2 2" xfId="4064"/>
    <cellStyle name="20% - Accent2 4 5 2 2 2" xfId="4065"/>
    <cellStyle name="20% - Accent2 4 5 2 3" xfId="4066"/>
    <cellStyle name="20% - Accent2 4 5 3" xfId="4067"/>
    <cellStyle name="20% - Accent2 4 5 3 2" xfId="4068"/>
    <cellStyle name="20% - Accent2 4 5 4" xfId="4069"/>
    <cellStyle name="20% - Accent2 4 6" xfId="4070"/>
    <cellStyle name="20% - Accent2 4 6 2" xfId="4071"/>
    <cellStyle name="20% - Accent2 4 6 2 2" xfId="4072"/>
    <cellStyle name="20% - Accent2 4 6 3" xfId="4073"/>
    <cellStyle name="20% - Accent2 4 7" xfId="4074"/>
    <cellStyle name="20% - Accent2 4 7 2" xfId="4075"/>
    <cellStyle name="20% - Accent2 4 8" xfId="4076"/>
    <cellStyle name="20% - Accent2 5" xfId="4077"/>
    <cellStyle name="20% - Accent2 5 2" xfId="4078"/>
    <cellStyle name="20% - Accent2 5 2 2" xfId="4079"/>
    <cellStyle name="20% - Accent2 5 2 2 2" xfId="4080"/>
    <cellStyle name="20% - Accent2 5 2 2 2 2" xfId="4081"/>
    <cellStyle name="20% - Accent2 5 2 2 2 2 2" xfId="4082"/>
    <cellStyle name="20% - Accent2 5 2 2 2 2 2 2" xfId="4083"/>
    <cellStyle name="20% - Accent2 5 2 2 2 2 2 2 2" xfId="4084"/>
    <cellStyle name="20% - Accent2 5 2 2 2 2 2 3" xfId="4085"/>
    <cellStyle name="20% - Accent2 5 2 2 2 2 3" xfId="4086"/>
    <cellStyle name="20% - Accent2 5 2 2 2 2 3 2" xfId="4087"/>
    <cellStyle name="20% - Accent2 5 2 2 2 2 4" xfId="4088"/>
    <cellStyle name="20% - Accent2 5 2 2 2 3" xfId="4089"/>
    <cellStyle name="20% - Accent2 5 2 2 2 3 2" xfId="4090"/>
    <cellStyle name="20% - Accent2 5 2 2 2 3 2 2" xfId="4091"/>
    <cellStyle name="20% - Accent2 5 2 2 2 3 3" xfId="4092"/>
    <cellStyle name="20% - Accent2 5 2 2 2 4" xfId="4093"/>
    <cellStyle name="20% - Accent2 5 2 2 2 4 2" xfId="4094"/>
    <cellStyle name="20% - Accent2 5 2 2 2 5" xfId="4095"/>
    <cellStyle name="20% - Accent2 5 2 2 3" xfId="4096"/>
    <cellStyle name="20% - Accent2 5 2 2 3 2" xfId="4097"/>
    <cellStyle name="20% - Accent2 5 2 2 3 2 2" xfId="4098"/>
    <cellStyle name="20% - Accent2 5 2 2 3 2 2 2" xfId="4099"/>
    <cellStyle name="20% - Accent2 5 2 2 3 2 3" xfId="4100"/>
    <cellStyle name="20% - Accent2 5 2 2 3 3" xfId="4101"/>
    <cellStyle name="20% - Accent2 5 2 2 3 3 2" xfId="4102"/>
    <cellStyle name="20% - Accent2 5 2 2 3 4" xfId="4103"/>
    <cellStyle name="20% - Accent2 5 2 2 4" xfId="4104"/>
    <cellStyle name="20% - Accent2 5 2 2 4 2" xfId="4105"/>
    <cellStyle name="20% - Accent2 5 2 2 4 2 2" xfId="4106"/>
    <cellStyle name="20% - Accent2 5 2 2 4 3" xfId="4107"/>
    <cellStyle name="20% - Accent2 5 2 2 5" xfId="4108"/>
    <cellStyle name="20% - Accent2 5 2 2 5 2" xfId="4109"/>
    <cellStyle name="20% - Accent2 5 2 2 6" xfId="4110"/>
    <cellStyle name="20% - Accent2 5 2 3" xfId="4111"/>
    <cellStyle name="20% - Accent2 5 2 3 2" xfId="4112"/>
    <cellStyle name="20% - Accent2 5 2 3 2 2" xfId="4113"/>
    <cellStyle name="20% - Accent2 5 2 3 2 2 2" xfId="4114"/>
    <cellStyle name="20% - Accent2 5 2 3 2 2 2 2" xfId="4115"/>
    <cellStyle name="20% - Accent2 5 2 3 2 2 3" xfId="4116"/>
    <cellStyle name="20% - Accent2 5 2 3 2 3" xfId="4117"/>
    <cellStyle name="20% - Accent2 5 2 3 2 3 2" xfId="4118"/>
    <cellStyle name="20% - Accent2 5 2 3 2 4" xfId="4119"/>
    <cellStyle name="20% - Accent2 5 2 3 3" xfId="4120"/>
    <cellStyle name="20% - Accent2 5 2 3 3 2" xfId="4121"/>
    <cellStyle name="20% - Accent2 5 2 3 3 2 2" xfId="4122"/>
    <cellStyle name="20% - Accent2 5 2 3 3 3" xfId="4123"/>
    <cellStyle name="20% - Accent2 5 2 3 4" xfId="4124"/>
    <cellStyle name="20% - Accent2 5 2 3 4 2" xfId="4125"/>
    <cellStyle name="20% - Accent2 5 2 3 5" xfId="4126"/>
    <cellStyle name="20% - Accent2 5 2 4" xfId="4127"/>
    <cellStyle name="20% - Accent2 5 2 4 2" xfId="4128"/>
    <cellStyle name="20% - Accent2 5 2 4 2 2" xfId="4129"/>
    <cellStyle name="20% - Accent2 5 2 4 2 2 2" xfId="4130"/>
    <cellStyle name="20% - Accent2 5 2 4 2 3" xfId="4131"/>
    <cellStyle name="20% - Accent2 5 2 4 3" xfId="4132"/>
    <cellStyle name="20% - Accent2 5 2 4 3 2" xfId="4133"/>
    <cellStyle name="20% - Accent2 5 2 4 4" xfId="4134"/>
    <cellStyle name="20% - Accent2 5 2 5" xfId="4135"/>
    <cellStyle name="20% - Accent2 5 2 5 2" xfId="4136"/>
    <cellStyle name="20% - Accent2 5 2 5 2 2" xfId="4137"/>
    <cellStyle name="20% - Accent2 5 2 5 3" xfId="4138"/>
    <cellStyle name="20% - Accent2 5 2 6" xfId="4139"/>
    <cellStyle name="20% - Accent2 5 2 6 2" xfId="4140"/>
    <cellStyle name="20% - Accent2 5 2 7" xfId="4141"/>
    <cellStyle name="20% - Accent2 5 3" xfId="4142"/>
    <cellStyle name="20% - Accent2 5 3 2" xfId="4143"/>
    <cellStyle name="20% - Accent2 5 3 2 2" xfId="4144"/>
    <cellStyle name="20% - Accent2 5 3 2 2 2" xfId="4145"/>
    <cellStyle name="20% - Accent2 5 3 2 2 2 2" xfId="4146"/>
    <cellStyle name="20% - Accent2 5 3 2 2 2 2 2" xfId="4147"/>
    <cellStyle name="20% - Accent2 5 3 2 2 2 3" xfId="4148"/>
    <cellStyle name="20% - Accent2 5 3 2 2 3" xfId="4149"/>
    <cellStyle name="20% - Accent2 5 3 2 2 3 2" xfId="4150"/>
    <cellStyle name="20% - Accent2 5 3 2 2 4" xfId="4151"/>
    <cellStyle name="20% - Accent2 5 3 2 3" xfId="4152"/>
    <cellStyle name="20% - Accent2 5 3 2 3 2" xfId="4153"/>
    <cellStyle name="20% - Accent2 5 3 2 3 2 2" xfId="4154"/>
    <cellStyle name="20% - Accent2 5 3 2 3 3" xfId="4155"/>
    <cellStyle name="20% - Accent2 5 3 2 4" xfId="4156"/>
    <cellStyle name="20% - Accent2 5 3 2 4 2" xfId="4157"/>
    <cellStyle name="20% - Accent2 5 3 2 5" xfId="4158"/>
    <cellStyle name="20% - Accent2 5 3 3" xfId="4159"/>
    <cellStyle name="20% - Accent2 5 3 3 2" xfId="4160"/>
    <cellStyle name="20% - Accent2 5 3 3 2 2" xfId="4161"/>
    <cellStyle name="20% - Accent2 5 3 3 2 2 2" xfId="4162"/>
    <cellStyle name="20% - Accent2 5 3 3 2 3" xfId="4163"/>
    <cellStyle name="20% - Accent2 5 3 3 3" xfId="4164"/>
    <cellStyle name="20% - Accent2 5 3 3 3 2" xfId="4165"/>
    <cellStyle name="20% - Accent2 5 3 3 4" xfId="4166"/>
    <cellStyle name="20% - Accent2 5 3 4" xfId="4167"/>
    <cellStyle name="20% - Accent2 5 3 4 2" xfId="4168"/>
    <cellStyle name="20% - Accent2 5 3 4 2 2" xfId="4169"/>
    <cellStyle name="20% - Accent2 5 3 4 3" xfId="4170"/>
    <cellStyle name="20% - Accent2 5 3 5" xfId="4171"/>
    <cellStyle name="20% - Accent2 5 3 5 2" xfId="4172"/>
    <cellStyle name="20% - Accent2 5 3 6" xfId="4173"/>
    <cellStyle name="20% - Accent2 5 4" xfId="4174"/>
    <cellStyle name="20% - Accent2 5 4 2" xfId="4175"/>
    <cellStyle name="20% - Accent2 5 4 2 2" xfId="4176"/>
    <cellStyle name="20% - Accent2 5 4 2 2 2" xfId="4177"/>
    <cellStyle name="20% - Accent2 5 4 2 2 2 2" xfId="4178"/>
    <cellStyle name="20% - Accent2 5 4 2 2 3" xfId="4179"/>
    <cellStyle name="20% - Accent2 5 4 2 3" xfId="4180"/>
    <cellStyle name="20% - Accent2 5 4 2 3 2" xfId="4181"/>
    <cellStyle name="20% - Accent2 5 4 2 4" xfId="4182"/>
    <cellStyle name="20% - Accent2 5 4 3" xfId="4183"/>
    <cellStyle name="20% - Accent2 5 4 3 2" xfId="4184"/>
    <cellStyle name="20% - Accent2 5 4 3 2 2" xfId="4185"/>
    <cellStyle name="20% - Accent2 5 4 3 3" xfId="4186"/>
    <cellStyle name="20% - Accent2 5 4 4" xfId="4187"/>
    <cellStyle name="20% - Accent2 5 4 4 2" xfId="4188"/>
    <cellStyle name="20% - Accent2 5 4 5" xfId="4189"/>
    <cellStyle name="20% - Accent2 5 5" xfId="4190"/>
    <cellStyle name="20% - Accent2 5 5 2" xfId="4191"/>
    <cellStyle name="20% - Accent2 5 5 2 2" xfId="4192"/>
    <cellStyle name="20% - Accent2 5 5 2 2 2" xfId="4193"/>
    <cellStyle name="20% - Accent2 5 5 2 3" xfId="4194"/>
    <cellStyle name="20% - Accent2 5 5 3" xfId="4195"/>
    <cellStyle name="20% - Accent2 5 5 3 2" xfId="4196"/>
    <cellStyle name="20% - Accent2 5 5 4" xfId="4197"/>
    <cellStyle name="20% - Accent2 5 6" xfId="4198"/>
    <cellStyle name="20% - Accent2 5 6 2" xfId="4199"/>
    <cellStyle name="20% - Accent2 5 6 2 2" xfId="4200"/>
    <cellStyle name="20% - Accent2 5 6 3" xfId="4201"/>
    <cellStyle name="20% - Accent2 5 7" xfId="4202"/>
    <cellStyle name="20% - Accent2 5 7 2" xfId="4203"/>
    <cellStyle name="20% - Accent2 5 8" xfId="4204"/>
    <cellStyle name="20% - Accent2 6" xfId="4205"/>
    <cellStyle name="20% - Accent2 6 2" xfId="4206"/>
    <cellStyle name="20% - Accent2 6 2 2" xfId="4207"/>
    <cellStyle name="20% - Accent2 6 2 2 2" xfId="4208"/>
    <cellStyle name="20% - Accent2 6 2 2 2 2" xfId="4209"/>
    <cellStyle name="20% - Accent2 6 2 2 2 2 2" xfId="4210"/>
    <cellStyle name="20% - Accent2 6 2 2 2 2 2 2" xfId="4211"/>
    <cellStyle name="20% - Accent2 6 2 2 2 2 2 2 2" xfId="4212"/>
    <cellStyle name="20% - Accent2 6 2 2 2 2 2 3" xfId="4213"/>
    <cellStyle name="20% - Accent2 6 2 2 2 2 3" xfId="4214"/>
    <cellStyle name="20% - Accent2 6 2 2 2 2 3 2" xfId="4215"/>
    <cellStyle name="20% - Accent2 6 2 2 2 2 4" xfId="4216"/>
    <cellStyle name="20% - Accent2 6 2 2 2 3" xfId="4217"/>
    <cellStyle name="20% - Accent2 6 2 2 2 3 2" xfId="4218"/>
    <cellStyle name="20% - Accent2 6 2 2 2 3 2 2" xfId="4219"/>
    <cellStyle name="20% - Accent2 6 2 2 2 3 3" xfId="4220"/>
    <cellStyle name="20% - Accent2 6 2 2 2 4" xfId="4221"/>
    <cellStyle name="20% - Accent2 6 2 2 2 4 2" xfId="4222"/>
    <cellStyle name="20% - Accent2 6 2 2 2 5" xfId="4223"/>
    <cellStyle name="20% - Accent2 6 2 2 3" xfId="4224"/>
    <cellStyle name="20% - Accent2 6 2 2 3 2" xfId="4225"/>
    <cellStyle name="20% - Accent2 6 2 2 3 2 2" xfId="4226"/>
    <cellStyle name="20% - Accent2 6 2 2 3 2 2 2" xfId="4227"/>
    <cellStyle name="20% - Accent2 6 2 2 3 2 3" xfId="4228"/>
    <cellStyle name="20% - Accent2 6 2 2 3 3" xfId="4229"/>
    <cellStyle name="20% - Accent2 6 2 2 3 3 2" xfId="4230"/>
    <cellStyle name="20% - Accent2 6 2 2 3 4" xfId="4231"/>
    <cellStyle name="20% - Accent2 6 2 2 4" xfId="4232"/>
    <cellStyle name="20% - Accent2 6 2 2 4 2" xfId="4233"/>
    <cellStyle name="20% - Accent2 6 2 2 4 2 2" xfId="4234"/>
    <cellStyle name="20% - Accent2 6 2 2 4 3" xfId="4235"/>
    <cellStyle name="20% - Accent2 6 2 2 5" xfId="4236"/>
    <cellStyle name="20% - Accent2 6 2 2 5 2" xfId="4237"/>
    <cellStyle name="20% - Accent2 6 2 2 6" xfId="4238"/>
    <cellStyle name="20% - Accent2 6 2 3" xfId="4239"/>
    <cellStyle name="20% - Accent2 6 2 3 2" xfId="4240"/>
    <cellStyle name="20% - Accent2 6 2 3 2 2" xfId="4241"/>
    <cellStyle name="20% - Accent2 6 2 3 2 2 2" xfId="4242"/>
    <cellStyle name="20% - Accent2 6 2 3 2 2 2 2" xfId="4243"/>
    <cellStyle name="20% - Accent2 6 2 3 2 2 3" xfId="4244"/>
    <cellStyle name="20% - Accent2 6 2 3 2 3" xfId="4245"/>
    <cellStyle name="20% - Accent2 6 2 3 2 3 2" xfId="4246"/>
    <cellStyle name="20% - Accent2 6 2 3 2 4" xfId="4247"/>
    <cellStyle name="20% - Accent2 6 2 3 3" xfId="4248"/>
    <cellStyle name="20% - Accent2 6 2 3 3 2" xfId="4249"/>
    <cellStyle name="20% - Accent2 6 2 3 3 2 2" xfId="4250"/>
    <cellStyle name="20% - Accent2 6 2 3 3 3" xfId="4251"/>
    <cellStyle name="20% - Accent2 6 2 3 4" xfId="4252"/>
    <cellStyle name="20% - Accent2 6 2 3 4 2" xfId="4253"/>
    <cellStyle name="20% - Accent2 6 2 3 5" xfId="4254"/>
    <cellStyle name="20% - Accent2 6 2 4" xfId="4255"/>
    <cellStyle name="20% - Accent2 6 2 4 2" xfId="4256"/>
    <cellStyle name="20% - Accent2 6 2 4 2 2" xfId="4257"/>
    <cellStyle name="20% - Accent2 6 2 4 2 2 2" xfId="4258"/>
    <cellStyle name="20% - Accent2 6 2 4 2 3" xfId="4259"/>
    <cellStyle name="20% - Accent2 6 2 4 3" xfId="4260"/>
    <cellStyle name="20% - Accent2 6 2 4 3 2" xfId="4261"/>
    <cellStyle name="20% - Accent2 6 2 4 4" xfId="4262"/>
    <cellStyle name="20% - Accent2 6 2 5" xfId="4263"/>
    <cellStyle name="20% - Accent2 6 2 5 2" xfId="4264"/>
    <cellStyle name="20% - Accent2 6 2 5 2 2" xfId="4265"/>
    <cellStyle name="20% - Accent2 6 2 5 3" xfId="4266"/>
    <cellStyle name="20% - Accent2 6 2 6" xfId="4267"/>
    <cellStyle name="20% - Accent2 6 2 6 2" xfId="4268"/>
    <cellStyle name="20% - Accent2 6 2 7" xfId="4269"/>
    <cellStyle name="20% - Accent2 6 3" xfId="4270"/>
    <cellStyle name="20% - Accent2 6 3 2" xfId="4271"/>
    <cellStyle name="20% - Accent2 6 3 2 2" xfId="4272"/>
    <cellStyle name="20% - Accent2 6 3 2 2 2" xfId="4273"/>
    <cellStyle name="20% - Accent2 6 3 2 2 2 2" xfId="4274"/>
    <cellStyle name="20% - Accent2 6 3 2 2 2 2 2" xfId="4275"/>
    <cellStyle name="20% - Accent2 6 3 2 2 2 3" xfId="4276"/>
    <cellStyle name="20% - Accent2 6 3 2 2 3" xfId="4277"/>
    <cellStyle name="20% - Accent2 6 3 2 2 3 2" xfId="4278"/>
    <cellStyle name="20% - Accent2 6 3 2 2 4" xfId="4279"/>
    <cellStyle name="20% - Accent2 6 3 2 3" xfId="4280"/>
    <cellStyle name="20% - Accent2 6 3 2 3 2" xfId="4281"/>
    <cellStyle name="20% - Accent2 6 3 2 3 2 2" xfId="4282"/>
    <cellStyle name="20% - Accent2 6 3 2 3 3" xfId="4283"/>
    <cellStyle name="20% - Accent2 6 3 2 4" xfId="4284"/>
    <cellStyle name="20% - Accent2 6 3 2 4 2" xfId="4285"/>
    <cellStyle name="20% - Accent2 6 3 2 5" xfId="4286"/>
    <cellStyle name="20% - Accent2 6 3 3" xfId="4287"/>
    <cellStyle name="20% - Accent2 6 3 3 2" xfId="4288"/>
    <cellStyle name="20% - Accent2 6 3 3 2 2" xfId="4289"/>
    <cellStyle name="20% - Accent2 6 3 3 2 2 2" xfId="4290"/>
    <cellStyle name="20% - Accent2 6 3 3 2 3" xfId="4291"/>
    <cellStyle name="20% - Accent2 6 3 3 3" xfId="4292"/>
    <cellStyle name="20% - Accent2 6 3 3 3 2" xfId="4293"/>
    <cellStyle name="20% - Accent2 6 3 3 4" xfId="4294"/>
    <cellStyle name="20% - Accent2 6 3 4" xfId="4295"/>
    <cellStyle name="20% - Accent2 6 3 4 2" xfId="4296"/>
    <cellStyle name="20% - Accent2 6 3 4 2 2" xfId="4297"/>
    <cellStyle name="20% - Accent2 6 3 4 3" xfId="4298"/>
    <cellStyle name="20% - Accent2 6 3 5" xfId="4299"/>
    <cellStyle name="20% - Accent2 6 3 5 2" xfId="4300"/>
    <cellStyle name="20% - Accent2 6 3 6" xfId="4301"/>
    <cellStyle name="20% - Accent2 6 4" xfId="4302"/>
    <cellStyle name="20% - Accent2 6 4 2" xfId="4303"/>
    <cellStyle name="20% - Accent2 6 4 2 2" xfId="4304"/>
    <cellStyle name="20% - Accent2 6 4 2 2 2" xfId="4305"/>
    <cellStyle name="20% - Accent2 6 4 2 2 2 2" xfId="4306"/>
    <cellStyle name="20% - Accent2 6 4 2 2 3" xfId="4307"/>
    <cellStyle name="20% - Accent2 6 4 2 3" xfId="4308"/>
    <cellStyle name="20% - Accent2 6 4 2 3 2" xfId="4309"/>
    <cellStyle name="20% - Accent2 6 4 2 4" xfId="4310"/>
    <cellStyle name="20% - Accent2 6 4 3" xfId="4311"/>
    <cellStyle name="20% - Accent2 6 4 3 2" xfId="4312"/>
    <cellStyle name="20% - Accent2 6 4 3 2 2" xfId="4313"/>
    <cellStyle name="20% - Accent2 6 4 3 3" xfId="4314"/>
    <cellStyle name="20% - Accent2 6 4 4" xfId="4315"/>
    <cellStyle name="20% - Accent2 6 4 4 2" xfId="4316"/>
    <cellStyle name="20% - Accent2 6 4 5" xfId="4317"/>
    <cellStyle name="20% - Accent2 6 5" xfId="4318"/>
    <cellStyle name="20% - Accent2 6 5 2" xfId="4319"/>
    <cellStyle name="20% - Accent2 6 5 2 2" xfId="4320"/>
    <cellStyle name="20% - Accent2 6 5 2 2 2" xfId="4321"/>
    <cellStyle name="20% - Accent2 6 5 2 3" xfId="4322"/>
    <cellStyle name="20% - Accent2 6 5 3" xfId="4323"/>
    <cellStyle name="20% - Accent2 6 5 3 2" xfId="4324"/>
    <cellStyle name="20% - Accent2 6 5 4" xfId="4325"/>
    <cellStyle name="20% - Accent2 6 6" xfId="4326"/>
    <cellStyle name="20% - Accent2 6 6 2" xfId="4327"/>
    <cellStyle name="20% - Accent2 6 6 2 2" xfId="4328"/>
    <cellStyle name="20% - Accent2 6 6 3" xfId="4329"/>
    <cellStyle name="20% - Accent2 6 7" xfId="4330"/>
    <cellStyle name="20% - Accent2 6 7 2" xfId="4331"/>
    <cellStyle name="20% - Accent2 6 8" xfId="4332"/>
    <cellStyle name="20% - Accent2 7" xfId="4333"/>
    <cellStyle name="20% - Accent2 7 2" xfId="4334"/>
    <cellStyle name="20% - Accent2 7 2 2" xfId="4335"/>
    <cellStyle name="20% - Accent2 7 2 2 2" xfId="4336"/>
    <cellStyle name="20% - Accent2 7 2 2 2 2" xfId="4337"/>
    <cellStyle name="20% - Accent2 7 2 2 2 2 2" xfId="4338"/>
    <cellStyle name="20% - Accent2 7 2 2 2 2 2 2" xfId="4339"/>
    <cellStyle name="20% - Accent2 7 2 2 2 2 2 2 2" xfId="4340"/>
    <cellStyle name="20% - Accent2 7 2 2 2 2 2 3" xfId="4341"/>
    <cellStyle name="20% - Accent2 7 2 2 2 2 3" xfId="4342"/>
    <cellStyle name="20% - Accent2 7 2 2 2 2 3 2" xfId="4343"/>
    <cellStyle name="20% - Accent2 7 2 2 2 2 4" xfId="4344"/>
    <cellStyle name="20% - Accent2 7 2 2 2 3" xfId="4345"/>
    <cellStyle name="20% - Accent2 7 2 2 2 3 2" xfId="4346"/>
    <cellStyle name="20% - Accent2 7 2 2 2 3 2 2" xfId="4347"/>
    <cellStyle name="20% - Accent2 7 2 2 2 3 3" xfId="4348"/>
    <cellStyle name="20% - Accent2 7 2 2 2 4" xfId="4349"/>
    <cellStyle name="20% - Accent2 7 2 2 2 4 2" xfId="4350"/>
    <cellStyle name="20% - Accent2 7 2 2 2 5" xfId="4351"/>
    <cellStyle name="20% - Accent2 7 2 2 3" xfId="4352"/>
    <cellStyle name="20% - Accent2 7 2 2 3 2" xfId="4353"/>
    <cellStyle name="20% - Accent2 7 2 2 3 2 2" xfId="4354"/>
    <cellStyle name="20% - Accent2 7 2 2 3 2 2 2" xfId="4355"/>
    <cellStyle name="20% - Accent2 7 2 2 3 2 3" xfId="4356"/>
    <cellStyle name="20% - Accent2 7 2 2 3 3" xfId="4357"/>
    <cellStyle name="20% - Accent2 7 2 2 3 3 2" xfId="4358"/>
    <cellStyle name="20% - Accent2 7 2 2 3 4" xfId="4359"/>
    <cellStyle name="20% - Accent2 7 2 2 4" xfId="4360"/>
    <cellStyle name="20% - Accent2 7 2 2 4 2" xfId="4361"/>
    <cellStyle name="20% - Accent2 7 2 2 4 2 2" xfId="4362"/>
    <cellStyle name="20% - Accent2 7 2 2 4 3" xfId="4363"/>
    <cellStyle name="20% - Accent2 7 2 2 5" xfId="4364"/>
    <cellStyle name="20% - Accent2 7 2 2 5 2" xfId="4365"/>
    <cellStyle name="20% - Accent2 7 2 2 6" xfId="4366"/>
    <cellStyle name="20% - Accent2 7 2 3" xfId="4367"/>
    <cellStyle name="20% - Accent2 7 2 3 2" xfId="4368"/>
    <cellStyle name="20% - Accent2 7 2 3 2 2" xfId="4369"/>
    <cellStyle name="20% - Accent2 7 2 3 2 2 2" xfId="4370"/>
    <cellStyle name="20% - Accent2 7 2 3 2 2 2 2" xfId="4371"/>
    <cellStyle name="20% - Accent2 7 2 3 2 2 3" xfId="4372"/>
    <cellStyle name="20% - Accent2 7 2 3 2 3" xfId="4373"/>
    <cellStyle name="20% - Accent2 7 2 3 2 3 2" xfId="4374"/>
    <cellStyle name="20% - Accent2 7 2 3 2 4" xfId="4375"/>
    <cellStyle name="20% - Accent2 7 2 3 3" xfId="4376"/>
    <cellStyle name="20% - Accent2 7 2 3 3 2" xfId="4377"/>
    <cellStyle name="20% - Accent2 7 2 3 3 2 2" xfId="4378"/>
    <cellStyle name="20% - Accent2 7 2 3 3 3" xfId="4379"/>
    <cellStyle name="20% - Accent2 7 2 3 4" xfId="4380"/>
    <cellStyle name="20% - Accent2 7 2 3 4 2" xfId="4381"/>
    <cellStyle name="20% - Accent2 7 2 3 5" xfId="4382"/>
    <cellStyle name="20% - Accent2 7 2 4" xfId="4383"/>
    <cellStyle name="20% - Accent2 7 2 4 2" xfId="4384"/>
    <cellStyle name="20% - Accent2 7 2 4 2 2" xfId="4385"/>
    <cellStyle name="20% - Accent2 7 2 4 2 2 2" xfId="4386"/>
    <cellStyle name="20% - Accent2 7 2 4 2 3" xfId="4387"/>
    <cellStyle name="20% - Accent2 7 2 4 3" xfId="4388"/>
    <cellStyle name="20% - Accent2 7 2 4 3 2" xfId="4389"/>
    <cellStyle name="20% - Accent2 7 2 4 4" xfId="4390"/>
    <cellStyle name="20% - Accent2 7 2 5" xfId="4391"/>
    <cellStyle name="20% - Accent2 7 2 5 2" xfId="4392"/>
    <cellStyle name="20% - Accent2 7 2 5 2 2" xfId="4393"/>
    <cellStyle name="20% - Accent2 7 2 5 3" xfId="4394"/>
    <cellStyle name="20% - Accent2 7 2 6" xfId="4395"/>
    <cellStyle name="20% - Accent2 7 2 6 2" xfId="4396"/>
    <cellStyle name="20% - Accent2 7 2 7" xfId="4397"/>
    <cellStyle name="20% - Accent2 7 3" xfId="4398"/>
    <cellStyle name="20% - Accent2 7 3 2" xfId="4399"/>
    <cellStyle name="20% - Accent2 7 3 2 2" xfId="4400"/>
    <cellStyle name="20% - Accent2 7 3 2 2 2" xfId="4401"/>
    <cellStyle name="20% - Accent2 7 3 2 2 2 2" xfId="4402"/>
    <cellStyle name="20% - Accent2 7 3 2 2 2 2 2" xfId="4403"/>
    <cellStyle name="20% - Accent2 7 3 2 2 2 3" xfId="4404"/>
    <cellStyle name="20% - Accent2 7 3 2 2 3" xfId="4405"/>
    <cellStyle name="20% - Accent2 7 3 2 2 3 2" xfId="4406"/>
    <cellStyle name="20% - Accent2 7 3 2 2 4" xfId="4407"/>
    <cellStyle name="20% - Accent2 7 3 2 3" xfId="4408"/>
    <cellStyle name="20% - Accent2 7 3 2 3 2" xfId="4409"/>
    <cellStyle name="20% - Accent2 7 3 2 3 2 2" xfId="4410"/>
    <cellStyle name="20% - Accent2 7 3 2 3 3" xfId="4411"/>
    <cellStyle name="20% - Accent2 7 3 2 4" xfId="4412"/>
    <cellStyle name="20% - Accent2 7 3 2 4 2" xfId="4413"/>
    <cellStyle name="20% - Accent2 7 3 2 5" xfId="4414"/>
    <cellStyle name="20% - Accent2 7 3 3" xfId="4415"/>
    <cellStyle name="20% - Accent2 7 3 3 2" xfId="4416"/>
    <cellStyle name="20% - Accent2 7 3 3 2 2" xfId="4417"/>
    <cellStyle name="20% - Accent2 7 3 3 2 2 2" xfId="4418"/>
    <cellStyle name="20% - Accent2 7 3 3 2 3" xfId="4419"/>
    <cellStyle name="20% - Accent2 7 3 3 3" xfId="4420"/>
    <cellStyle name="20% - Accent2 7 3 3 3 2" xfId="4421"/>
    <cellStyle name="20% - Accent2 7 3 3 4" xfId="4422"/>
    <cellStyle name="20% - Accent2 7 3 4" xfId="4423"/>
    <cellStyle name="20% - Accent2 7 3 4 2" xfId="4424"/>
    <cellStyle name="20% - Accent2 7 3 4 2 2" xfId="4425"/>
    <cellStyle name="20% - Accent2 7 3 4 3" xfId="4426"/>
    <cellStyle name="20% - Accent2 7 3 5" xfId="4427"/>
    <cellStyle name="20% - Accent2 7 3 5 2" xfId="4428"/>
    <cellStyle name="20% - Accent2 7 3 6" xfId="4429"/>
    <cellStyle name="20% - Accent2 7 4" xfId="4430"/>
    <cellStyle name="20% - Accent2 7 4 2" xfId="4431"/>
    <cellStyle name="20% - Accent2 7 4 2 2" xfId="4432"/>
    <cellStyle name="20% - Accent2 7 4 2 2 2" xfId="4433"/>
    <cellStyle name="20% - Accent2 7 4 2 2 2 2" xfId="4434"/>
    <cellStyle name="20% - Accent2 7 4 2 2 3" xfId="4435"/>
    <cellStyle name="20% - Accent2 7 4 2 3" xfId="4436"/>
    <cellStyle name="20% - Accent2 7 4 2 3 2" xfId="4437"/>
    <cellStyle name="20% - Accent2 7 4 2 4" xfId="4438"/>
    <cellStyle name="20% - Accent2 7 4 3" xfId="4439"/>
    <cellStyle name="20% - Accent2 7 4 3 2" xfId="4440"/>
    <cellStyle name="20% - Accent2 7 4 3 2 2" xfId="4441"/>
    <cellStyle name="20% - Accent2 7 4 3 3" xfId="4442"/>
    <cellStyle name="20% - Accent2 7 4 4" xfId="4443"/>
    <cellStyle name="20% - Accent2 7 4 4 2" xfId="4444"/>
    <cellStyle name="20% - Accent2 7 4 5" xfId="4445"/>
    <cellStyle name="20% - Accent2 7 5" xfId="4446"/>
    <cellStyle name="20% - Accent2 7 5 2" xfId="4447"/>
    <cellStyle name="20% - Accent2 7 5 2 2" xfId="4448"/>
    <cellStyle name="20% - Accent2 7 5 2 2 2" xfId="4449"/>
    <cellStyle name="20% - Accent2 7 5 2 3" xfId="4450"/>
    <cellStyle name="20% - Accent2 7 5 3" xfId="4451"/>
    <cellStyle name="20% - Accent2 7 5 3 2" xfId="4452"/>
    <cellStyle name="20% - Accent2 7 5 4" xfId="4453"/>
    <cellStyle name="20% - Accent2 7 6" xfId="4454"/>
    <cellStyle name="20% - Accent2 7 6 2" xfId="4455"/>
    <cellStyle name="20% - Accent2 7 6 2 2" xfId="4456"/>
    <cellStyle name="20% - Accent2 7 6 3" xfId="4457"/>
    <cellStyle name="20% - Accent2 7 7" xfId="4458"/>
    <cellStyle name="20% - Accent2 7 7 2" xfId="4459"/>
    <cellStyle name="20% - Accent2 7 8" xfId="4460"/>
    <cellStyle name="20% - Accent2 8" xfId="4461"/>
    <cellStyle name="20% - Accent2 8 2" xfId="4462"/>
    <cellStyle name="20% - Accent2 8 2 2" xfId="4463"/>
    <cellStyle name="20% - Accent2 8 2 2 2" xfId="4464"/>
    <cellStyle name="20% - Accent2 8 2 2 2 2" xfId="4465"/>
    <cellStyle name="20% - Accent2 8 2 2 2 2 2" xfId="4466"/>
    <cellStyle name="20% - Accent2 8 2 2 2 2 2 2" xfId="4467"/>
    <cellStyle name="20% - Accent2 8 2 2 2 2 2 2 2" xfId="4468"/>
    <cellStyle name="20% - Accent2 8 2 2 2 2 2 3" xfId="4469"/>
    <cellStyle name="20% - Accent2 8 2 2 2 2 3" xfId="4470"/>
    <cellStyle name="20% - Accent2 8 2 2 2 2 3 2" xfId="4471"/>
    <cellStyle name="20% - Accent2 8 2 2 2 2 4" xfId="4472"/>
    <cellStyle name="20% - Accent2 8 2 2 2 3" xfId="4473"/>
    <cellStyle name="20% - Accent2 8 2 2 2 3 2" xfId="4474"/>
    <cellStyle name="20% - Accent2 8 2 2 2 3 2 2" xfId="4475"/>
    <cellStyle name="20% - Accent2 8 2 2 2 3 3" xfId="4476"/>
    <cellStyle name="20% - Accent2 8 2 2 2 4" xfId="4477"/>
    <cellStyle name="20% - Accent2 8 2 2 2 4 2" xfId="4478"/>
    <cellStyle name="20% - Accent2 8 2 2 2 5" xfId="4479"/>
    <cellStyle name="20% - Accent2 8 2 2 3" xfId="4480"/>
    <cellStyle name="20% - Accent2 8 2 2 3 2" xfId="4481"/>
    <cellStyle name="20% - Accent2 8 2 2 3 2 2" xfId="4482"/>
    <cellStyle name="20% - Accent2 8 2 2 3 2 2 2" xfId="4483"/>
    <cellStyle name="20% - Accent2 8 2 2 3 2 3" xfId="4484"/>
    <cellStyle name="20% - Accent2 8 2 2 3 3" xfId="4485"/>
    <cellStyle name="20% - Accent2 8 2 2 3 3 2" xfId="4486"/>
    <cellStyle name="20% - Accent2 8 2 2 3 4" xfId="4487"/>
    <cellStyle name="20% - Accent2 8 2 2 4" xfId="4488"/>
    <cellStyle name="20% - Accent2 8 2 2 4 2" xfId="4489"/>
    <cellStyle name="20% - Accent2 8 2 2 4 2 2" xfId="4490"/>
    <cellStyle name="20% - Accent2 8 2 2 4 3" xfId="4491"/>
    <cellStyle name="20% - Accent2 8 2 2 5" xfId="4492"/>
    <cellStyle name="20% - Accent2 8 2 2 5 2" xfId="4493"/>
    <cellStyle name="20% - Accent2 8 2 2 6" xfId="4494"/>
    <cellStyle name="20% - Accent2 8 2 3" xfId="4495"/>
    <cellStyle name="20% - Accent2 8 2 3 2" xfId="4496"/>
    <cellStyle name="20% - Accent2 8 2 3 2 2" xfId="4497"/>
    <cellStyle name="20% - Accent2 8 2 3 2 2 2" xfId="4498"/>
    <cellStyle name="20% - Accent2 8 2 3 2 2 2 2" xfId="4499"/>
    <cellStyle name="20% - Accent2 8 2 3 2 2 3" xfId="4500"/>
    <cellStyle name="20% - Accent2 8 2 3 2 3" xfId="4501"/>
    <cellStyle name="20% - Accent2 8 2 3 2 3 2" xfId="4502"/>
    <cellStyle name="20% - Accent2 8 2 3 2 4" xfId="4503"/>
    <cellStyle name="20% - Accent2 8 2 3 3" xfId="4504"/>
    <cellStyle name="20% - Accent2 8 2 3 3 2" xfId="4505"/>
    <cellStyle name="20% - Accent2 8 2 3 3 2 2" xfId="4506"/>
    <cellStyle name="20% - Accent2 8 2 3 3 3" xfId="4507"/>
    <cellStyle name="20% - Accent2 8 2 3 4" xfId="4508"/>
    <cellStyle name="20% - Accent2 8 2 3 4 2" xfId="4509"/>
    <cellStyle name="20% - Accent2 8 2 3 5" xfId="4510"/>
    <cellStyle name="20% - Accent2 8 2 4" xfId="4511"/>
    <cellStyle name="20% - Accent2 8 2 4 2" xfId="4512"/>
    <cellStyle name="20% - Accent2 8 2 4 2 2" xfId="4513"/>
    <cellStyle name="20% - Accent2 8 2 4 2 2 2" xfId="4514"/>
    <cellStyle name="20% - Accent2 8 2 4 2 3" xfId="4515"/>
    <cellStyle name="20% - Accent2 8 2 4 3" xfId="4516"/>
    <cellStyle name="20% - Accent2 8 2 4 3 2" xfId="4517"/>
    <cellStyle name="20% - Accent2 8 2 4 4" xfId="4518"/>
    <cellStyle name="20% - Accent2 8 2 5" xfId="4519"/>
    <cellStyle name="20% - Accent2 8 2 5 2" xfId="4520"/>
    <cellStyle name="20% - Accent2 8 2 5 2 2" xfId="4521"/>
    <cellStyle name="20% - Accent2 8 2 5 3" xfId="4522"/>
    <cellStyle name="20% - Accent2 8 2 6" xfId="4523"/>
    <cellStyle name="20% - Accent2 8 2 6 2" xfId="4524"/>
    <cellStyle name="20% - Accent2 8 2 7" xfId="4525"/>
    <cellStyle name="20% - Accent2 8 3" xfId="4526"/>
    <cellStyle name="20% - Accent2 8 3 2" xfId="4527"/>
    <cellStyle name="20% - Accent2 8 3 2 2" xfId="4528"/>
    <cellStyle name="20% - Accent2 8 3 2 2 2" xfId="4529"/>
    <cellStyle name="20% - Accent2 8 3 2 2 2 2" xfId="4530"/>
    <cellStyle name="20% - Accent2 8 3 2 2 2 2 2" xfId="4531"/>
    <cellStyle name="20% - Accent2 8 3 2 2 2 3" xfId="4532"/>
    <cellStyle name="20% - Accent2 8 3 2 2 3" xfId="4533"/>
    <cellStyle name="20% - Accent2 8 3 2 2 3 2" xfId="4534"/>
    <cellStyle name="20% - Accent2 8 3 2 2 4" xfId="4535"/>
    <cellStyle name="20% - Accent2 8 3 2 3" xfId="4536"/>
    <cellStyle name="20% - Accent2 8 3 2 3 2" xfId="4537"/>
    <cellStyle name="20% - Accent2 8 3 2 3 2 2" xfId="4538"/>
    <cellStyle name="20% - Accent2 8 3 2 3 3" xfId="4539"/>
    <cellStyle name="20% - Accent2 8 3 2 4" xfId="4540"/>
    <cellStyle name="20% - Accent2 8 3 2 4 2" xfId="4541"/>
    <cellStyle name="20% - Accent2 8 3 2 5" xfId="4542"/>
    <cellStyle name="20% - Accent2 8 3 3" xfId="4543"/>
    <cellStyle name="20% - Accent2 8 3 3 2" xfId="4544"/>
    <cellStyle name="20% - Accent2 8 3 3 2 2" xfId="4545"/>
    <cellStyle name="20% - Accent2 8 3 3 2 2 2" xfId="4546"/>
    <cellStyle name="20% - Accent2 8 3 3 2 3" xfId="4547"/>
    <cellStyle name="20% - Accent2 8 3 3 3" xfId="4548"/>
    <cellStyle name="20% - Accent2 8 3 3 3 2" xfId="4549"/>
    <cellStyle name="20% - Accent2 8 3 3 4" xfId="4550"/>
    <cellStyle name="20% - Accent2 8 3 4" xfId="4551"/>
    <cellStyle name="20% - Accent2 8 3 4 2" xfId="4552"/>
    <cellStyle name="20% - Accent2 8 3 4 2 2" xfId="4553"/>
    <cellStyle name="20% - Accent2 8 3 4 3" xfId="4554"/>
    <cellStyle name="20% - Accent2 8 3 5" xfId="4555"/>
    <cellStyle name="20% - Accent2 8 3 5 2" xfId="4556"/>
    <cellStyle name="20% - Accent2 8 3 6" xfId="4557"/>
    <cellStyle name="20% - Accent2 8 4" xfId="4558"/>
    <cellStyle name="20% - Accent2 8 4 2" xfId="4559"/>
    <cellStyle name="20% - Accent2 8 4 2 2" xfId="4560"/>
    <cellStyle name="20% - Accent2 8 4 2 2 2" xfId="4561"/>
    <cellStyle name="20% - Accent2 8 4 2 2 2 2" xfId="4562"/>
    <cellStyle name="20% - Accent2 8 4 2 2 3" xfId="4563"/>
    <cellStyle name="20% - Accent2 8 4 2 3" xfId="4564"/>
    <cellStyle name="20% - Accent2 8 4 2 3 2" xfId="4565"/>
    <cellStyle name="20% - Accent2 8 4 2 4" xfId="4566"/>
    <cellStyle name="20% - Accent2 8 4 3" xfId="4567"/>
    <cellStyle name="20% - Accent2 8 4 3 2" xfId="4568"/>
    <cellStyle name="20% - Accent2 8 4 3 2 2" xfId="4569"/>
    <cellStyle name="20% - Accent2 8 4 3 3" xfId="4570"/>
    <cellStyle name="20% - Accent2 8 4 4" xfId="4571"/>
    <cellStyle name="20% - Accent2 8 4 4 2" xfId="4572"/>
    <cellStyle name="20% - Accent2 8 4 5" xfId="4573"/>
    <cellStyle name="20% - Accent2 8 5" xfId="4574"/>
    <cellStyle name="20% - Accent2 8 5 2" xfId="4575"/>
    <cellStyle name="20% - Accent2 8 5 2 2" xfId="4576"/>
    <cellStyle name="20% - Accent2 8 5 2 2 2" xfId="4577"/>
    <cellStyle name="20% - Accent2 8 5 2 3" xfId="4578"/>
    <cellStyle name="20% - Accent2 8 5 3" xfId="4579"/>
    <cellStyle name="20% - Accent2 8 5 3 2" xfId="4580"/>
    <cellStyle name="20% - Accent2 8 5 4" xfId="4581"/>
    <cellStyle name="20% - Accent2 8 6" xfId="4582"/>
    <cellStyle name="20% - Accent2 8 6 2" xfId="4583"/>
    <cellStyle name="20% - Accent2 8 6 2 2" xfId="4584"/>
    <cellStyle name="20% - Accent2 8 6 3" xfId="4585"/>
    <cellStyle name="20% - Accent2 8 7" xfId="4586"/>
    <cellStyle name="20% - Accent2 8 7 2" xfId="4587"/>
    <cellStyle name="20% - Accent2 8 8" xfId="4588"/>
    <cellStyle name="20% - Accent2 9" xfId="4589"/>
    <cellStyle name="20% - Accent2 9 2" xfId="4590"/>
    <cellStyle name="20% - Accent2 9 2 2" xfId="4591"/>
    <cellStyle name="20% - Accent2 9 2 2 2" xfId="4592"/>
    <cellStyle name="20% - Accent2 9 2 2 2 2" xfId="4593"/>
    <cellStyle name="20% - Accent2 9 2 2 2 2 2" xfId="4594"/>
    <cellStyle name="20% - Accent2 9 2 2 2 2 2 2" xfId="4595"/>
    <cellStyle name="20% - Accent2 9 2 2 2 2 2 2 2" xfId="4596"/>
    <cellStyle name="20% - Accent2 9 2 2 2 2 2 3" xfId="4597"/>
    <cellStyle name="20% - Accent2 9 2 2 2 2 3" xfId="4598"/>
    <cellStyle name="20% - Accent2 9 2 2 2 2 3 2" xfId="4599"/>
    <cellStyle name="20% - Accent2 9 2 2 2 2 4" xfId="4600"/>
    <cellStyle name="20% - Accent2 9 2 2 2 3" xfId="4601"/>
    <cellStyle name="20% - Accent2 9 2 2 2 3 2" xfId="4602"/>
    <cellStyle name="20% - Accent2 9 2 2 2 3 2 2" xfId="4603"/>
    <cellStyle name="20% - Accent2 9 2 2 2 3 3" xfId="4604"/>
    <cellStyle name="20% - Accent2 9 2 2 2 4" xfId="4605"/>
    <cellStyle name="20% - Accent2 9 2 2 2 4 2" xfId="4606"/>
    <cellStyle name="20% - Accent2 9 2 2 2 5" xfId="4607"/>
    <cellStyle name="20% - Accent2 9 2 2 3" xfId="4608"/>
    <cellStyle name="20% - Accent2 9 2 2 3 2" xfId="4609"/>
    <cellStyle name="20% - Accent2 9 2 2 3 2 2" xfId="4610"/>
    <cellStyle name="20% - Accent2 9 2 2 3 2 2 2" xfId="4611"/>
    <cellStyle name="20% - Accent2 9 2 2 3 2 3" xfId="4612"/>
    <cellStyle name="20% - Accent2 9 2 2 3 3" xfId="4613"/>
    <cellStyle name="20% - Accent2 9 2 2 3 3 2" xfId="4614"/>
    <cellStyle name="20% - Accent2 9 2 2 3 4" xfId="4615"/>
    <cellStyle name="20% - Accent2 9 2 2 4" xfId="4616"/>
    <cellStyle name="20% - Accent2 9 2 2 4 2" xfId="4617"/>
    <cellStyle name="20% - Accent2 9 2 2 4 2 2" xfId="4618"/>
    <cellStyle name="20% - Accent2 9 2 2 4 3" xfId="4619"/>
    <cellStyle name="20% - Accent2 9 2 2 5" xfId="4620"/>
    <cellStyle name="20% - Accent2 9 2 2 5 2" xfId="4621"/>
    <cellStyle name="20% - Accent2 9 2 2 6" xfId="4622"/>
    <cellStyle name="20% - Accent2 9 2 3" xfId="4623"/>
    <cellStyle name="20% - Accent2 9 2 3 2" xfId="4624"/>
    <cellStyle name="20% - Accent2 9 2 3 2 2" xfId="4625"/>
    <cellStyle name="20% - Accent2 9 2 3 2 2 2" xfId="4626"/>
    <cellStyle name="20% - Accent2 9 2 3 2 2 2 2" xfId="4627"/>
    <cellStyle name="20% - Accent2 9 2 3 2 2 3" xfId="4628"/>
    <cellStyle name="20% - Accent2 9 2 3 2 3" xfId="4629"/>
    <cellStyle name="20% - Accent2 9 2 3 2 3 2" xfId="4630"/>
    <cellStyle name="20% - Accent2 9 2 3 2 4" xfId="4631"/>
    <cellStyle name="20% - Accent2 9 2 3 3" xfId="4632"/>
    <cellStyle name="20% - Accent2 9 2 3 3 2" xfId="4633"/>
    <cellStyle name="20% - Accent2 9 2 3 3 2 2" xfId="4634"/>
    <cellStyle name="20% - Accent2 9 2 3 3 3" xfId="4635"/>
    <cellStyle name="20% - Accent2 9 2 3 4" xfId="4636"/>
    <cellStyle name="20% - Accent2 9 2 3 4 2" xfId="4637"/>
    <cellStyle name="20% - Accent2 9 2 3 5" xfId="4638"/>
    <cellStyle name="20% - Accent2 9 2 4" xfId="4639"/>
    <cellStyle name="20% - Accent2 9 2 4 2" xfId="4640"/>
    <cellStyle name="20% - Accent2 9 2 4 2 2" xfId="4641"/>
    <cellStyle name="20% - Accent2 9 2 4 2 2 2" xfId="4642"/>
    <cellStyle name="20% - Accent2 9 2 4 2 3" xfId="4643"/>
    <cellStyle name="20% - Accent2 9 2 4 3" xfId="4644"/>
    <cellStyle name="20% - Accent2 9 2 4 3 2" xfId="4645"/>
    <cellStyle name="20% - Accent2 9 2 4 4" xfId="4646"/>
    <cellStyle name="20% - Accent2 9 2 5" xfId="4647"/>
    <cellStyle name="20% - Accent2 9 2 5 2" xfId="4648"/>
    <cellStyle name="20% - Accent2 9 2 5 2 2" xfId="4649"/>
    <cellStyle name="20% - Accent2 9 2 5 3" xfId="4650"/>
    <cellStyle name="20% - Accent2 9 2 6" xfId="4651"/>
    <cellStyle name="20% - Accent2 9 2 6 2" xfId="4652"/>
    <cellStyle name="20% - Accent2 9 2 7" xfId="4653"/>
    <cellStyle name="20% - Accent2 9 3" xfId="4654"/>
    <cellStyle name="20% - Accent2 9 3 2" xfId="4655"/>
    <cellStyle name="20% - Accent2 9 3 2 2" xfId="4656"/>
    <cellStyle name="20% - Accent2 9 3 2 2 2" xfId="4657"/>
    <cellStyle name="20% - Accent2 9 3 2 2 2 2" xfId="4658"/>
    <cellStyle name="20% - Accent2 9 3 2 2 2 2 2" xfId="4659"/>
    <cellStyle name="20% - Accent2 9 3 2 2 2 3" xfId="4660"/>
    <cellStyle name="20% - Accent2 9 3 2 2 3" xfId="4661"/>
    <cellStyle name="20% - Accent2 9 3 2 2 3 2" xfId="4662"/>
    <cellStyle name="20% - Accent2 9 3 2 2 4" xfId="4663"/>
    <cellStyle name="20% - Accent2 9 3 2 3" xfId="4664"/>
    <cellStyle name="20% - Accent2 9 3 2 3 2" xfId="4665"/>
    <cellStyle name="20% - Accent2 9 3 2 3 2 2" xfId="4666"/>
    <cellStyle name="20% - Accent2 9 3 2 3 3" xfId="4667"/>
    <cellStyle name="20% - Accent2 9 3 2 4" xfId="4668"/>
    <cellStyle name="20% - Accent2 9 3 2 4 2" xfId="4669"/>
    <cellStyle name="20% - Accent2 9 3 2 5" xfId="4670"/>
    <cellStyle name="20% - Accent2 9 3 3" xfId="4671"/>
    <cellStyle name="20% - Accent2 9 3 3 2" xfId="4672"/>
    <cellStyle name="20% - Accent2 9 3 3 2 2" xfId="4673"/>
    <cellStyle name="20% - Accent2 9 3 3 2 2 2" xfId="4674"/>
    <cellStyle name="20% - Accent2 9 3 3 2 3" xfId="4675"/>
    <cellStyle name="20% - Accent2 9 3 3 3" xfId="4676"/>
    <cellStyle name="20% - Accent2 9 3 3 3 2" xfId="4677"/>
    <cellStyle name="20% - Accent2 9 3 3 4" xfId="4678"/>
    <cellStyle name="20% - Accent2 9 3 4" xfId="4679"/>
    <cellStyle name="20% - Accent2 9 3 4 2" xfId="4680"/>
    <cellStyle name="20% - Accent2 9 3 4 2 2" xfId="4681"/>
    <cellStyle name="20% - Accent2 9 3 4 3" xfId="4682"/>
    <cellStyle name="20% - Accent2 9 3 5" xfId="4683"/>
    <cellStyle name="20% - Accent2 9 3 5 2" xfId="4684"/>
    <cellStyle name="20% - Accent2 9 3 6" xfId="4685"/>
    <cellStyle name="20% - Accent2 9 4" xfId="4686"/>
    <cellStyle name="20% - Accent2 9 4 2" xfId="4687"/>
    <cellStyle name="20% - Accent2 9 4 2 2" xfId="4688"/>
    <cellStyle name="20% - Accent2 9 4 2 2 2" xfId="4689"/>
    <cellStyle name="20% - Accent2 9 4 2 2 2 2" xfId="4690"/>
    <cellStyle name="20% - Accent2 9 4 2 2 3" xfId="4691"/>
    <cellStyle name="20% - Accent2 9 4 2 3" xfId="4692"/>
    <cellStyle name="20% - Accent2 9 4 2 3 2" xfId="4693"/>
    <cellStyle name="20% - Accent2 9 4 2 4" xfId="4694"/>
    <cellStyle name="20% - Accent2 9 4 3" xfId="4695"/>
    <cellStyle name="20% - Accent2 9 4 3 2" xfId="4696"/>
    <cellStyle name="20% - Accent2 9 4 3 2 2" xfId="4697"/>
    <cellStyle name="20% - Accent2 9 4 3 3" xfId="4698"/>
    <cellStyle name="20% - Accent2 9 4 4" xfId="4699"/>
    <cellStyle name="20% - Accent2 9 4 4 2" xfId="4700"/>
    <cellStyle name="20% - Accent2 9 4 5" xfId="4701"/>
    <cellStyle name="20% - Accent2 9 5" xfId="4702"/>
    <cellStyle name="20% - Accent2 9 5 2" xfId="4703"/>
    <cellStyle name="20% - Accent2 9 5 2 2" xfId="4704"/>
    <cellStyle name="20% - Accent2 9 5 2 2 2" xfId="4705"/>
    <cellStyle name="20% - Accent2 9 5 2 3" xfId="4706"/>
    <cellStyle name="20% - Accent2 9 5 3" xfId="4707"/>
    <cellStyle name="20% - Accent2 9 5 3 2" xfId="4708"/>
    <cellStyle name="20% - Accent2 9 5 4" xfId="4709"/>
    <cellStyle name="20% - Accent2 9 6" xfId="4710"/>
    <cellStyle name="20% - Accent2 9 6 2" xfId="4711"/>
    <cellStyle name="20% - Accent2 9 6 2 2" xfId="4712"/>
    <cellStyle name="20% - Accent2 9 6 3" xfId="4713"/>
    <cellStyle name="20% - Accent2 9 7" xfId="4714"/>
    <cellStyle name="20% - Accent2 9 7 2" xfId="4715"/>
    <cellStyle name="20% - Accent2 9 8" xfId="4716"/>
    <cellStyle name="20% - Accent3" xfId="33530" builtinId="38" customBuiltin="1"/>
    <cellStyle name="20% - Accent3 10" xfId="4717"/>
    <cellStyle name="20% - Accent3 10 2" xfId="4718"/>
    <cellStyle name="20% - Accent3 10 2 2" xfId="4719"/>
    <cellStyle name="20% - Accent3 10 2 2 2" xfId="4720"/>
    <cellStyle name="20% - Accent3 10 2 2 2 2" xfId="4721"/>
    <cellStyle name="20% - Accent3 10 2 2 2 2 2" xfId="4722"/>
    <cellStyle name="20% - Accent3 10 2 2 2 2 2 2" xfId="4723"/>
    <cellStyle name="20% - Accent3 10 2 2 2 2 2 2 2" xfId="4724"/>
    <cellStyle name="20% - Accent3 10 2 2 2 2 2 3" xfId="4725"/>
    <cellStyle name="20% - Accent3 10 2 2 2 2 3" xfId="4726"/>
    <cellStyle name="20% - Accent3 10 2 2 2 2 3 2" xfId="4727"/>
    <cellStyle name="20% - Accent3 10 2 2 2 2 4" xfId="4728"/>
    <cellStyle name="20% - Accent3 10 2 2 2 3" xfId="4729"/>
    <cellStyle name="20% - Accent3 10 2 2 2 3 2" xfId="4730"/>
    <cellStyle name="20% - Accent3 10 2 2 2 3 2 2" xfId="4731"/>
    <cellStyle name="20% - Accent3 10 2 2 2 3 3" xfId="4732"/>
    <cellStyle name="20% - Accent3 10 2 2 2 4" xfId="4733"/>
    <cellStyle name="20% - Accent3 10 2 2 2 4 2" xfId="4734"/>
    <cellStyle name="20% - Accent3 10 2 2 2 5" xfId="4735"/>
    <cellStyle name="20% - Accent3 10 2 2 3" xfId="4736"/>
    <cellStyle name="20% - Accent3 10 2 2 3 2" xfId="4737"/>
    <cellStyle name="20% - Accent3 10 2 2 3 2 2" xfId="4738"/>
    <cellStyle name="20% - Accent3 10 2 2 3 2 2 2" xfId="4739"/>
    <cellStyle name="20% - Accent3 10 2 2 3 2 3" xfId="4740"/>
    <cellStyle name="20% - Accent3 10 2 2 3 3" xfId="4741"/>
    <cellStyle name="20% - Accent3 10 2 2 3 3 2" xfId="4742"/>
    <cellStyle name="20% - Accent3 10 2 2 3 4" xfId="4743"/>
    <cellStyle name="20% - Accent3 10 2 2 4" xfId="4744"/>
    <cellStyle name="20% - Accent3 10 2 2 4 2" xfId="4745"/>
    <cellStyle name="20% - Accent3 10 2 2 4 2 2" xfId="4746"/>
    <cellStyle name="20% - Accent3 10 2 2 4 3" xfId="4747"/>
    <cellStyle name="20% - Accent3 10 2 2 5" xfId="4748"/>
    <cellStyle name="20% - Accent3 10 2 2 5 2" xfId="4749"/>
    <cellStyle name="20% - Accent3 10 2 2 6" xfId="4750"/>
    <cellStyle name="20% - Accent3 10 2 3" xfId="4751"/>
    <cellStyle name="20% - Accent3 10 2 3 2" xfId="4752"/>
    <cellStyle name="20% - Accent3 10 2 3 2 2" xfId="4753"/>
    <cellStyle name="20% - Accent3 10 2 3 2 2 2" xfId="4754"/>
    <cellStyle name="20% - Accent3 10 2 3 2 2 2 2" xfId="4755"/>
    <cellStyle name="20% - Accent3 10 2 3 2 2 3" xfId="4756"/>
    <cellStyle name="20% - Accent3 10 2 3 2 3" xfId="4757"/>
    <cellStyle name="20% - Accent3 10 2 3 2 3 2" xfId="4758"/>
    <cellStyle name="20% - Accent3 10 2 3 2 4" xfId="4759"/>
    <cellStyle name="20% - Accent3 10 2 3 3" xfId="4760"/>
    <cellStyle name="20% - Accent3 10 2 3 3 2" xfId="4761"/>
    <cellStyle name="20% - Accent3 10 2 3 3 2 2" xfId="4762"/>
    <cellStyle name="20% - Accent3 10 2 3 3 3" xfId="4763"/>
    <cellStyle name="20% - Accent3 10 2 3 4" xfId="4764"/>
    <cellStyle name="20% - Accent3 10 2 3 4 2" xfId="4765"/>
    <cellStyle name="20% - Accent3 10 2 3 5" xfId="4766"/>
    <cellStyle name="20% - Accent3 10 2 4" xfId="4767"/>
    <cellStyle name="20% - Accent3 10 2 4 2" xfId="4768"/>
    <cellStyle name="20% - Accent3 10 2 4 2 2" xfId="4769"/>
    <cellStyle name="20% - Accent3 10 2 4 2 2 2" xfId="4770"/>
    <cellStyle name="20% - Accent3 10 2 4 2 3" xfId="4771"/>
    <cellStyle name="20% - Accent3 10 2 4 3" xfId="4772"/>
    <cellStyle name="20% - Accent3 10 2 4 3 2" xfId="4773"/>
    <cellStyle name="20% - Accent3 10 2 4 4" xfId="4774"/>
    <cellStyle name="20% - Accent3 10 2 5" xfId="4775"/>
    <cellStyle name="20% - Accent3 10 2 5 2" xfId="4776"/>
    <cellStyle name="20% - Accent3 10 2 5 2 2" xfId="4777"/>
    <cellStyle name="20% - Accent3 10 2 5 3" xfId="4778"/>
    <cellStyle name="20% - Accent3 10 2 6" xfId="4779"/>
    <cellStyle name="20% - Accent3 10 2 6 2" xfId="4780"/>
    <cellStyle name="20% - Accent3 10 2 7" xfId="4781"/>
    <cellStyle name="20% - Accent3 10 3" xfId="4782"/>
    <cellStyle name="20% - Accent3 10 3 2" xfId="4783"/>
    <cellStyle name="20% - Accent3 10 3 2 2" xfId="4784"/>
    <cellStyle name="20% - Accent3 10 3 2 2 2" xfId="4785"/>
    <cellStyle name="20% - Accent3 10 3 2 2 2 2" xfId="4786"/>
    <cellStyle name="20% - Accent3 10 3 2 2 2 2 2" xfId="4787"/>
    <cellStyle name="20% - Accent3 10 3 2 2 2 3" xfId="4788"/>
    <cellStyle name="20% - Accent3 10 3 2 2 3" xfId="4789"/>
    <cellStyle name="20% - Accent3 10 3 2 2 3 2" xfId="4790"/>
    <cellStyle name="20% - Accent3 10 3 2 2 4" xfId="4791"/>
    <cellStyle name="20% - Accent3 10 3 2 3" xfId="4792"/>
    <cellStyle name="20% - Accent3 10 3 2 3 2" xfId="4793"/>
    <cellStyle name="20% - Accent3 10 3 2 3 2 2" xfId="4794"/>
    <cellStyle name="20% - Accent3 10 3 2 3 3" xfId="4795"/>
    <cellStyle name="20% - Accent3 10 3 2 4" xfId="4796"/>
    <cellStyle name="20% - Accent3 10 3 2 4 2" xfId="4797"/>
    <cellStyle name="20% - Accent3 10 3 2 5" xfId="4798"/>
    <cellStyle name="20% - Accent3 10 3 3" xfId="4799"/>
    <cellStyle name="20% - Accent3 10 3 3 2" xfId="4800"/>
    <cellStyle name="20% - Accent3 10 3 3 2 2" xfId="4801"/>
    <cellStyle name="20% - Accent3 10 3 3 2 2 2" xfId="4802"/>
    <cellStyle name="20% - Accent3 10 3 3 2 3" xfId="4803"/>
    <cellStyle name="20% - Accent3 10 3 3 3" xfId="4804"/>
    <cellStyle name="20% - Accent3 10 3 3 3 2" xfId="4805"/>
    <cellStyle name="20% - Accent3 10 3 3 4" xfId="4806"/>
    <cellStyle name="20% - Accent3 10 3 4" xfId="4807"/>
    <cellStyle name="20% - Accent3 10 3 4 2" xfId="4808"/>
    <cellStyle name="20% - Accent3 10 3 4 2 2" xfId="4809"/>
    <cellStyle name="20% - Accent3 10 3 4 3" xfId="4810"/>
    <cellStyle name="20% - Accent3 10 3 5" xfId="4811"/>
    <cellStyle name="20% - Accent3 10 3 5 2" xfId="4812"/>
    <cellStyle name="20% - Accent3 10 3 6" xfId="4813"/>
    <cellStyle name="20% - Accent3 10 4" xfId="4814"/>
    <cellStyle name="20% - Accent3 10 4 2" xfId="4815"/>
    <cellStyle name="20% - Accent3 10 4 2 2" xfId="4816"/>
    <cellStyle name="20% - Accent3 10 4 2 2 2" xfId="4817"/>
    <cellStyle name="20% - Accent3 10 4 2 2 2 2" xfId="4818"/>
    <cellStyle name="20% - Accent3 10 4 2 2 3" xfId="4819"/>
    <cellStyle name="20% - Accent3 10 4 2 3" xfId="4820"/>
    <cellStyle name="20% - Accent3 10 4 2 3 2" xfId="4821"/>
    <cellStyle name="20% - Accent3 10 4 2 4" xfId="4822"/>
    <cellStyle name="20% - Accent3 10 4 3" xfId="4823"/>
    <cellStyle name="20% - Accent3 10 4 3 2" xfId="4824"/>
    <cellStyle name="20% - Accent3 10 4 3 2 2" xfId="4825"/>
    <cellStyle name="20% - Accent3 10 4 3 3" xfId="4826"/>
    <cellStyle name="20% - Accent3 10 4 4" xfId="4827"/>
    <cellStyle name="20% - Accent3 10 4 4 2" xfId="4828"/>
    <cellStyle name="20% - Accent3 10 4 5" xfId="4829"/>
    <cellStyle name="20% - Accent3 10 5" xfId="4830"/>
    <cellStyle name="20% - Accent3 10 5 2" xfId="4831"/>
    <cellStyle name="20% - Accent3 10 5 2 2" xfId="4832"/>
    <cellStyle name="20% - Accent3 10 5 2 2 2" xfId="4833"/>
    <cellStyle name="20% - Accent3 10 5 2 3" xfId="4834"/>
    <cellStyle name="20% - Accent3 10 5 3" xfId="4835"/>
    <cellStyle name="20% - Accent3 10 5 3 2" xfId="4836"/>
    <cellStyle name="20% - Accent3 10 5 4" xfId="4837"/>
    <cellStyle name="20% - Accent3 10 6" xfId="4838"/>
    <cellStyle name="20% - Accent3 10 6 2" xfId="4839"/>
    <cellStyle name="20% - Accent3 10 6 2 2" xfId="4840"/>
    <cellStyle name="20% - Accent3 10 6 3" xfId="4841"/>
    <cellStyle name="20% - Accent3 10 7" xfId="4842"/>
    <cellStyle name="20% - Accent3 10 7 2" xfId="4843"/>
    <cellStyle name="20% - Accent3 10 8" xfId="4844"/>
    <cellStyle name="20% - Accent3 11" xfId="4845"/>
    <cellStyle name="20% - Accent3 11 2" xfId="4846"/>
    <cellStyle name="20% - Accent3 11 2 2" xfId="4847"/>
    <cellStyle name="20% - Accent3 11 2 2 2" xfId="4848"/>
    <cellStyle name="20% - Accent3 11 2 2 2 2" xfId="4849"/>
    <cellStyle name="20% - Accent3 11 2 2 2 2 2" xfId="4850"/>
    <cellStyle name="20% - Accent3 11 2 2 2 2 2 2" xfId="4851"/>
    <cellStyle name="20% - Accent3 11 2 2 2 2 2 2 2" xfId="4852"/>
    <cellStyle name="20% - Accent3 11 2 2 2 2 2 3" xfId="4853"/>
    <cellStyle name="20% - Accent3 11 2 2 2 2 3" xfId="4854"/>
    <cellStyle name="20% - Accent3 11 2 2 2 2 3 2" xfId="4855"/>
    <cellStyle name="20% - Accent3 11 2 2 2 2 4" xfId="4856"/>
    <cellStyle name="20% - Accent3 11 2 2 2 3" xfId="4857"/>
    <cellStyle name="20% - Accent3 11 2 2 2 3 2" xfId="4858"/>
    <cellStyle name="20% - Accent3 11 2 2 2 3 2 2" xfId="4859"/>
    <cellStyle name="20% - Accent3 11 2 2 2 3 3" xfId="4860"/>
    <cellStyle name="20% - Accent3 11 2 2 2 4" xfId="4861"/>
    <cellStyle name="20% - Accent3 11 2 2 2 4 2" xfId="4862"/>
    <cellStyle name="20% - Accent3 11 2 2 2 5" xfId="4863"/>
    <cellStyle name="20% - Accent3 11 2 2 3" xfId="4864"/>
    <cellStyle name="20% - Accent3 11 2 2 3 2" xfId="4865"/>
    <cellStyle name="20% - Accent3 11 2 2 3 2 2" xfId="4866"/>
    <cellStyle name="20% - Accent3 11 2 2 3 2 2 2" xfId="4867"/>
    <cellStyle name="20% - Accent3 11 2 2 3 2 3" xfId="4868"/>
    <cellStyle name="20% - Accent3 11 2 2 3 3" xfId="4869"/>
    <cellStyle name="20% - Accent3 11 2 2 3 3 2" xfId="4870"/>
    <cellStyle name="20% - Accent3 11 2 2 3 4" xfId="4871"/>
    <cellStyle name="20% - Accent3 11 2 2 4" xfId="4872"/>
    <cellStyle name="20% - Accent3 11 2 2 4 2" xfId="4873"/>
    <cellStyle name="20% - Accent3 11 2 2 4 2 2" xfId="4874"/>
    <cellStyle name="20% - Accent3 11 2 2 4 3" xfId="4875"/>
    <cellStyle name="20% - Accent3 11 2 2 5" xfId="4876"/>
    <cellStyle name="20% - Accent3 11 2 2 5 2" xfId="4877"/>
    <cellStyle name="20% - Accent3 11 2 2 6" xfId="4878"/>
    <cellStyle name="20% - Accent3 11 2 3" xfId="4879"/>
    <cellStyle name="20% - Accent3 11 2 3 2" xfId="4880"/>
    <cellStyle name="20% - Accent3 11 2 3 2 2" xfId="4881"/>
    <cellStyle name="20% - Accent3 11 2 3 2 2 2" xfId="4882"/>
    <cellStyle name="20% - Accent3 11 2 3 2 2 2 2" xfId="4883"/>
    <cellStyle name="20% - Accent3 11 2 3 2 2 3" xfId="4884"/>
    <cellStyle name="20% - Accent3 11 2 3 2 3" xfId="4885"/>
    <cellStyle name="20% - Accent3 11 2 3 2 3 2" xfId="4886"/>
    <cellStyle name="20% - Accent3 11 2 3 2 4" xfId="4887"/>
    <cellStyle name="20% - Accent3 11 2 3 3" xfId="4888"/>
    <cellStyle name="20% - Accent3 11 2 3 3 2" xfId="4889"/>
    <cellStyle name="20% - Accent3 11 2 3 3 2 2" xfId="4890"/>
    <cellStyle name="20% - Accent3 11 2 3 3 3" xfId="4891"/>
    <cellStyle name="20% - Accent3 11 2 3 4" xfId="4892"/>
    <cellStyle name="20% - Accent3 11 2 3 4 2" xfId="4893"/>
    <cellStyle name="20% - Accent3 11 2 3 5" xfId="4894"/>
    <cellStyle name="20% - Accent3 11 2 4" xfId="4895"/>
    <cellStyle name="20% - Accent3 11 2 4 2" xfId="4896"/>
    <cellStyle name="20% - Accent3 11 2 4 2 2" xfId="4897"/>
    <cellStyle name="20% - Accent3 11 2 4 2 2 2" xfId="4898"/>
    <cellStyle name="20% - Accent3 11 2 4 2 3" xfId="4899"/>
    <cellStyle name="20% - Accent3 11 2 4 3" xfId="4900"/>
    <cellStyle name="20% - Accent3 11 2 4 3 2" xfId="4901"/>
    <cellStyle name="20% - Accent3 11 2 4 4" xfId="4902"/>
    <cellStyle name="20% - Accent3 11 2 5" xfId="4903"/>
    <cellStyle name="20% - Accent3 11 2 5 2" xfId="4904"/>
    <cellStyle name="20% - Accent3 11 2 5 2 2" xfId="4905"/>
    <cellStyle name="20% - Accent3 11 2 5 3" xfId="4906"/>
    <cellStyle name="20% - Accent3 11 2 6" xfId="4907"/>
    <cellStyle name="20% - Accent3 11 2 6 2" xfId="4908"/>
    <cellStyle name="20% - Accent3 11 2 7" xfId="4909"/>
    <cellStyle name="20% - Accent3 11 3" xfId="4910"/>
    <cellStyle name="20% - Accent3 11 3 2" xfId="4911"/>
    <cellStyle name="20% - Accent3 11 3 2 2" xfId="4912"/>
    <cellStyle name="20% - Accent3 11 3 2 2 2" xfId="4913"/>
    <cellStyle name="20% - Accent3 11 3 2 2 2 2" xfId="4914"/>
    <cellStyle name="20% - Accent3 11 3 2 2 2 2 2" xfId="4915"/>
    <cellStyle name="20% - Accent3 11 3 2 2 2 3" xfId="4916"/>
    <cellStyle name="20% - Accent3 11 3 2 2 3" xfId="4917"/>
    <cellStyle name="20% - Accent3 11 3 2 2 3 2" xfId="4918"/>
    <cellStyle name="20% - Accent3 11 3 2 2 4" xfId="4919"/>
    <cellStyle name="20% - Accent3 11 3 2 3" xfId="4920"/>
    <cellStyle name="20% - Accent3 11 3 2 3 2" xfId="4921"/>
    <cellStyle name="20% - Accent3 11 3 2 3 2 2" xfId="4922"/>
    <cellStyle name="20% - Accent3 11 3 2 3 3" xfId="4923"/>
    <cellStyle name="20% - Accent3 11 3 2 4" xfId="4924"/>
    <cellStyle name="20% - Accent3 11 3 2 4 2" xfId="4925"/>
    <cellStyle name="20% - Accent3 11 3 2 5" xfId="4926"/>
    <cellStyle name="20% - Accent3 11 3 3" xfId="4927"/>
    <cellStyle name="20% - Accent3 11 3 3 2" xfId="4928"/>
    <cellStyle name="20% - Accent3 11 3 3 2 2" xfId="4929"/>
    <cellStyle name="20% - Accent3 11 3 3 2 2 2" xfId="4930"/>
    <cellStyle name="20% - Accent3 11 3 3 2 3" xfId="4931"/>
    <cellStyle name="20% - Accent3 11 3 3 3" xfId="4932"/>
    <cellStyle name="20% - Accent3 11 3 3 3 2" xfId="4933"/>
    <cellStyle name="20% - Accent3 11 3 3 4" xfId="4934"/>
    <cellStyle name="20% - Accent3 11 3 4" xfId="4935"/>
    <cellStyle name="20% - Accent3 11 3 4 2" xfId="4936"/>
    <cellStyle name="20% - Accent3 11 3 4 2 2" xfId="4937"/>
    <cellStyle name="20% - Accent3 11 3 4 3" xfId="4938"/>
    <cellStyle name="20% - Accent3 11 3 5" xfId="4939"/>
    <cellStyle name="20% - Accent3 11 3 5 2" xfId="4940"/>
    <cellStyle name="20% - Accent3 11 3 6" xfId="4941"/>
    <cellStyle name="20% - Accent3 11 4" xfId="4942"/>
    <cellStyle name="20% - Accent3 11 4 2" xfId="4943"/>
    <cellStyle name="20% - Accent3 11 4 2 2" xfId="4944"/>
    <cellStyle name="20% - Accent3 11 4 2 2 2" xfId="4945"/>
    <cellStyle name="20% - Accent3 11 4 2 2 2 2" xfId="4946"/>
    <cellStyle name="20% - Accent3 11 4 2 2 3" xfId="4947"/>
    <cellStyle name="20% - Accent3 11 4 2 3" xfId="4948"/>
    <cellStyle name="20% - Accent3 11 4 2 3 2" xfId="4949"/>
    <cellStyle name="20% - Accent3 11 4 2 4" xfId="4950"/>
    <cellStyle name="20% - Accent3 11 4 3" xfId="4951"/>
    <cellStyle name="20% - Accent3 11 4 3 2" xfId="4952"/>
    <cellStyle name="20% - Accent3 11 4 3 2 2" xfId="4953"/>
    <cellStyle name="20% - Accent3 11 4 3 3" xfId="4954"/>
    <cellStyle name="20% - Accent3 11 4 4" xfId="4955"/>
    <cellStyle name="20% - Accent3 11 4 4 2" xfId="4956"/>
    <cellStyle name="20% - Accent3 11 4 5" xfId="4957"/>
    <cellStyle name="20% - Accent3 11 5" xfId="4958"/>
    <cellStyle name="20% - Accent3 11 5 2" xfId="4959"/>
    <cellStyle name="20% - Accent3 11 5 2 2" xfId="4960"/>
    <cellStyle name="20% - Accent3 11 5 2 2 2" xfId="4961"/>
    <cellStyle name="20% - Accent3 11 5 2 3" xfId="4962"/>
    <cellStyle name="20% - Accent3 11 5 3" xfId="4963"/>
    <cellStyle name="20% - Accent3 11 5 3 2" xfId="4964"/>
    <cellStyle name="20% - Accent3 11 5 4" xfId="4965"/>
    <cellStyle name="20% - Accent3 11 6" xfId="4966"/>
    <cellStyle name="20% - Accent3 11 6 2" xfId="4967"/>
    <cellStyle name="20% - Accent3 11 6 2 2" xfId="4968"/>
    <cellStyle name="20% - Accent3 11 6 3" xfId="4969"/>
    <cellStyle name="20% - Accent3 11 7" xfId="4970"/>
    <cellStyle name="20% - Accent3 11 7 2" xfId="4971"/>
    <cellStyle name="20% - Accent3 11 8" xfId="4972"/>
    <cellStyle name="20% - Accent3 12" xfId="4973"/>
    <cellStyle name="20% - Accent3 12 2" xfId="4974"/>
    <cellStyle name="20% - Accent3 12 2 2" xfId="4975"/>
    <cellStyle name="20% - Accent3 12 2 2 2" xfId="4976"/>
    <cellStyle name="20% - Accent3 12 2 2 2 2" xfId="4977"/>
    <cellStyle name="20% - Accent3 12 2 2 2 2 2" xfId="4978"/>
    <cellStyle name="20% - Accent3 12 2 2 2 2 2 2" xfId="4979"/>
    <cellStyle name="20% - Accent3 12 2 2 2 2 2 2 2" xfId="4980"/>
    <cellStyle name="20% - Accent3 12 2 2 2 2 2 3" xfId="4981"/>
    <cellStyle name="20% - Accent3 12 2 2 2 2 3" xfId="4982"/>
    <cellStyle name="20% - Accent3 12 2 2 2 2 3 2" xfId="4983"/>
    <cellStyle name="20% - Accent3 12 2 2 2 2 4" xfId="4984"/>
    <cellStyle name="20% - Accent3 12 2 2 2 3" xfId="4985"/>
    <cellStyle name="20% - Accent3 12 2 2 2 3 2" xfId="4986"/>
    <cellStyle name="20% - Accent3 12 2 2 2 3 2 2" xfId="4987"/>
    <cellStyle name="20% - Accent3 12 2 2 2 3 3" xfId="4988"/>
    <cellStyle name="20% - Accent3 12 2 2 2 4" xfId="4989"/>
    <cellStyle name="20% - Accent3 12 2 2 2 4 2" xfId="4990"/>
    <cellStyle name="20% - Accent3 12 2 2 2 5" xfId="4991"/>
    <cellStyle name="20% - Accent3 12 2 2 3" xfId="4992"/>
    <cellStyle name="20% - Accent3 12 2 2 3 2" xfId="4993"/>
    <cellStyle name="20% - Accent3 12 2 2 3 2 2" xfId="4994"/>
    <cellStyle name="20% - Accent3 12 2 2 3 2 2 2" xfId="4995"/>
    <cellStyle name="20% - Accent3 12 2 2 3 2 3" xfId="4996"/>
    <cellStyle name="20% - Accent3 12 2 2 3 3" xfId="4997"/>
    <cellStyle name="20% - Accent3 12 2 2 3 3 2" xfId="4998"/>
    <cellStyle name="20% - Accent3 12 2 2 3 4" xfId="4999"/>
    <cellStyle name="20% - Accent3 12 2 2 4" xfId="5000"/>
    <cellStyle name="20% - Accent3 12 2 2 4 2" xfId="5001"/>
    <cellStyle name="20% - Accent3 12 2 2 4 2 2" xfId="5002"/>
    <cellStyle name="20% - Accent3 12 2 2 4 3" xfId="5003"/>
    <cellStyle name="20% - Accent3 12 2 2 5" xfId="5004"/>
    <cellStyle name="20% - Accent3 12 2 2 5 2" xfId="5005"/>
    <cellStyle name="20% - Accent3 12 2 2 6" xfId="5006"/>
    <cellStyle name="20% - Accent3 12 2 3" xfId="5007"/>
    <cellStyle name="20% - Accent3 12 2 3 2" xfId="5008"/>
    <cellStyle name="20% - Accent3 12 2 3 2 2" xfId="5009"/>
    <cellStyle name="20% - Accent3 12 2 3 2 2 2" xfId="5010"/>
    <cellStyle name="20% - Accent3 12 2 3 2 2 2 2" xfId="5011"/>
    <cellStyle name="20% - Accent3 12 2 3 2 2 3" xfId="5012"/>
    <cellStyle name="20% - Accent3 12 2 3 2 3" xfId="5013"/>
    <cellStyle name="20% - Accent3 12 2 3 2 3 2" xfId="5014"/>
    <cellStyle name="20% - Accent3 12 2 3 2 4" xfId="5015"/>
    <cellStyle name="20% - Accent3 12 2 3 3" xfId="5016"/>
    <cellStyle name="20% - Accent3 12 2 3 3 2" xfId="5017"/>
    <cellStyle name="20% - Accent3 12 2 3 3 2 2" xfId="5018"/>
    <cellStyle name="20% - Accent3 12 2 3 3 3" xfId="5019"/>
    <cellStyle name="20% - Accent3 12 2 3 4" xfId="5020"/>
    <cellStyle name="20% - Accent3 12 2 3 4 2" xfId="5021"/>
    <cellStyle name="20% - Accent3 12 2 3 5" xfId="5022"/>
    <cellStyle name="20% - Accent3 12 2 4" xfId="5023"/>
    <cellStyle name="20% - Accent3 12 2 4 2" xfId="5024"/>
    <cellStyle name="20% - Accent3 12 2 4 2 2" xfId="5025"/>
    <cellStyle name="20% - Accent3 12 2 4 2 2 2" xfId="5026"/>
    <cellStyle name="20% - Accent3 12 2 4 2 3" xfId="5027"/>
    <cellStyle name="20% - Accent3 12 2 4 3" xfId="5028"/>
    <cellStyle name="20% - Accent3 12 2 4 3 2" xfId="5029"/>
    <cellStyle name="20% - Accent3 12 2 4 4" xfId="5030"/>
    <cellStyle name="20% - Accent3 12 2 5" xfId="5031"/>
    <cellStyle name="20% - Accent3 12 2 5 2" xfId="5032"/>
    <cellStyle name="20% - Accent3 12 2 5 2 2" xfId="5033"/>
    <cellStyle name="20% - Accent3 12 2 5 3" xfId="5034"/>
    <cellStyle name="20% - Accent3 12 2 6" xfId="5035"/>
    <cellStyle name="20% - Accent3 12 2 6 2" xfId="5036"/>
    <cellStyle name="20% - Accent3 12 2 7" xfId="5037"/>
    <cellStyle name="20% - Accent3 12 3" xfId="5038"/>
    <cellStyle name="20% - Accent3 12 3 2" xfId="5039"/>
    <cellStyle name="20% - Accent3 12 3 2 2" xfId="5040"/>
    <cellStyle name="20% - Accent3 12 3 2 2 2" xfId="5041"/>
    <cellStyle name="20% - Accent3 12 3 2 2 2 2" xfId="5042"/>
    <cellStyle name="20% - Accent3 12 3 2 2 2 2 2" xfId="5043"/>
    <cellStyle name="20% - Accent3 12 3 2 2 2 3" xfId="5044"/>
    <cellStyle name="20% - Accent3 12 3 2 2 3" xfId="5045"/>
    <cellStyle name="20% - Accent3 12 3 2 2 3 2" xfId="5046"/>
    <cellStyle name="20% - Accent3 12 3 2 2 4" xfId="5047"/>
    <cellStyle name="20% - Accent3 12 3 2 3" xfId="5048"/>
    <cellStyle name="20% - Accent3 12 3 2 3 2" xfId="5049"/>
    <cellStyle name="20% - Accent3 12 3 2 3 2 2" xfId="5050"/>
    <cellStyle name="20% - Accent3 12 3 2 3 3" xfId="5051"/>
    <cellStyle name="20% - Accent3 12 3 2 4" xfId="5052"/>
    <cellStyle name="20% - Accent3 12 3 2 4 2" xfId="5053"/>
    <cellStyle name="20% - Accent3 12 3 2 5" xfId="5054"/>
    <cellStyle name="20% - Accent3 12 3 3" xfId="5055"/>
    <cellStyle name="20% - Accent3 12 3 3 2" xfId="5056"/>
    <cellStyle name="20% - Accent3 12 3 3 2 2" xfId="5057"/>
    <cellStyle name="20% - Accent3 12 3 3 2 2 2" xfId="5058"/>
    <cellStyle name="20% - Accent3 12 3 3 2 3" xfId="5059"/>
    <cellStyle name="20% - Accent3 12 3 3 3" xfId="5060"/>
    <cellStyle name="20% - Accent3 12 3 3 3 2" xfId="5061"/>
    <cellStyle name="20% - Accent3 12 3 3 4" xfId="5062"/>
    <cellStyle name="20% - Accent3 12 3 4" xfId="5063"/>
    <cellStyle name="20% - Accent3 12 3 4 2" xfId="5064"/>
    <cellStyle name="20% - Accent3 12 3 4 2 2" xfId="5065"/>
    <cellStyle name="20% - Accent3 12 3 4 3" xfId="5066"/>
    <cellStyle name="20% - Accent3 12 3 5" xfId="5067"/>
    <cellStyle name="20% - Accent3 12 3 5 2" xfId="5068"/>
    <cellStyle name="20% - Accent3 12 3 6" xfId="5069"/>
    <cellStyle name="20% - Accent3 12 4" xfId="5070"/>
    <cellStyle name="20% - Accent3 12 4 2" xfId="5071"/>
    <cellStyle name="20% - Accent3 12 4 2 2" xfId="5072"/>
    <cellStyle name="20% - Accent3 12 4 2 2 2" xfId="5073"/>
    <cellStyle name="20% - Accent3 12 4 2 2 2 2" xfId="5074"/>
    <cellStyle name="20% - Accent3 12 4 2 2 3" xfId="5075"/>
    <cellStyle name="20% - Accent3 12 4 2 3" xfId="5076"/>
    <cellStyle name="20% - Accent3 12 4 2 3 2" xfId="5077"/>
    <cellStyle name="20% - Accent3 12 4 2 4" xfId="5078"/>
    <cellStyle name="20% - Accent3 12 4 3" xfId="5079"/>
    <cellStyle name="20% - Accent3 12 4 3 2" xfId="5080"/>
    <cellStyle name="20% - Accent3 12 4 3 2 2" xfId="5081"/>
    <cellStyle name="20% - Accent3 12 4 3 3" xfId="5082"/>
    <cellStyle name="20% - Accent3 12 4 4" xfId="5083"/>
    <cellStyle name="20% - Accent3 12 4 4 2" xfId="5084"/>
    <cellStyle name="20% - Accent3 12 4 5" xfId="5085"/>
    <cellStyle name="20% - Accent3 12 5" xfId="5086"/>
    <cellStyle name="20% - Accent3 12 5 2" xfId="5087"/>
    <cellStyle name="20% - Accent3 12 5 2 2" xfId="5088"/>
    <cellStyle name="20% - Accent3 12 5 2 2 2" xfId="5089"/>
    <cellStyle name="20% - Accent3 12 5 2 3" xfId="5090"/>
    <cellStyle name="20% - Accent3 12 5 3" xfId="5091"/>
    <cellStyle name="20% - Accent3 12 5 3 2" xfId="5092"/>
    <cellStyle name="20% - Accent3 12 5 4" xfId="5093"/>
    <cellStyle name="20% - Accent3 12 6" xfId="5094"/>
    <cellStyle name="20% - Accent3 12 6 2" xfId="5095"/>
    <cellStyle name="20% - Accent3 12 6 2 2" xfId="5096"/>
    <cellStyle name="20% - Accent3 12 6 3" xfId="5097"/>
    <cellStyle name="20% - Accent3 12 7" xfId="5098"/>
    <cellStyle name="20% - Accent3 12 7 2" xfId="5099"/>
    <cellStyle name="20% - Accent3 12 8" xfId="5100"/>
    <cellStyle name="20% - Accent3 13" xfId="5101"/>
    <cellStyle name="20% - Accent3 13 2" xfId="5102"/>
    <cellStyle name="20% - Accent3 13 2 2" xfId="5103"/>
    <cellStyle name="20% - Accent3 13 2 2 2" xfId="5104"/>
    <cellStyle name="20% - Accent3 13 2 2 2 2" xfId="5105"/>
    <cellStyle name="20% - Accent3 13 2 2 2 2 2" xfId="5106"/>
    <cellStyle name="20% - Accent3 13 2 2 2 2 2 2" xfId="5107"/>
    <cellStyle name="20% - Accent3 13 2 2 2 2 2 2 2" xfId="5108"/>
    <cellStyle name="20% - Accent3 13 2 2 2 2 2 3" xfId="5109"/>
    <cellStyle name="20% - Accent3 13 2 2 2 2 3" xfId="5110"/>
    <cellStyle name="20% - Accent3 13 2 2 2 2 3 2" xfId="5111"/>
    <cellStyle name="20% - Accent3 13 2 2 2 2 4" xfId="5112"/>
    <cellStyle name="20% - Accent3 13 2 2 2 3" xfId="5113"/>
    <cellStyle name="20% - Accent3 13 2 2 2 3 2" xfId="5114"/>
    <cellStyle name="20% - Accent3 13 2 2 2 3 2 2" xfId="5115"/>
    <cellStyle name="20% - Accent3 13 2 2 2 3 3" xfId="5116"/>
    <cellStyle name="20% - Accent3 13 2 2 2 4" xfId="5117"/>
    <cellStyle name="20% - Accent3 13 2 2 2 4 2" xfId="5118"/>
    <cellStyle name="20% - Accent3 13 2 2 2 5" xfId="5119"/>
    <cellStyle name="20% - Accent3 13 2 2 3" xfId="5120"/>
    <cellStyle name="20% - Accent3 13 2 2 3 2" xfId="5121"/>
    <cellStyle name="20% - Accent3 13 2 2 3 2 2" xfId="5122"/>
    <cellStyle name="20% - Accent3 13 2 2 3 2 2 2" xfId="5123"/>
    <cellStyle name="20% - Accent3 13 2 2 3 2 3" xfId="5124"/>
    <cellStyle name="20% - Accent3 13 2 2 3 3" xfId="5125"/>
    <cellStyle name="20% - Accent3 13 2 2 3 3 2" xfId="5126"/>
    <cellStyle name="20% - Accent3 13 2 2 3 4" xfId="5127"/>
    <cellStyle name="20% - Accent3 13 2 2 4" xfId="5128"/>
    <cellStyle name="20% - Accent3 13 2 2 4 2" xfId="5129"/>
    <cellStyle name="20% - Accent3 13 2 2 4 2 2" xfId="5130"/>
    <cellStyle name="20% - Accent3 13 2 2 4 3" xfId="5131"/>
    <cellStyle name="20% - Accent3 13 2 2 5" xfId="5132"/>
    <cellStyle name="20% - Accent3 13 2 2 5 2" xfId="5133"/>
    <cellStyle name="20% - Accent3 13 2 2 6" xfId="5134"/>
    <cellStyle name="20% - Accent3 13 2 3" xfId="5135"/>
    <cellStyle name="20% - Accent3 13 2 3 2" xfId="5136"/>
    <cellStyle name="20% - Accent3 13 2 3 2 2" xfId="5137"/>
    <cellStyle name="20% - Accent3 13 2 3 2 2 2" xfId="5138"/>
    <cellStyle name="20% - Accent3 13 2 3 2 2 2 2" xfId="5139"/>
    <cellStyle name="20% - Accent3 13 2 3 2 2 3" xfId="5140"/>
    <cellStyle name="20% - Accent3 13 2 3 2 3" xfId="5141"/>
    <cellStyle name="20% - Accent3 13 2 3 2 3 2" xfId="5142"/>
    <cellStyle name="20% - Accent3 13 2 3 2 4" xfId="5143"/>
    <cellStyle name="20% - Accent3 13 2 3 3" xfId="5144"/>
    <cellStyle name="20% - Accent3 13 2 3 3 2" xfId="5145"/>
    <cellStyle name="20% - Accent3 13 2 3 3 2 2" xfId="5146"/>
    <cellStyle name="20% - Accent3 13 2 3 3 3" xfId="5147"/>
    <cellStyle name="20% - Accent3 13 2 3 4" xfId="5148"/>
    <cellStyle name="20% - Accent3 13 2 3 4 2" xfId="5149"/>
    <cellStyle name="20% - Accent3 13 2 3 5" xfId="5150"/>
    <cellStyle name="20% - Accent3 13 2 4" xfId="5151"/>
    <cellStyle name="20% - Accent3 13 2 4 2" xfId="5152"/>
    <cellStyle name="20% - Accent3 13 2 4 2 2" xfId="5153"/>
    <cellStyle name="20% - Accent3 13 2 4 2 2 2" xfId="5154"/>
    <cellStyle name="20% - Accent3 13 2 4 2 3" xfId="5155"/>
    <cellStyle name="20% - Accent3 13 2 4 3" xfId="5156"/>
    <cellStyle name="20% - Accent3 13 2 4 3 2" xfId="5157"/>
    <cellStyle name="20% - Accent3 13 2 4 4" xfId="5158"/>
    <cellStyle name="20% - Accent3 13 2 5" xfId="5159"/>
    <cellStyle name="20% - Accent3 13 2 5 2" xfId="5160"/>
    <cellStyle name="20% - Accent3 13 2 5 2 2" xfId="5161"/>
    <cellStyle name="20% - Accent3 13 2 5 3" xfId="5162"/>
    <cellStyle name="20% - Accent3 13 2 6" xfId="5163"/>
    <cellStyle name="20% - Accent3 13 2 6 2" xfId="5164"/>
    <cellStyle name="20% - Accent3 13 2 7" xfId="5165"/>
    <cellStyle name="20% - Accent3 13 3" xfId="5166"/>
    <cellStyle name="20% - Accent3 13 3 2" xfId="5167"/>
    <cellStyle name="20% - Accent3 13 3 2 2" xfId="5168"/>
    <cellStyle name="20% - Accent3 13 3 2 2 2" xfId="5169"/>
    <cellStyle name="20% - Accent3 13 3 2 2 2 2" xfId="5170"/>
    <cellStyle name="20% - Accent3 13 3 2 2 2 2 2" xfId="5171"/>
    <cellStyle name="20% - Accent3 13 3 2 2 2 3" xfId="5172"/>
    <cellStyle name="20% - Accent3 13 3 2 2 3" xfId="5173"/>
    <cellStyle name="20% - Accent3 13 3 2 2 3 2" xfId="5174"/>
    <cellStyle name="20% - Accent3 13 3 2 2 4" xfId="5175"/>
    <cellStyle name="20% - Accent3 13 3 2 3" xfId="5176"/>
    <cellStyle name="20% - Accent3 13 3 2 3 2" xfId="5177"/>
    <cellStyle name="20% - Accent3 13 3 2 3 2 2" xfId="5178"/>
    <cellStyle name="20% - Accent3 13 3 2 3 3" xfId="5179"/>
    <cellStyle name="20% - Accent3 13 3 2 4" xfId="5180"/>
    <cellStyle name="20% - Accent3 13 3 2 4 2" xfId="5181"/>
    <cellStyle name="20% - Accent3 13 3 2 5" xfId="5182"/>
    <cellStyle name="20% - Accent3 13 3 3" xfId="5183"/>
    <cellStyle name="20% - Accent3 13 3 3 2" xfId="5184"/>
    <cellStyle name="20% - Accent3 13 3 3 2 2" xfId="5185"/>
    <cellStyle name="20% - Accent3 13 3 3 2 2 2" xfId="5186"/>
    <cellStyle name="20% - Accent3 13 3 3 2 3" xfId="5187"/>
    <cellStyle name="20% - Accent3 13 3 3 3" xfId="5188"/>
    <cellStyle name="20% - Accent3 13 3 3 3 2" xfId="5189"/>
    <cellStyle name="20% - Accent3 13 3 3 4" xfId="5190"/>
    <cellStyle name="20% - Accent3 13 3 4" xfId="5191"/>
    <cellStyle name="20% - Accent3 13 3 4 2" xfId="5192"/>
    <cellStyle name="20% - Accent3 13 3 4 2 2" xfId="5193"/>
    <cellStyle name="20% - Accent3 13 3 4 3" xfId="5194"/>
    <cellStyle name="20% - Accent3 13 3 5" xfId="5195"/>
    <cellStyle name="20% - Accent3 13 3 5 2" xfId="5196"/>
    <cellStyle name="20% - Accent3 13 3 6" xfId="5197"/>
    <cellStyle name="20% - Accent3 13 4" xfId="5198"/>
    <cellStyle name="20% - Accent3 13 4 2" xfId="5199"/>
    <cellStyle name="20% - Accent3 13 4 2 2" xfId="5200"/>
    <cellStyle name="20% - Accent3 13 4 2 2 2" xfId="5201"/>
    <cellStyle name="20% - Accent3 13 4 2 2 2 2" xfId="5202"/>
    <cellStyle name="20% - Accent3 13 4 2 2 3" xfId="5203"/>
    <cellStyle name="20% - Accent3 13 4 2 3" xfId="5204"/>
    <cellStyle name="20% - Accent3 13 4 2 3 2" xfId="5205"/>
    <cellStyle name="20% - Accent3 13 4 2 4" xfId="5206"/>
    <cellStyle name="20% - Accent3 13 4 3" xfId="5207"/>
    <cellStyle name="20% - Accent3 13 4 3 2" xfId="5208"/>
    <cellStyle name="20% - Accent3 13 4 3 2 2" xfId="5209"/>
    <cellStyle name="20% - Accent3 13 4 3 3" xfId="5210"/>
    <cellStyle name="20% - Accent3 13 4 4" xfId="5211"/>
    <cellStyle name="20% - Accent3 13 4 4 2" xfId="5212"/>
    <cellStyle name="20% - Accent3 13 4 5" xfId="5213"/>
    <cellStyle name="20% - Accent3 13 5" xfId="5214"/>
    <cellStyle name="20% - Accent3 13 5 2" xfId="5215"/>
    <cellStyle name="20% - Accent3 13 5 2 2" xfId="5216"/>
    <cellStyle name="20% - Accent3 13 5 2 2 2" xfId="5217"/>
    <cellStyle name="20% - Accent3 13 5 2 3" xfId="5218"/>
    <cellStyle name="20% - Accent3 13 5 3" xfId="5219"/>
    <cellStyle name="20% - Accent3 13 5 3 2" xfId="5220"/>
    <cellStyle name="20% - Accent3 13 5 4" xfId="5221"/>
    <cellStyle name="20% - Accent3 13 6" xfId="5222"/>
    <cellStyle name="20% - Accent3 13 6 2" xfId="5223"/>
    <cellStyle name="20% - Accent3 13 6 2 2" xfId="5224"/>
    <cellStyle name="20% - Accent3 13 6 3" xfId="5225"/>
    <cellStyle name="20% - Accent3 13 7" xfId="5226"/>
    <cellStyle name="20% - Accent3 13 7 2" xfId="5227"/>
    <cellStyle name="20% - Accent3 13 8" xfId="5228"/>
    <cellStyle name="20% - Accent3 14" xfId="5229"/>
    <cellStyle name="20% - Accent3 14 2" xfId="5230"/>
    <cellStyle name="20% - Accent3 14 2 2" xfId="5231"/>
    <cellStyle name="20% - Accent3 14 2 2 2" xfId="5232"/>
    <cellStyle name="20% - Accent3 14 2 2 2 2" xfId="5233"/>
    <cellStyle name="20% - Accent3 14 2 2 2 2 2" xfId="5234"/>
    <cellStyle name="20% - Accent3 14 2 2 2 2 2 2" xfId="5235"/>
    <cellStyle name="20% - Accent3 14 2 2 2 2 2 2 2" xfId="5236"/>
    <cellStyle name="20% - Accent3 14 2 2 2 2 2 3" xfId="5237"/>
    <cellStyle name="20% - Accent3 14 2 2 2 2 3" xfId="5238"/>
    <cellStyle name="20% - Accent3 14 2 2 2 2 3 2" xfId="5239"/>
    <cellStyle name="20% - Accent3 14 2 2 2 2 4" xfId="5240"/>
    <cellStyle name="20% - Accent3 14 2 2 2 3" xfId="5241"/>
    <cellStyle name="20% - Accent3 14 2 2 2 3 2" xfId="5242"/>
    <cellStyle name="20% - Accent3 14 2 2 2 3 2 2" xfId="5243"/>
    <cellStyle name="20% - Accent3 14 2 2 2 3 3" xfId="5244"/>
    <cellStyle name="20% - Accent3 14 2 2 2 4" xfId="5245"/>
    <cellStyle name="20% - Accent3 14 2 2 2 4 2" xfId="5246"/>
    <cellStyle name="20% - Accent3 14 2 2 2 5" xfId="5247"/>
    <cellStyle name="20% - Accent3 14 2 2 3" xfId="5248"/>
    <cellStyle name="20% - Accent3 14 2 2 3 2" xfId="5249"/>
    <cellStyle name="20% - Accent3 14 2 2 3 2 2" xfId="5250"/>
    <cellStyle name="20% - Accent3 14 2 2 3 2 2 2" xfId="5251"/>
    <cellStyle name="20% - Accent3 14 2 2 3 2 3" xfId="5252"/>
    <cellStyle name="20% - Accent3 14 2 2 3 3" xfId="5253"/>
    <cellStyle name="20% - Accent3 14 2 2 3 3 2" xfId="5254"/>
    <cellStyle name="20% - Accent3 14 2 2 3 4" xfId="5255"/>
    <cellStyle name="20% - Accent3 14 2 2 4" xfId="5256"/>
    <cellStyle name="20% - Accent3 14 2 2 4 2" xfId="5257"/>
    <cellStyle name="20% - Accent3 14 2 2 4 2 2" xfId="5258"/>
    <cellStyle name="20% - Accent3 14 2 2 4 3" xfId="5259"/>
    <cellStyle name="20% - Accent3 14 2 2 5" xfId="5260"/>
    <cellStyle name="20% - Accent3 14 2 2 5 2" xfId="5261"/>
    <cellStyle name="20% - Accent3 14 2 2 6" xfId="5262"/>
    <cellStyle name="20% - Accent3 14 2 3" xfId="5263"/>
    <cellStyle name="20% - Accent3 14 2 3 2" xfId="5264"/>
    <cellStyle name="20% - Accent3 14 2 3 2 2" xfId="5265"/>
    <cellStyle name="20% - Accent3 14 2 3 2 2 2" xfId="5266"/>
    <cellStyle name="20% - Accent3 14 2 3 2 2 2 2" xfId="5267"/>
    <cellStyle name="20% - Accent3 14 2 3 2 2 3" xfId="5268"/>
    <cellStyle name="20% - Accent3 14 2 3 2 3" xfId="5269"/>
    <cellStyle name="20% - Accent3 14 2 3 2 3 2" xfId="5270"/>
    <cellStyle name="20% - Accent3 14 2 3 2 4" xfId="5271"/>
    <cellStyle name="20% - Accent3 14 2 3 3" xfId="5272"/>
    <cellStyle name="20% - Accent3 14 2 3 3 2" xfId="5273"/>
    <cellStyle name="20% - Accent3 14 2 3 3 2 2" xfId="5274"/>
    <cellStyle name="20% - Accent3 14 2 3 3 3" xfId="5275"/>
    <cellStyle name="20% - Accent3 14 2 3 4" xfId="5276"/>
    <cellStyle name="20% - Accent3 14 2 3 4 2" xfId="5277"/>
    <cellStyle name="20% - Accent3 14 2 3 5" xfId="5278"/>
    <cellStyle name="20% - Accent3 14 2 4" xfId="5279"/>
    <cellStyle name="20% - Accent3 14 2 4 2" xfId="5280"/>
    <cellStyle name="20% - Accent3 14 2 4 2 2" xfId="5281"/>
    <cellStyle name="20% - Accent3 14 2 4 2 2 2" xfId="5282"/>
    <cellStyle name="20% - Accent3 14 2 4 2 3" xfId="5283"/>
    <cellStyle name="20% - Accent3 14 2 4 3" xfId="5284"/>
    <cellStyle name="20% - Accent3 14 2 4 3 2" xfId="5285"/>
    <cellStyle name="20% - Accent3 14 2 4 4" xfId="5286"/>
    <cellStyle name="20% - Accent3 14 2 5" xfId="5287"/>
    <cellStyle name="20% - Accent3 14 2 5 2" xfId="5288"/>
    <cellStyle name="20% - Accent3 14 2 5 2 2" xfId="5289"/>
    <cellStyle name="20% - Accent3 14 2 5 3" xfId="5290"/>
    <cellStyle name="20% - Accent3 14 2 6" xfId="5291"/>
    <cellStyle name="20% - Accent3 14 2 6 2" xfId="5292"/>
    <cellStyle name="20% - Accent3 14 2 7" xfId="5293"/>
    <cellStyle name="20% - Accent3 14 3" xfId="5294"/>
    <cellStyle name="20% - Accent3 14 3 2" xfId="5295"/>
    <cellStyle name="20% - Accent3 14 3 2 2" xfId="5296"/>
    <cellStyle name="20% - Accent3 14 3 2 2 2" xfId="5297"/>
    <cellStyle name="20% - Accent3 14 3 2 2 2 2" xfId="5298"/>
    <cellStyle name="20% - Accent3 14 3 2 2 2 2 2" xfId="5299"/>
    <cellStyle name="20% - Accent3 14 3 2 2 2 3" xfId="5300"/>
    <cellStyle name="20% - Accent3 14 3 2 2 3" xfId="5301"/>
    <cellStyle name="20% - Accent3 14 3 2 2 3 2" xfId="5302"/>
    <cellStyle name="20% - Accent3 14 3 2 2 4" xfId="5303"/>
    <cellStyle name="20% - Accent3 14 3 2 3" xfId="5304"/>
    <cellStyle name="20% - Accent3 14 3 2 3 2" xfId="5305"/>
    <cellStyle name="20% - Accent3 14 3 2 3 2 2" xfId="5306"/>
    <cellStyle name="20% - Accent3 14 3 2 3 3" xfId="5307"/>
    <cellStyle name="20% - Accent3 14 3 2 4" xfId="5308"/>
    <cellStyle name="20% - Accent3 14 3 2 4 2" xfId="5309"/>
    <cellStyle name="20% - Accent3 14 3 2 5" xfId="5310"/>
    <cellStyle name="20% - Accent3 14 3 3" xfId="5311"/>
    <cellStyle name="20% - Accent3 14 3 3 2" xfId="5312"/>
    <cellStyle name="20% - Accent3 14 3 3 2 2" xfId="5313"/>
    <cellStyle name="20% - Accent3 14 3 3 2 2 2" xfId="5314"/>
    <cellStyle name="20% - Accent3 14 3 3 2 3" xfId="5315"/>
    <cellStyle name="20% - Accent3 14 3 3 3" xfId="5316"/>
    <cellStyle name="20% - Accent3 14 3 3 3 2" xfId="5317"/>
    <cellStyle name="20% - Accent3 14 3 3 4" xfId="5318"/>
    <cellStyle name="20% - Accent3 14 3 4" xfId="5319"/>
    <cellStyle name="20% - Accent3 14 3 4 2" xfId="5320"/>
    <cellStyle name="20% - Accent3 14 3 4 2 2" xfId="5321"/>
    <cellStyle name="20% - Accent3 14 3 4 3" xfId="5322"/>
    <cellStyle name="20% - Accent3 14 3 5" xfId="5323"/>
    <cellStyle name="20% - Accent3 14 3 5 2" xfId="5324"/>
    <cellStyle name="20% - Accent3 14 3 6" xfId="5325"/>
    <cellStyle name="20% - Accent3 14 4" xfId="5326"/>
    <cellStyle name="20% - Accent3 14 4 2" xfId="5327"/>
    <cellStyle name="20% - Accent3 14 4 2 2" xfId="5328"/>
    <cellStyle name="20% - Accent3 14 4 2 2 2" xfId="5329"/>
    <cellStyle name="20% - Accent3 14 4 2 2 2 2" xfId="5330"/>
    <cellStyle name="20% - Accent3 14 4 2 2 3" xfId="5331"/>
    <cellStyle name="20% - Accent3 14 4 2 3" xfId="5332"/>
    <cellStyle name="20% - Accent3 14 4 2 3 2" xfId="5333"/>
    <cellStyle name="20% - Accent3 14 4 2 4" xfId="5334"/>
    <cellStyle name="20% - Accent3 14 4 3" xfId="5335"/>
    <cellStyle name="20% - Accent3 14 4 3 2" xfId="5336"/>
    <cellStyle name="20% - Accent3 14 4 3 2 2" xfId="5337"/>
    <cellStyle name="20% - Accent3 14 4 3 3" xfId="5338"/>
    <cellStyle name="20% - Accent3 14 4 4" xfId="5339"/>
    <cellStyle name="20% - Accent3 14 4 4 2" xfId="5340"/>
    <cellStyle name="20% - Accent3 14 4 5" xfId="5341"/>
    <cellStyle name="20% - Accent3 14 5" xfId="5342"/>
    <cellStyle name="20% - Accent3 14 5 2" xfId="5343"/>
    <cellStyle name="20% - Accent3 14 5 2 2" xfId="5344"/>
    <cellStyle name="20% - Accent3 14 5 2 2 2" xfId="5345"/>
    <cellStyle name="20% - Accent3 14 5 2 3" xfId="5346"/>
    <cellStyle name="20% - Accent3 14 5 3" xfId="5347"/>
    <cellStyle name="20% - Accent3 14 5 3 2" xfId="5348"/>
    <cellStyle name="20% - Accent3 14 5 4" xfId="5349"/>
    <cellStyle name="20% - Accent3 14 6" xfId="5350"/>
    <cellStyle name="20% - Accent3 14 6 2" xfId="5351"/>
    <cellStyle name="20% - Accent3 14 6 2 2" xfId="5352"/>
    <cellStyle name="20% - Accent3 14 6 3" xfId="5353"/>
    <cellStyle name="20% - Accent3 14 7" xfId="5354"/>
    <cellStyle name="20% - Accent3 14 7 2" xfId="5355"/>
    <cellStyle name="20% - Accent3 14 8" xfId="5356"/>
    <cellStyle name="20% - Accent3 15" xfId="5357"/>
    <cellStyle name="20% - Accent3 15 2" xfId="5358"/>
    <cellStyle name="20% - Accent3 15 2 2" xfId="5359"/>
    <cellStyle name="20% - Accent3 15 2 2 2" xfId="5360"/>
    <cellStyle name="20% - Accent3 15 2 2 2 2" xfId="5361"/>
    <cellStyle name="20% - Accent3 15 2 2 2 2 2" xfId="5362"/>
    <cellStyle name="20% - Accent3 15 2 2 2 2 2 2" xfId="5363"/>
    <cellStyle name="20% - Accent3 15 2 2 2 2 2 2 2" xfId="5364"/>
    <cellStyle name="20% - Accent3 15 2 2 2 2 2 3" xfId="5365"/>
    <cellStyle name="20% - Accent3 15 2 2 2 2 3" xfId="5366"/>
    <cellStyle name="20% - Accent3 15 2 2 2 2 3 2" xfId="5367"/>
    <cellStyle name="20% - Accent3 15 2 2 2 2 4" xfId="5368"/>
    <cellStyle name="20% - Accent3 15 2 2 2 3" xfId="5369"/>
    <cellStyle name="20% - Accent3 15 2 2 2 3 2" xfId="5370"/>
    <cellStyle name="20% - Accent3 15 2 2 2 3 2 2" xfId="5371"/>
    <cellStyle name="20% - Accent3 15 2 2 2 3 3" xfId="5372"/>
    <cellStyle name="20% - Accent3 15 2 2 2 4" xfId="5373"/>
    <cellStyle name="20% - Accent3 15 2 2 2 4 2" xfId="5374"/>
    <cellStyle name="20% - Accent3 15 2 2 2 5" xfId="5375"/>
    <cellStyle name="20% - Accent3 15 2 2 3" xfId="5376"/>
    <cellStyle name="20% - Accent3 15 2 2 3 2" xfId="5377"/>
    <cellStyle name="20% - Accent3 15 2 2 3 2 2" xfId="5378"/>
    <cellStyle name="20% - Accent3 15 2 2 3 2 2 2" xfId="5379"/>
    <cellStyle name="20% - Accent3 15 2 2 3 2 3" xfId="5380"/>
    <cellStyle name="20% - Accent3 15 2 2 3 3" xfId="5381"/>
    <cellStyle name="20% - Accent3 15 2 2 3 3 2" xfId="5382"/>
    <cellStyle name="20% - Accent3 15 2 2 3 4" xfId="5383"/>
    <cellStyle name="20% - Accent3 15 2 2 4" xfId="5384"/>
    <cellStyle name="20% - Accent3 15 2 2 4 2" xfId="5385"/>
    <cellStyle name="20% - Accent3 15 2 2 4 2 2" xfId="5386"/>
    <cellStyle name="20% - Accent3 15 2 2 4 3" xfId="5387"/>
    <cellStyle name="20% - Accent3 15 2 2 5" xfId="5388"/>
    <cellStyle name="20% - Accent3 15 2 2 5 2" xfId="5389"/>
    <cellStyle name="20% - Accent3 15 2 2 6" xfId="5390"/>
    <cellStyle name="20% - Accent3 15 2 3" xfId="5391"/>
    <cellStyle name="20% - Accent3 15 2 3 2" xfId="5392"/>
    <cellStyle name="20% - Accent3 15 2 3 2 2" xfId="5393"/>
    <cellStyle name="20% - Accent3 15 2 3 2 2 2" xfId="5394"/>
    <cellStyle name="20% - Accent3 15 2 3 2 2 2 2" xfId="5395"/>
    <cellStyle name="20% - Accent3 15 2 3 2 2 3" xfId="5396"/>
    <cellStyle name="20% - Accent3 15 2 3 2 3" xfId="5397"/>
    <cellStyle name="20% - Accent3 15 2 3 2 3 2" xfId="5398"/>
    <cellStyle name="20% - Accent3 15 2 3 2 4" xfId="5399"/>
    <cellStyle name="20% - Accent3 15 2 3 3" xfId="5400"/>
    <cellStyle name="20% - Accent3 15 2 3 3 2" xfId="5401"/>
    <cellStyle name="20% - Accent3 15 2 3 3 2 2" xfId="5402"/>
    <cellStyle name="20% - Accent3 15 2 3 3 3" xfId="5403"/>
    <cellStyle name="20% - Accent3 15 2 3 4" xfId="5404"/>
    <cellStyle name="20% - Accent3 15 2 3 4 2" xfId="5405"/>
    <cellStyle name="20% - Accent3 15 2 3 5" xfId="5406"/>
    <cellStyle name="20% - Accent3 15 2 4" xfId="5407"/>
    <cellStyle name="20% - Accent3 15 2 4 2" xfId="5408"/>
    <cellStyle name="20% - Accent3 15 2 4 2 2" xfId="5409"/>
    <cellStyle name="20% - Accent3 15 2 4 2 2 2" xfId="5410"/>
    <cellStyle name="20% - Accent3 15 2 4 2 3" xfId="5411"/>
    <cellStyle name="20% - Accent3 15 2 4 3" xfId="5412"/>
    <cellStyle name="20% - Accent3 15 2 4 3 2" xfId="5413"/>
    <cellStyle name="20% - Accent3 15 2 4 4" xfId="5414"/>
    <cellStyle name="20% - Accent3 15 2 5" xfId="5415"/>
    <cellStyle name="20% - Accent3 15 2 5 2" xfId="5416"/>
    <cellStyle name="20% - Accent3 15 2 5 2 2" xfId="5417"/>
    <cellStyle name="20% - Accent3 15 2 5 3" xfId="5418"/>
    <cellStyle name="20% - Accent3 15 2 6" xfId="5419"/>
    <cellStyle name="20% - Accent3 15 2 6 2" xfId="5420"/>
    <cellStyle name="20% - Accent3 15 2 7" xfId="5421"/>
    <cellStyle name="20% - Accent3 15 3" xfId="5422"/>
    <cellStyle name="20% - Accent3 15 3 2" xfId="5423"/>
    <cellStyle name="20% - Accent3 15 3 2 2" xfId="5424"/>
    <cellStyle name="20% - Accent3 15 3 2 2 2" xfId="5425"/>
    <cellStyle name="20% - Accent3 15 3 2 2 2 2" xfId="5426"/>
    <cellStyle name="20% - Accent3 15 3 2 2 2 2 2" xfId="5427"/>
    <cellStyle name="20% - Accent3 15 3 2 2 2 3" xfId="5428"/>
    <cellStyle name="20% - Accent3 15 3 2 2 3" xfId="5429"/>
    <cellStyle name="20% - Accent3 15 3 2 2 3 2" xfId="5430"/>
    <cellStyle name="20% - Accent3 15 3 2 2 4" xfId="5431"/>
    <cellStyle name="20% - Accent3 15 3 2 3" xfId="5432"/>
    <cellStyle name="20% - Accent3 15 3 2 3 2" xfId="5433"/>
    <cellStyle name="20% - Accent3 15 3 2 3 2 2" xfId="5434"/>
    <cellStyle name="20% - Accent3 15 3 2 3 3" xfId="5435"/>
    <cellStyle name="20% - Accent3 15 3 2 4" xfId="5436"/>
    <cellStyle name="20% - Accent3 15 3 2 4 2" xfId="5437"/>
    <cellStyle name="20% - Accent3 15 3 2 5" xfId="5438"/>
    <cellStyle name="20% - Accent3 15 3 3" xfId="5439"/>
    <cellStyle name="20% - Accent3 15 3 3 2" xfId="5440"/>
    <cellStyle name="20% - Accent3 15 3 3 2 2" xfId="5441"/>
    <cellStyle name="20% - Accent3 15 3 3 2 2 2" xfId="5442"/>
    <cellStyle name="20% - Accent3 15 3 3 2 3" xfId="5443"/>
    <cellStyle name="20% - Accent3 15 3 3 3" xfId="5444"/>
    <cellStyle name="20% - Accent3 15 3 3 3 2" xfId="5445"/>
    <cellStyle name="20% - Accent3 15 3 3 4" xfId="5446"/>
    <cellStyle name="20% - Accent3 15 3 4" xfId="5447"/>
    <cellStyle name="20% - Accent3 15 3 4 2" xfId="5448"/>
    <cellStyle name="20% - Accent3 15 3 4 2 2" xfId="5449"/>
    <cellStyle name="20% - Accent3 15 3 4 3" xfId="5450"/>
    <cellStyle name="20% - Accent3 15 3 5" xfId="5451"/>
    <cellStyle name="20% - Accent3 15 3 5 2" xfId="5452"/>
    <cellStyle name="20% - Accent3 15 3 6" xfId="5453"/>
    <cellStyle name="20% - Accent3 15 4" xfId="5454"/>
    <cellStyle name="20% - Accent3 15 4 2" xfId="5455"/>
    <cellStyle name="20% - Accent3 15 4 2 2" xfId="5456"/>
    <cellStyle name="20% - Accent3 15 4 2 2 2" xfId="5457"/>
    <cellStyle name="20% - Accent3 15 4 2 2 2 2" xfId="5458"/>
    <cellStyle name="20% - Accent3 15 4 2 2 3" xfId="5459"/>
    <cellStyle name="20% - Accent3 15 4 2 3" xfId="5460"/>
    <cellStyle name="20% - Accent3 15 4 2 3 2" xfId="5461"/>
    <cellStyle name="20% - Accent3 15 4 2 4" xfId="5462"/>
    <cellStyle name="20% - Accent3 15 4 3" xfId="5463"/>
    <cellStyle name="20% - Accent3 15 4 3 2" xfId="5464"/>
    <cellStyle name="20% - Accent3 15 4 3 2 2" xfId="5465"/>
    <cellStyle name="20% - Accent3 15 4 3 3" xfId="5466"/>
    <cellStyle name="20% - Accent3 15 4 4" xfId="5467"/>
    <cellStyle name="20% - Accent3 15 4 4 2" xfId="5468"/>
    <cellStyle name="20% - Accent3 15 4 5" xfId="5469"/>
    <cellStyle name="20% - Accent3 15 5" xfId="5470"/>
    <cellStyle name="20% - Accent3 15 5 2" xfId="5471"/>
    <cellStyle name="20% - Accent3 15 5 2 2" xfId="5472"/>
    <cellStyle name="20% - Accent3 15 5 2 2 2" xfId="5473"/>
    <cellStyle name="20% - Accent3 15 5 2 3" xfId="5474"/>
    <cellStyle name="20% - Accent3 15 5 3" xfId="5475"/>
    <cellStyle name="20% - Accent3 15 5 3 2" xfId="5476"/>
    <cellStyle name="20% - Accent3 15 5 4" xfId="5477"/>
    <cellStyle name="20% - Accent3 15 6" xfId="5478"/>
    <cellStyle name="20% - Accent3 15 6 2" xfId="5479"/>
    <cellStyle name="20% - Accent3 15 6 2 2" xfId="5480"/>
    <cellStyle name="20% - Accent3 15 6 3" xfId="5481"/>
    <cellStyle name="20% - Accent3 15 7" xfId="5482"/>
    <cellStyle name="20% - Accent3 15 7 2" xfId="5483"/>
    <cellStyle name="20% - Accent3 15 8" xfId="5484"/>
    <cellStyle name="20% - Accent3 16" xfId="5485"/>
    <cellStyle name="20% - Accent3 16 2" xfId="5486"/>
    <cellStyle name="20% - Accent3 16 2 2" xfId="5487"/>
    <cellStyle name="20% - Accent3 16 2 2 2" xfId="5488"/>
    <cellStyle name="20% - Accent3 16 2 2 2 2" xfId="5489"/>
    <cellStyle name="20% - Accent3 16 2 2 2 2 2" xfId="5490"/>
    <cellStyle name="20% - Accent3 16 2 2 2 2 2 2" xfId="5491"/>
    <cellStyle name="20% - Accent3 16 2 2 2 2 2 2 2" xfId="5492"/>
    <cellStyle name="20% - Accent3 16 2 2 2 2 2 3" xfId="5493"/>
    <cellStyle name="20% - Accent3 16 2 2 2 2 3" xfId="5494"/>
    <cellStyle name="20% - Accent3 16 2 2 2 2 3 2" xfId="5495"/>
    <cellStyle name="20% - Accent3 16 2 2 2 2 4" xfId="5496"/>
    <cellStyle name="20% - Accent3 16 2 2 2 3" xfId="5497"/>
    <cellStyle name="20% - Accent3 16 2 2 2 3 2" xfId="5498"/>
    <cellStyle name="20% - Accent3 16 2 2 2 3 2 2" xfId="5499"/>
    <cellStyle name="20% - Accent3 16 2 2 2 3 3" xfId="5500"/>
    <cellStyle name="20% - Accent3 16 2 2 2 4" xfId="5501"/>
    <cellStyle name="20% - Accent3 16 2 2 2 4 2" xfId="5502"/>
    <cellStyle name="20% - Accent3 16 2 2 2 5" xfId="5503"/>
    <cellStyle name="20% - Accent3 16 2 2 3" xfId="5504"/>
    <cellStyle name="20% - Accent3 16 2 2 3 2" xfId="5505"/>
    <cellStyle name="20% - Accent3 16 2 2 3 2 2" xfId="5506"/>
    <cellStyle name="20% - Accent3 16 2 2 3 2 2 2" xfId="5507"/>
    <cellStyle name="20% - Accent3 16 2 2 3 2 3" xfId="5508"/>
    <cellStyle name="20% - Accent3 16 2 2 3 3" xfId="5509"/>
    <cellStyle name="20% - Accent3 16 2 2 3 3 2" xfId="5510"/>
    <cellStyle name="20% - Accent3 16 2 2 3 4" xfId="5511"/>
    <cellStyle name="20% - Accent3 16 2 2 4" xfId="5512"/>
    <cellStyle name="20% - Accent3 16 2 2 4 2" xfId="5513"/>
    <cellStyle name="20% - Accent3 16 2 2 4 2 2" xfId="5514"/>
    <cellStyle name="20% - Accent3 16 2 2 4 3" xfId="5515"/>
    <cellStyle name="20% - Accent3 16 2 2 5" xfId="5516"/>
    <cellStyle name="20% - Accent3 16 2 2 5 2" xfId="5517"/>
    <cellStyle name="20% - Accent3 16 2 2 6" xfId="5518"/>
    <cellStyle name="20% - Accent3 16 2 3" xfId="5519"/>
    <cellStyle name="20% - Accent3 16 2 3 2" xfId="5520"/>
    <cellStyle name="20% - Accent3 16 2 3 2 2" xfId="5521"/>
    <cellStyle name="20% - Accent3 16 2 3 2 2 2" xfId="5522"/>
    <cellStyle name="20% - Accent3 16 2 3 2 2 2 2" xfId="5523"/>
    <cellStyle name="20% - Accent3 16 2 3 2 2 3" xfId="5524"/>
    <cellStyle name="20% - Accent3 16 2 3 2 3" xfId="5525"/>
    <cellStyle name="20% - Accent3 16 2 3 2 3 2" xfId="5526"/>
    <cellStyle name="20% - Accent3 16 2 3 2 4" xfId="5527"/>
    <cellStyle name="20% - Accent3 16 2 3 3" xfId="5528"/>
    <cellStyle name="20% - Accent3 16 2 3 3 2" xfId="5529"/>
    <cellStyle name="20% - Accent3 16 2 3 3 2 2" xfId="5530"/>
    <cellStyle name="20% - Accent3 16 2 3 3 3" xfId="5531"/>
    <cellStyle name="20% - Accent3 16 2 3 4" xfId="5532"/>
    <cellStyle name="20% - Accent3 16 2 3 4 2" xfId="5533"/>
    <cellStyle name="20% - Accent3 16 2 3 5" xfId="5534"/>
    <cellStyle name="20% - Accent3 16 2 4" xfId="5535"/>
    <cellStyle name="20% - Accent3 16 2 4 2" xfId="5536"/>
    <cellStyle name="20% - Accent3 16 2 4 2 2" xfId="5537"/>
    <cellStyle name="20% - Accent3 16 2 4 2 2 2" xfId="5538"/>
    <cellStyle name="20% - Accent3 16 2 4 2 3" xfId="5539"/>
    <cellStyle name="20% - Accent3 16 2 4 3" xfId="5540"/>
    <cellStyle name="20% - Accent3 16 2 4 3 2" xfId="5541"/>
    <cellStyle name="20% - Accent3 16 2 4 4" xfId="5542"/>
    <cellStyle name="20% - Accent3 16 2 5" xfId="5543"/>
    <cellStyle name="20% - Accent3 16 2 5 2" xfId="5544"/>
    <cellStyle name="20% - Accent3 16 2 5 2 2" xfId="5545"/>
    <cellStyle name="20% - Accent3 16 2 5 3" xfId="5546"/>
    <cellStyle name="20% - Accent3 16 2 6" xfId="5547"/>
    <cellStyle name="20% - Accent3 16 2 6 2" xfId="5548"/>
    <cellStyle name="20% - Accent3 16 2 7" xfId="5549"/>
    <cellStyle name="20% - Accent3 16 3" xfId="5550"/>
    <cellStyle name="20% - Accent3 16 3 2" xfId="5551"/>
    <cellStyle name="20% - Accent3 16 3 2 2" xfId="5552"/>
    <cellStyle name="20% - Accent3 16 3 2 2 2" xfId="5553"/>
    <cellStyle name="20% - Accent3 16 3 2 2 2 2" xfId="5554"/>
    <cellStyle name="20% - Accent3 16 3 2 2 2 2 2" xfId="5555"/>
    <cellStyle name="20% - Accent3 16 3 2 2 2 3" xfId="5556"/>
    <cellStyle name="20% - Accent3 16 3 2 2 3" xfId="5557"/>
    <cellStyle name="20% - Accent3 16 3 2 2 3 2" xfId="5558"/>
    <cellStyle name="20% - Accent3 16 3 2 2 4" xfId="5559"/>
    <cellStyle name="20% - Accent3 16 3 2 3" xfId="5560"/>
    <cellStyle name="20% - Accent3 16 3 2 3 2" xfId="5561"/>
    <cellStyle name="20% - Accent3 16 3 2 3 2 2" xfId="5562"/>
    <cellStyle name="20% - Accent3 16 3 2 3 3" xfId="5563"/>
    <cellStyle name="20% - Accent3 16 3 2 4" xfId="5564"/>
    <cellStyle name="20% - Accent3 16 3 2 4 2" xfId="5565"/>
    <cellStyle name="20% - Accent3 16 3 2 5" xfId="5566"/>
    <cellStyle name="20% - Accent3 16 3 3" xfId="5567"/>
    <cellStyle name="20% - Accent3 16 3 3 2" xfId="5568"/>
    <cellStyle name="20% - Accent3 16 3 3 2 2" xfId="5569"/>
    <cellStyle name="20% - Accent3 16 3 3 2 2 2" xfId="5570"/>
    <cellStyle name="20% - Accent3 16 3 3 2 3" xfId="5571"/>
    <cellStyle name="20% - Accent3 16 3 3 3" xfId="5572"/>
    <cellStyle name="20% - Accent3 16 3 3 3 2" xfId="5573"/>
    <cellStyle name="20% - Accent3 16 3 3 4" xfId="5574"/>
    <cellStyle name="20% - Accent3 16 3 4" xfId="5575"/>
    <cellStyle name="20% - Accent3 16 3 4 2" xfId="5576"/>
    <cellStyle name="20% - Accent3 16 3 4 2 2" xfId="5577"/>
    <cellStyle name="20% - Accent3 16 3 4 3" xfId="5578"/>
    <cellStyle name="20% - Accent3 16 3 5" xfId="5579"/>
    <cellStyle name="20% - Accent3 16 3 5 2" xfId="5580"/>
    <cellStyle name="20% - Accent3 16 3 6" xfId="5581"/>
    <cellStyle name="20% - Accent3 16 4" xfId="5582"/>
    <cellStyle name="20% - Accent3 16 4 2" xfId="5583"/>
    <cellStyle name="20% - Accent3 16 4 2 2" xfId="5584"/>
    <cellStyle name="20% - Accent3 16 4 2 2 2" xfId="5585"/>
    <cellStyle name="20% - Accent3 16 4 2 2 2 2" xfId="5586"/>
    <cellStyle name="20% - Accent3 16 4 2 2 3" xfId="5587"/>
    <cellStyle name="20% - Accent3 16 4 2 3" xfId="5588"/>
    <cellStyle name="20% - Accent3 16 4 2 3 2" xfId="5589"/>
    <cellStyle name="20% - Accent3 16 4 2 4" xfId="5590"/>
    <cellStyle name="20% - Accent3 16 4 3" xfId="5591"/>
    <cellStyle name="20% - Accent3 16 4 3 2" xfId="5592"/>
    <cellStyle name="20% - Accent3 16 4 3 2 2" xfId="5593"/>
    <cellStyle name="20% - Accent3 16 4 3 3" xfId="5594"/>
    <cellStyle name="20% - Accent3 16 4 4" xfId="5595"/>
    <cellStyle name="20% - Accent3 16 4 4 2" xfId="5596"/>
    <cellStyle name="20% - Accent3 16 4 5" xfId="5597"/>
    <cellStyle name="20% - Accent3 16 5" xfId="5598"/>
    <cellStyle name="20% - Accent3 16 5 2" xfId="5599"/>
    <cellStyle name="20% - Accent3 16 5 2 2" xfId="5600"/>
    <cellStyle name="20% - Accent3 16 5 2 2 2" xfId="5601"/>
    <cellStyle name="20% - Accent3 16 5 2 3" xfId="5602"/>
    <cellStyle name="20% - Accent3 16 5 3" xfId="5603"/>
    <cellStyle name="20% - Accent3 16 5 3 2" xfId="5604"/>
    <cellStyle name="20% - Accent3 16 5 4" xfId="5605"/>
    <cellStyle name="20% - Accent3 16 6" xfId="5606"/>
    <cellStyle name="20% - Accent3 16 6 2" xfId="5607"/>
    <cellStyle name="20% - Accent3 16 6 2 2" xfId="5608"/>
    <cellStyle name="20% - Accent3 16 6 3" xfId="5609"/>
    <cellStyle name="20% - Accent3 16 7" xfId="5610"/>
    <cellStyle name="20% - Accent3 16 7 2" xfId="5611"/>
    <cellStyle name="20% - Accent3 16 8" xfId="5612"/>
    <cellStyle name="20% - Accent3 17" xfId="5613"/>
    <cellStyle name="20% - Accent3 17 2" xfId="5614"/>
    <cellStyle name="20% - Accent3 17 2 2" xfId="5615"/>
    <cellStyle name="20% - Accent3 17 2 2 2" xfId="5616"/>
    <cellStyle name="20% - Accent3 17 2 2 2 2" xfId="5617"/>
    <cellStyle name="20% - Accent3 17 2 2 2 2 2" xfId="5618"/>
    <cellStyle name="20% - Accent3 17 2 2 2 2 2 2" xfId="5619"/>
    <cellStyle name="20% - Accent3 17 2 2 2 2 2 2 2" xfId="5620"/>
    <cellStyle name="20% - Accent3 17 2 2 2 2 2 3" xfId="5621"/>
    <cellStyle name="20% - Accent3 17 2 2 2 2 3" xfId="5622"/>
    <cellStyle name="20% - Accent3 17 2 2 2 2 3 2" xfId="5623"/>
    <cellStyle name="20% - Accent3 17 2 2 2 2 4" xfId="5624"/>
    <cellStyle name="20% - Accent3 17 2 2 2 3" xfId="5625"/>
    <cellStyle name="20% - Accent3 17 2 2 2 3 2" xfId="5626"/>
    <cellStyle name="20% - Accent3 17 2 2 2 3 2 2" xfId="5627"/>
    <cellStyle name="20% - Accent3 17 2 2 2 3 3" xfId="5628"/>
    <cellStyle name="20% - Accent3 17 2 2 2 4" xfId="5629"/>
    <cellStyle name="20% - Accent3 17 2 2 2 4 2" xfId="5630"/>
    <cellStyle name="20% - Accent3 17 2 2 2 5" xfId="5631"/>
    <cellStyle name="20% - Accent3 17 2 2 3" xfId="5632"/>
    <cellStyle name="20% - Accent3 17 2 2 3 2" xfId="5633"/>
    <cellStyle name="20% - Accent3 17 2 2 3 2 2" xfId="5634"/>
    <cellStyle name="20% - Accent3 17 2 2 3 2 2 2" xfId="5635"/>
    <cellStyle name="20% - Accent3 17 2 2 3 2 3" xfId="5636"/>
    <cellStyle name="20% - Accent3 17 2 2 3 3" xfId="5637"/>
    <cellStyle name="20% - Accent3 17 2 2 3 3 2" xfId="5638"/>
    <cellStyle name="20% - Accent3 17 2 2 3 4" xfId="5639"/>
    <cellStyle name="20% - Accent3 17 2 2 4" xfId="5640"/>
    <cellStyle name="20% - Accent3 17 2 2 4 2" xfId="5641"/>
    <cellStyle name="20% - Accent3 17 2 2 4 2 2" xfId="5642"/>
    <cellStyle name="20% - Accent3 17 2 2 4 3" xfId="5643"/>
    <cellStyle name="20% - Accent3 17 2 2 5" xfId="5644"/>
    <cellStyle name="20% - Accent3 17 2 2 5 2" xfId="5645"/>
    <cellStyle name="20% - Accent3 17 2 2 6" xfId="5646"/>
    <cellStyle name="20% - Accent3 17 2 3" xfId="5647"/>
    <cellStyle name="20% - Accent3 17 2 3 2" xfId="5648"/>
    <cellStyle name="20% - Accent3 17 2 3 2 2" xfId="5649"/>
    <cellStyle name="20% - Accent3 17 2 3 2 2 2" xfId="5650"/>
    <cellStyle name="20% - Accent3 17 2 3 2 2 2 2" xfId="5651"/>
    <cellStyle name="20% - Accent3 17 2 3 2 2 3" xfId="5652"/>
    <cellStyle name="20% - Accent3 17 2 3 2 3" xfId="5653"/>
    <cellStyle name="20% - Accent3 17 2 3 2 3 2" xfId="5654"/>
    <cellStyle name="20% - Accent3 17 2 3 2 4" xfId="5655"/>
    <cellStyle name="20% - Accent3 17 2 3 3" xfId="5656"/>
    <cellStyle name="20% - Accent3 17 2 3 3 2" xfId="5657"/>
    <cellStyle name="20% - Accent3 17 2 3 3 2 2" xfId="5658"/>
    <cellStyle name="20% - Accent3 17 2 3 3 3" xfId="5659"/>
    <cellStyle name="20% - Accent3 17 2 3 4" xfId="5660"/>
    <cellStyle name="20% - Accent3 17 2 3 4 2" xfId="5661"/>
    <cellStyle name="20% - Accent3 17 2 3 5" xfId="5662"/>
    <cellStyle name="20% - Accent3 17 2 4" xfId="5663"/>
    <cellStyle name="20% - Accent3 17 2 4 2" xfId="5664"/>
    <cellStyle name="20% - Accent3 17 2 4 2 2" xfId="5665"/>
    <cellStyle name="20% - Accent3 17 2 4 2 2 2" xfId="5666"/>
    <cellStyle name="20% - Accent3 17 2 4 2 3" xfId="5667"/>
    <cellStyle name="20% - Accent3 17 2 4 3" xfId="5668"/>
    <cellStyle name="20% - Accent3 17 2 4 3 2" xfId="5669"/>
    <cellStyle name="20% - Accent3 17 2 4 4" xfId="5670"/>
    <cellStyle name="20% - Accent3 17 2 5" xfId="5671"/>
    <cellStyle name="20% - Accent3 17 2 5 2" xfId="5672"/>
    <cellStyle name="20% - Accent3 17 2 5 2 2" xfId="5673"/>
    <cellStyle name="20% - Accent3 17 2 5 3" xfId="5674"/>
    <cellStyle name="20% - Accent3 17 2 6" xfId="5675"/>
    <cellStyle name="20% - Accent3 17 2 6 2" xfId="5676"/>
    <cellStyle name="20% - Accent3 17 2 7" xfId="5677"/>
    <cellStyle name="20% - Accent3 17 3" xfId="5678"/>
    <cellStyle name="20% - Accent3 17 3 2" xfId="5679"/>
    <cellStyle name="20% - Accent3 17 3 2 2" xfId="5680"/>
    <cellStyle name="20% - Accent3 17 3 2 2 2" xfId="5681"/>
    <cellStyle name="20% - Accent3 17 3 2 2 2 2" xfId="5682"/>
    <cellStyle name="20% - Accent3 17 3 2 2 2 2 2" xfId="5683"/>
    <cellStyle name="20% - Accent3 17 3 2 2 2 3" xfId="5684"/>
    <cellStyle name="20% - Accent3 17 3 2 2 3" xfId="5685"/>
    <cellStyle name="20% - Accent3 17 3 2 2 3 2" xfId="5686"/>
    <cellStyle name="20% - Accent3 17 3 2 2 4" xfId="5687"/>
    <cellStyle name="20% - Accent3 17 3 2 3" xfId="5688"/>
    <cellStyle name="20% - Accent3 17 3 2 3 2" xfId="5689"/>
    <cellStyle name="20% - Accent3 17 3 2 3 2 2" xfId="5690"/>
    <cellStyle name="20% - Accent3 17 3 2 3 3" xfId="5691"/>
    <cellStyle name="20% - Accent3 17 3 2 4" xfId="5692"/>
    <cellStyle name="20% - Accent3 17 3 2 4 2" xfId="5693"/>
    <cellStyle name="20% - Accent3 17 3 2 5" xfId="5694"/>
    <cellStyle name="20% - Accent3 17 3 3" xfId="5695"/>
    <cellStyle name="20% - Accent3 17 3 3 2" xfId="5696"/>
    <cellStyle name="20% - Accent3 17 3 3 2 2" xfId="5697"/>
    <cellStyle name="20% - Accent3 17 3 3 2 2 2" xfId="5698"/>
    <cellStyle name="20% - Accent3 17 3 3 2 3" xfId="5699"/>
    <cellStyle name="20% - Accent3 17 3 3 3" xfId="5700"/>
    <cellStyle name="20% - Accent3 17 3 3 3 2" xfId="5701"/>
    <cellStyle name="20% - Accent3 17 3 3 4" xfId="5702"/>
    <cellStyle name="20% - Accent3 17 3 4" xfId="5703"/>
    <cellStyle name="20% - Accent3 17 3 4 2" xfId="5704"/>
    <cellStyle name="20% - Accent3 17 3 4 2 2" xfId="5705"/>
    <cellStyle name="20% - Accent3 17 3 4 3" xfId="5706"/>
    <cellStyle name="20% - Accent3 17 3 5" xfId="5707"/>
    <cellStyle name="20% - Accent3 17 3 5 2" xfId="5708"/>
    <cellStyle name="20% - Accent3 17 3 6" xfId="5709"/>
    <cellStyle name="20% - Accent3 17 4" xfId="5710"/>
    <cellStyle name="20% - Accent3 17 4 2" xfId="5711"/>
    <cellStyle name="20% - Accent3 17 4 2 2" xfId="5712"/>
    <cellStyle name="20% - Accent3 17 4 2 2 2" xfId="5713"/>
    <cellStyle name="20% - Accent3 17 4 2 2 2 2" xfId="5714"/>
    <cellStyle name="20% - Accent3 17 4 2 2 3" xfId="5715"/>
    <cellStyle name="20% - Accent3 17 4 2 3" xfId="5716"/>
    <cellStyle name="20% - Accent3 17 4 2 3 2" xfId="5717"/>
    <cellStyle name="20% - Accent3 17 4 2 4" xfId="5718"/>
    <cellStyle name="20% - Accent3 17 4 3" xfId="5719"/>
    <cellStyle name="20% - Accent3 17 4 3 2" xfId="5720"/>
    <cellStyle name="20% - Accent3 17 4 3 2 2" xfId="5721"/>
    <cellStyle name="20% - Accent3 17 4 3 3" xfId="5722"/>
    <cellStyle name="20% - Accent3 17 4 4" xfId="5723"/>
    <cellStyle name="20% - Accent3 17 4 4 2" xfId="5724"/>
    <cellStyle name="20% - Accent3 17 4 5" xfId="5725"/>
    <cellStyle name="20% - Accent3 17 5" xfId="5726"/>
    <cellStyle name="20% - Accent3 17 5 2" xfId="5727"/>
    <cellStyle name="20% - Accent3 17 5 2 2" xfId="5728"/>
    <cellStyle name="20% - Accent3 17 5 2 2 2" xfId="5729"/>
    <cellStyle name="20% - Accent3 17 5 2 3" xfId="5730"/>
    <cellStyle name="20% - Accent3 17 5 3" xfId="5731"/>
    <cellStyle name="20% - Accent3 17 5 3 2" xfId="5732"/>
    <cellStyle name="20% - Accent3 17 5 4" xfId="5733"/>
    <cellStyle name="20% - Accent3 17 6" xfId="5734"/>
    <cellStyle name="20% - Accent3 17 6 2" xfId="5735"/>
    <cellStyle name="20% - Accent3 17 6 2 2" xfId="5736"/>
    <cellStyle name="20% - Accent3 17 6 3" xfId="5737"/>
    <cellStyle name="20% - Accent3 17 7" xfId="5738"/>
    <cellStyle name="20% - Accent3 17 7 2" xfId="5739"/>
    <cellStyle name="20% - Accent3 17 8" xfId="5740"/>
    <cellStyle name="20% - Accent3 18" xfId="5741"/>
    <cellStyle name="20% - Accent3 18 2" xfId="5742"/>
    <cellStyle name="20% - Accent3 18 2 2" xfId="5743"/>
    <cellStyle name="20% - Accent3 18 2 2 2" xfId="5744"/>
    <cellStyle name="20% - Accent3 18 2 2 2 2" xfId="5745"/>
    <cellStyle name="20% - Accent3 18 2 2 2 2 2" xfId="5746"/>
    <cellStyle name="20% - Accent3 18 2 2 2 2 2 2" xfId="5747"/>
    <cellStyle name="20% - Accent3 18 2 2 2 2 3" xfId="5748"/>
    <cellStyle name="20% - Accent3 18 2 2 2 3" xfId="5749"/>
    <cellStyle name="20% - Accent3 18 2 2 2 3 2" xfId="5750"/>
    <cellStyle name="20% - Accent3 18 2 2 2 4" xfId="5751"/>
    <cellStyle name="20% - Accent3 18 2 2 3" xfId="5752"/>
    <cellStyle name="20% - Accent3 18 2 2 3 2" xfId="5753"/>
    <cellStyle name="20% - Accent3 18 2 2 3 2 2" xfId="5754"/>
    <cellStyle name="20% - Accent3 18 2 2 3 3" xfId="5755"/>
    <cellStyle name="20% - Accent3 18 2 2 4" xfId="5756"/>
    <cellStyle name="20% - Accent3 18 2 2 4 2" xfId="5757"/>
    <cellStyle name="20% - Accent3 18 2 2 5" xfId="5758"/>
    <cellStyle name="20% - Accent3 18 2 3" xfId="5759"/>
    <cellStyle name="20% - Accent3 18 2 3 2" xfId="5760"/>
    <cellStyle name="20% - Accent3 18 2 3 2 2" xfId="5761"/>
    <cellStyle name="20% - Accent3 18 2 3 2 2 2" xfId="5762"/>
    <cellStyle name="20% - Accent3 18 2 3 2 3" xfId="5763"/>
    <cellStyle name="20% - Accent3 18 2 3 3" xfId="5764"/>
    <cellStyle name="20% - Accent3 18 2 3 3 2" xfId="5765"/>
    <cellStyle name="20% - Accent3 18 2 3 4" xfId="5766"/>
    <cellStyle name="20% - Accent3 18 2 4" xfId="5767"/>
    <cellStyle name="20% - Accent3 18 2 4 2" xfId="5768"/>
    <cellStyle name="20% - Accent3 18 2 4 2 2" xfId="5769"/>
    <cellStyle name="20% - Accent3 18 2 4 3" xfId="5770"/>
    <cellStyle name="20% - Accent3 18 2 5" xfId="5771"/>
    <cellStyle name="20% - Accent3 18 2 5 2" xfId="5772"/>
    <cellStyle name="20% - Accent3 18 2 6" xfId="5773"/>
    <cellStyle name="20% - Accent3 18 3" xfId="5774"/>
    <cellStyle name="20% - Accent3 18 3 2" xfId="5775"/>
    <cellStyle name="20% - Accent3 18 3 2 2" xfId="5776"/>
    <cellStyle name="20% - Accent3 18 3 2 2 2" xfId="5777"/>
    <cellStyle name="20% - Accent3 18 3 2 2 2 2" xfId="5778"/>
    <cellStyle name="20% - Accent3 18 3 2 2 3" xfId="5779"/>
    <cellStyle name="20% - Accent3 18 3 2 3" xfId="5780"/>
    <cellStyle name="20% - Accent3 18 3 2 3 2" xfId="5781"/>
    <cellStyle name="20% - Accent3 18 3 2 4" xfId="5782"/>
    <cellStyle name="20% - Accent3 18 3 3" xfId="5783"/>
    <cellStyle name="20% - Accent3 18 3 3 2" xfId="5784"/>
    <cellStyle name="20% - Accent3 18 3 3 2 2" xfId="5785"/>
    <cellStyle name="20% - Accent3 18 3 3 3" xfId="5786"/>
    <cellStyle name="20% - Accent3 18 3 4" xfId="5787"/>
    <cellStyle name="20% - Accent3 18 3 4 2" xfId="5788"/>
    <cellStyle name="20% - Accent3 18 3 5" xfId="5789"/>
    <cellStyle name="20% - Accent3 18 4" xfId="5790"/>
    <cellStyle name="20% - Accent3 18 4 2" xfId="5791"/>
    <cellStyle name="20% - Accent3 18 4 2 2" xfId="5792"/>
    <cellStyle name="20% - Accent3 18 4 2 2 2" xfId="5793"/>
    <cellStyle name="20% - Accent3 18 4 2 3" xfId="5794"/>
    <cellStyle name="20% - Accent3 18 4 3" xfId="5795"/>
    <cellStyle name="20% - Accent3 18 4 3 2" xfId="5796"/>
    <cellStyle name="20% - Accent3 18 4 4" xfId="5797"/>
    <cellStyle name="20% - Accent3 18 5" xfId="5798"/>
    <cellStyle name="20% - Accent3 18 5 2" xfId="5799"/>
    <cellStyle name="20% - Accent3 18 5 2 2" xfId="5800"/>
    <cellStyle name="20% - Accent3 18 5 3" xfId="5801"/>
    <cellStyle name="20% - Accent3 18 6" xfId="5802"/>
    <cellStyle name="20% - Accent3 18 6 2" xfId="5803"/>
    <cellStyle name="20% - Accent3 18 7" xfId="5804"/>
    <cellStyle name="20% - Accent3 19" xfId="5805"/>
    <cellStyle name="20% - Accent3 19 2" xfId="5806"/>
    <cellStyle name="20% - Accent3 19 2 2" xfId="5807"/>
    <cellStyle name="20% - Accent3 19 2 2 2" xfId="5808"/>
    <cellStyle name="20% - Accent3 19 2 2 2 2" xfId="5809"/>
    <cellStyle name="20% - Accent3 19 2 2 2 2 2" xfId="5810"/>
    <cellStyle name="20% - Accent3 19 2 2 2 2 2 2" xfId="5811"/>
    <cellStyle name="20% - Accent3 19 2 2 2 2 3" xfId="5812"/>
    <cellStyle name="20% - Accent3 19 2 2 2 3" xfId="5813"/>
    <cellStyle name="20% - Accent3 19 2 2 2 3 2" xfId="5814"/>
    <cellStyle name="20% - Accent3 19 2 2 2 4" xfId="5815"/>
    <cellStyle name="20% - Accent3 19 2 2 3" xfId="5816"/>
    <cellStyle name="20% - Accent3 19 2 2 3 2" xfId="5817"/>
    <cellStyle name="20% - Accent3 19 2 2 3 2 2" xfId="5818"/>
    <cellStyle name="20% - Accent3 19 2 2 3 3" xfId="5819"/>
    <cellStyle name="20% - Accent3 19 2 2 4" xfId="5820"/>
    <cellStyle name="20% - Accent3 19 2 2 4 2" xfId="5821"/>
    <cellStyle name="20% - Accent3 19 2 2 5" xfId="5822"/>
    <cellStyle name="20% - Accent3 19 2 3" xfId="5823"/>
    <cellStyle name="20% - Accent3 19 2 3 2" xfId="5824"/>
    <cellStyle name="20% - Accent3 19 2 3 2 2" xfId="5825"/>
    <cellStyle name="20% - Accent3 19 2 3 2 2 2" xfId="5826"/>
    <cellStyle name="20% - Accent3 19 2 3 2 3" xfId="5827"/>
    <cellStyle name="20% - Accent3 19 2 3 3" xfId="5828"/>
    <cellStyle name="20% - Accent3 19 2 3 3 2" xfId="5829"/>
    <cellStyle name="20% - Accent3 19 2 3 4" xfId="5830"/>
    <cellStyle name="20% - Accent3 19 2 4" xfId="5831"/>
    <cellStyle name="20% - Accent3 19 2 4 2" xfId="5832"/>
    <cellStyle name="20% - Accent3 19 2 4 2 2" xfId="5833"/>
    <cellStyle name="20% - Accent3 19 2 4 3" xfId="5834"/>
    <cellStyle name="20% - Accent3 19 2 5" xfId="5835"/>
    <cellStyle name="20% - Accent3 19 2 5 2" xfId="5836"/>
    <cellStyle name="20% - Accent3 19 2 6" xfId="5837"/>
    <cellStyle name="20% - Accent3 19 3" xfId="5838"/>
    <cellStyle name="20% - Accent3 19 3 2" xfId="5839"/>
    <cellStyle name="20% - Accent3 19 3 2 2" xfId="5840"/>
    <cellStyle name="20% - Accent3 19 3 2 2 2" xfId="5841"/>
    <cellStyle name="20% - Accent3 19 3 2 2 2 2" xfId="5842"/>
    <cellStyle name="20% - Accent3 19 3 2 2 3" xfId="5843"/>
    <cellStyle name="20% - Accent3 19 3 2 3" xfId="5844"/>
    <cellStyle name="20% - Accent3 19 3 2 3 2" xfId="5845"/>
    <cellStyle name="20% - Accent3 19 3 2 4" xfId="5846"/>
    <cellStyle name="20% - Accent3 19 3 3" xfId="5847"/>
    <cellStyle name="20% - Accent3 19 3 3 2" xfId="5848"/>
    <cellStyle name="20% - Accent3 19 3 3 2 2" xfId="5849"/>
    <cellStyle name="20% - Accent3 19 3 3 3" xfId="5850"/>
    <cellStyle name="20% - Accent3 19 3 4" xfId="5851"/>
    <cellStyle name="20% - Accent3 19 3 4 2" xfId="5852"/>
    <cellStyle name="20% - Accent3 19 3 5" xfId="5853"/>
    <cellStyle name="20% - Accent3 19 4" xfId="5854"/>
    <cellStyle name="20% - Accent3 19 4 2" xfId="5855"/>
    <cellStyle name="20% - Accent3 19 4 2 2" xfId="5856"/>
    <cellStyle name="20% - Accent3 19 4 2 2 2" xfId="5857"/>
    <cellStyle name="20% - Accent3 19 4 2 3" xfId="5858"/>
    <cellStyle name="20% - Accent3 19 4 3" xfId="5859"/>
    <cellStyle name="20% - Accent3 19 4 3 2" xfId="5860"/>
    <cellStyle name="20% - Accent3 19 4 4" xfId="5861"/>
    <cellStyle name="20% - Accent3 19 5" xfId="5862"/>
    <cellStyle name="20% - Accent3 19 5 2" xfId="5863"/>
    <cellStyle name="20% - Accent3 19 5 2 2" xfId="5864"/>
    <cellStyle name="20% - Accent3 19 5 3" xfId="5865"/>
    <cellStyle name="20% - Accent3 19 6" xfId="5866"/>
    <cellStyle name="20% - Accent3 19 6 2" xfId="5867"/>
    <cellStyle name="20% - Accent3 19 7" xfId="5868"/>
    <cellStyle name="20% - Accent3 2" xfId="5869"/>
    <cellStyle name="20% - Accent3 2 2" xfId="5870"/>
    <cellStyle name="20% - Accent3 2 2 2" xfId="5871"/>
    <cellStyle name="20% - Accent3 2 2 2 2" xfId="5872"/>
    <cellStyle name="20% - Accent3 2 2 2 2 2" xfId="5873"/>
    <cellStyle name="20% - Accent3 2 2 2 2 2 2" xfId="5874"/>
    <cellStyle name="20% - Accent3 2 2 2 2 2 2 2" xfId="5875"/>
    <cellStyle name="20% - Accent3 2 2 2 2 2 2 2 2" xfId="5876"/>
    <cellStyle name="20% - Accent3 2 2 2 2 2 2 3" xfId="5877"/>
    <cellStyle name="20% - Accent3 2 2 2 2 2 3" xfId="5878"/>
    <cellStyle name="20% - Accent3 2 2 2 2 2 3 2" xfId="5879"/>
    <cellStyle name="20% - Accent3 2 2 2 2 2 4" xfId="5880"/>
    <cellStyle name="20% - Accent3 2 2 2 2 3" xfId="5881"/>
    <cellStyle name="20% - Accent3 2 2 2 2 3 2" xfId="5882"/>
    <cellStyle name="20% - Accent3 2 2 2 2 3 2 2" xfId="5883"/>
    <cellStyle name="20% - Accent3 2 2 2 2 3 3" xfId="5884"/>
    <cellStyle name="20% - Accent3 2 2 2 2 4" xfId="5885"/>
    <cellStyle name="20% - Accent3 2 2 2 2 4 2" xfId="5886"/>
    <cellStyle name="20% - Accent3 2 2 2 2 5" xfId="5887"/>
    <cellStyle name="20% - Accent3 2 2 2 3" xfId="5888"/>
    <cellStyle name="20% - Accent3 2 2 2 3 2" xfId="5889"/>
    <cellStyle name="20% - Accent3 2 2 2 3 2 2" xfId="5890"/>
    <cellStyle name="20% - Accent3 2 2 2 3 2 2 2" xfId="5891"/>
    <cellStyle name="20% - Accent3 2 2 2 3 2 3" xfId="5892"/>
    <cellStyle name="20% - Accent3 2 2 2 3 3" xfId="5893"/>
    <cellStyle name="20% - Accent3 2 2 2 3 3 2" xfId="5894"/>
    <cellStyle name="20% - Accent3 2 2 2 3 4" xfId="5895"/>
    <cellStyle name="20% - Accent3 2 2 2 4" xfId="5896"/>
    <cellStyle name="20% - Accent3 2 2 2 4 2" xfId="5897"/>
    <cellStyle name="20% - Accent3 2 2 2 4 2 2" xfId="5898"/>
    <cellStyle name="20% - Accent3 2 2 2 4 3" xfId="5899"/>
    <cellStyle name="20% - Accent3 2 2 2 5" xfId="5900"/>
    <cellStyle name="20% - Accent3 2 2 2 5 2" xfId="5901"/>
    <cellStyle name="20% - Accent3 2 2 2 6" xfId="5902"/>
    <cellStyle name="20% - Accent3 2 2 3" xfId="5903"/>
    <cellStyle name="20% - Accent3 2 2 3 2" xfId="5904"/>
    <cellStyle name="20% - Accent3 2 2 3 2 2" xfId="5905"/>
    <cellStyle name="20% - Accent3 2 2 3 2 2 2" xfId="5906"/>
    <cellStyle name="20% - Accent3 2 2 3 2 2 2 2" xfId="5907"/>
    <cellStyle name="20% - Accent3 2 2 3 2 2 3" xfId="5908"/>
    <cellStyle name="20% - Accent3 2 2 3 2 3" xfId="5909"/>
    <cellStyle name="20% - Accent3 2 2 3 2 3 2" xfId="5910"/>
    <cellStyle name="20% - Accent3 2 2 3 2 4" xfId="5911"/>
    <cellStyle name="20% - Accent3 2 2 3 3" xfId="5912"/>
    <cellStyle name="20% - Accent3 2 2 3 3 2" xfId="5913"/>
    <cellStyle name="20% - Accent3 2 2 3 3 2 2" xfId="5914"/>
    <cellStyle name="20% - Accent3 2 2 3 3 3" xfId="5915"/>
    <cellStyle name="20% - Accent3 2 2 3 4" xfId="5916"/>
    <cellStyle name="20% - Accent3 2 2 3 4 2" xfId="5917"/>
    <cellStyle name="20% - Accent3 2 2 3 5" xfId="5918"/>
    <cellStyle name="20% - Accent3 2 2 4" xfId="5919"/>
    <cellStyle name="20% - Accent3 2 2 4 2" xfId="5920"/>
    <cellStyle name="20% - Accent3 2 2 4 2 2" xfId="5921"/>
    <cellStyle name="20% - Accent3 2 2 4 2 2 2" xfId="5922"/>
    <cellStyle name="20% - Accent3 2 2 4 2 3" xfId="5923"/>
    <cellStyle name="20% - Accent3 2 2 4 3" xfId="5924"/>
    <cellStyle name="20% - Accent3 2 2 4 3 2" xfId="5925"/>
    <cellStyle name="20% - Accent3 2 2 4 4" xfId="5926"/>
    <cellStyle name="20% - Accent3 2 2 5" xfId="5927"/>
    <cellStyle name="20% - Accent3 2 2 5 2" xfId="5928"/>
    <cellStyle name="20% - Accent3 2 2 5 2 2" xfId="5929"/>
    <cellStyle name="20% - Accent3 2 2 5 3" xfId="5930"/>
    <cellStyle name="20% - Accent3 2 2 6" xfId="5931"/>
    <cellStyle name="20% - Accent3 2 2 6 2" xfId="5932"/>
    <cellStyle name="20% - Accent3 2 2 7" xfId="5933"/>
    <cellStyle name="20% - Accent3 2 3" xfId="5934"/>
    <cellStyle name="20% - Accent3 2 3 2" xfId="5935"/>
    <cellStyle name="20% - Accent3 2 3 2 2" xfId="5936"/>
    <cellStyle name="20% - Accent3 2 3 2 2 2" xfId="5937"/>
    <cellStyle name="20% - Accent3 2 3 2 2 2 2" xfId="5938"/>
    <cellStyle name="20% - Accent3 2 3 2 2 2 2 2" xfId="5939"/>
    <cellStyle name="20% - Accent3 2 3 2 2 2 3" xfId="5940"/>
    <cellStyle name="20% - Accent3 2 3 2 2 3" xfId="5941"/>
    <cellStyle name="20% - Accent3 2 3 2 2 3 2" xfId="5942"/>
    <cellStyle name="20% - Accent3 2 3 2 2 4" xfId="5943"/>
    <cellStyle name="20% - Accent3 2 3 2 3" xfId="5944"/>
    <cellStyle name="20% - Accent3 2 3 2 3 2" xfId="5945"/>
    <cellStyle name="20% - Accent3 2 3 2 3 2 2" xfId="5946"/>
    <cellStyle name="20% - Accent3 2 3 2 3 3" xfId="5947"/>
    <cellStyle name="20% - Accent3 2 3 2 4" xfId="5948"/>
    <cellStyle name="20% - Accent3 2 3 2 4 2" xfId="5949"/>
    <cellStyle name="20% - Accent3 2 3 2 5" xfId="5950"/>
    <cellStyle name="20% - Accent3 2 3 3" xfId="5951"/>
    <cellStyle name="20% - Accent3 2 3 3 2" xfId="5952"/>
    <cellStyle name="20% - Accent3 2 3 3 2 2" xfId="5953"/>
    <cellStyle name="20% - Accent3 2 3 3 2 2 2" xfId="5954"/>
    <cellStyle name="20% - Accent3 2 3 3 2 3" xfId="5955"/>
    <cellStyle name="20% - Accent3 2 3 3 3" xfId="5956"/>
    <cellStyle name="20% - Accent3 2 3 3 3 2" xfId="5957"/>
    <cellStyle name="20% - Accent3 2 3 3 4" xfId="5958"/>
    <cellStyle name="20% - Accent3 2 3 4" xfId="5959"/>
    <cellStyle name="20% - Accent3 2 3 4 2" xfId="5960"/>
    <cellStyle name="20% - Accent3 2 3 4 2 2" xfId="5961"/>
    <cellStyle name="20% - Accent3 2 3 4 3" xfId="5962"/>
    <cellStyle name="20% - Accent3 2 3 5" xfId="5963"/>
    <cellStyle name="20% - Accent3 2 3 5 2" xfId="5964"/>
    <cellStyle name="20% - Accent3 2 3 6" xfId="5965"/>
    <cellStyle name="20% - Accent3 2 4" xfId="5966"/>
    <cellStyle name="20% - Accent3 2 4 2" xfId="5967"/>
    <cellStyle name="20% - Accent3 2 4 2 2" xfId="5968"/>
    <cellStyle name="20% - Accent3 2 4 2 2 2" xfId="5969"/>
    <cellStyle name="20% - Accent3 2 4 2 2 2 2" xfId="5970"/>
    <cellStyle name="20% - Accent3 2 4 2 2 3" xfId="5971"/>
    <cellStyle name="20% - Accent3 2 4 2 3" xfId="5972"/>
    <cellStyle name="20% - Accent3 2 4 2 3 2" xfId="5973"/>
    <cellStyle name="20% - Accent3 2 4 2 4" xfId="5974"/>
    <cellStyle name="20% - Accent3 2 4 3" xfId="5975"/>
    <cellStyle name="20% - Accent3 2 4 3 2" xfId="5976"/>
    <cellStyle name="20% - Accent3 2 4 3 2 2" xfId="5977"/>
    <cellStyle name="20% - Accent3 2 4 3 3" xfId="5978"/>
    <cellStyle name="20% - Accent3 2 4 4" xfId="5979"/>
    <cellStyle name="20% - Accent3 2 4 4 2" xfId="5980"/>
    <cellStyle name="20% - Accent3 2 4 5" xfId="5981"/>
    <cellStyle name="20% - Accent3 2 5" xfId="5982"/>
    <cellStyle name="20% - Accent3 2 5 2" xfId="5983"/>
    <cellStyle name="20% - Accent3 2 5 2 2" xfId="5984"/>
    <cellStyle name="20% - Accent3 2 5 2 2 2" xfId="5985"/>
    <cellStyle name="20% - Accent3 2 5 2 3" xfId="5986"/>
    <cellStyle name="20% - Accent3 2 5 3" xfId="5987"/>
    <cellStyle name="20% - Accent3 2 5 3 2" xfId="5988"/>
    <cellStyle name="20% - Accent3 2 5 4" xfId="5989"/>
    <cellStyle name="20% - Accent3 2 6" xfId="5990"/>
    <cellStyle name="20% - Accent3 2 6 2" xfId="5991"/>
    <cellStyle name="20% - Accent3 2 6 2 2" xfId="5992"/>
    <cellStyle name="20% - Accent3 2 6 3" xfId="5993"/>
    <cellStyle name="20% - Accent3 2 7" xfId="5994"/>
    <cellStyle name="20% - Accent3 2 7 2" xfId="5995"/>
    <cellStyle name="20% - Accent3 2 8" xfId="5996"/>
    <cellStyle name="20% - Accent3 20" xfId="5997"/>
    <cellStyle name="20% - Accent3 20 2" xfId="5998"/>
    <cellStyle name="20% - Accent3 20 2 2" xfId="5999"/>
    <cellStyle name="20% - Accent3 20 2 2 2" xfId="6000"/>
    <cellStyle name="20% - Accent3 20 2 2 2 2" xfId="6001"/>
    <cellStyle name="20% - Accent3 20 2 2 2 2 2" xfId="6002"/>
    <cellStyle name="20% - Accent3 20 2 2 2 2 2 2" xfId="6003"/>
    <cellStyle name="20% - Accent3 20 2 2 2 2 3" xfId="6004"/>
    <cellStyle name="20% - Accent3 20 2 2 2 3" xfId="6005"/>
    <cellStyle name="20% - Accent3 20 2 2 2 3 2" xfId="6006"/>
    <cellStyle name="20% - Accent3 20 2 2 2 4" xfId="6007"/>
    <cellStyle name="20% - Accent3 20 2 2 3" xfId="6008"/>
    <cellStyle name="20% - Accent3 20 2 2 3 2" xfId="6009"/>
    <cellStyle name="20% - Accent3 20 2 2 3 2 2" xfId="6010"/>
    <cellStyle name="20% - Accent3 20 2 2 3 3" xfId="6011"/>
    <cellStyle name="20% - Accent3 20 2 2 4" xfId="6012"/>
    <cellStyle name="20% - Accent3 20 2 2 4 2" xfId="6013"/>
    <cellStyle name="20% - Accent3 20 2 2 5" xfId="6014"/>
    <cellStyle name="20% - Accent3 20 2 3" xfId="6015"/>
    <cellStyle name="20% - Accent3 20 2 3 2" xfId="6016"/>
    <cellStyle name="20% - Accent3 20 2 3 2 2" xfId="6017"/>
    <cellStyle name="20% - Accent3 20 2 3 2 2 2" xfId="6018"/>
    <cellStyle name="20% - Accent3 20 2 3 2 3" xfId="6019"/>
    <cellStyle name="20% - Accent3 20 2 3 3" xfId="6020"/>
    <cellStyle name="20% - Accent3 20 2 3 3 2" xfId="6021"/>
    <cellStyle name="20% - Accent3 20 2 3 4" xfId="6022"/>
    <cellStyle name="20% - Accent3 20 2 4" xfId="6023"/>
    <cellStyle name="20% - Accent3 20 2 4 2" xfId="6024"/>
    <cellStyle name="20% - Accent3 20 2 4 2 2" xfId="6025"/>
    <cellStyle name="20% - Accent3 20 2 4 3" xfId="6026"/>
    <cellStyle name="20% - Accent3 20 2 5" xfId="6027"/>
    <cellStyle name="20% - Accent3 20 2 5 2" xfId="6028"/>
    <cellStyle name="20% - Accent3 20 2 6" xfId="6029"/>
    <cellStyle name="20% - Accent3 20 3" xfId="6030"/>
    <cellStyle name="20% - Accent3 20 3 2" xfId="6031"/>
    <cellStyle name="20% - Accent3 20 3 2 2" xfId="6032"/>
    <cellStyle name="20% - Accent3 20 3 2 2 2" xfId="6033"/>
    <cellStyle name="20% - Accent3 20 3 2 2 2 2" xfId="6034"/>
    <cellStyle name="20% - Accent3 20 3 2 2 3" xfId="6035"/>
    <cellStyle name="20% - Accent3 20 3 2 3" xfId="6036"/>
    <cellStyle name="20% - Accent3 20 3 2 3 2" xfId="6037"/>
    <cellStyle name="20% - Accent3 20 3 2 4" xfId="6038"/>
    <cellStyle name="20% - Accent3 20 3 3" xfId="6039"/>
    <cellStyle name="20% - Accent3 20 3 3 2" xfId="6040"/>
    <cellStyle name="20% - Accent3 20 3 3 2 2" xfId="6041"/>
    <cellStyle name="20% - Accent3 20 3 3 3" xfId="6042"/>
    <cellStyle name="20% - Accent3 20 3 4" xfId="6043"/>
    <cellStyle name="20% - Accent3 20 3 4 2" xfId="6044"/>
    <cellStyle name="20% - Accent3 20 3 5" xfId="6045"/>
    <cellStyle name="20% - Accent3 20 4" xfId="6046"/>
    <cellStyle name="20% - Accent3 20 4 2" xfId="6047"/>
    <cellStyle name="20% - Accent3 20 4 2 2" xfId="6048"/>
    <cellStyle name="20% - Accent3 20 4 2 2 2" xfId="6049"/>
    <cellStyle name="20% - Accent3 20 4 2 3" xfId="6050"/>
    <cellStyle name="20% - Accent3 20 4 3" xfId="6051"/>
    <cellStyle name="20% - Accent3 20 4 3 2" xfId="6052"/>
    <cellStyle name="20% - Accent3 20 4 4" xfId="6053"/>
    <cellStyle name="20% - Accent3 20 5" xfId="6054"/>
    <cellStyle name="20% - Accent3 20 5 2" xfId="6055"/>
    <cellStyle name="20% - Accent3 20 5 2 2" xfId="6056"/>
    <cellStyle name="20% - Accent3 20 5 3" xfId="6057"/>
    <cellStyle name="20% - Accent3 20 6" xfId="6058"/>
    <cellStyle name="20% - Accent3 20 6 2" xfId="6059"/>
    <cellStyle name="20% - Accent3 20 7" xfId="6060"/>
    <cellStyle name="20% - Accent3 21" xfId="6061"/>
    <cellStyle name="20% - Accent3 21 2" xfId="6062"/>
    <cellStyle name="20% - Accent3 21 2 2" xfId="6063"/>
    <cellStyle name="20% - Accent3 21 2 2 2" xfId="6064"/>
    <cellStyle name="20% - Accent3 21 2 2 2 2" xfId="6065"/>
    <cellStyle name="20% - Accent3 21 2 2 2 2 2" xfId="6066"/>
    <cellStyle name="20% - Accent3 21 2 2 2 3" xfId="6067"/>
    <cellStyle name="20% - Accent3 21 2 2 3" xfId="6068"/>
    <cellStyle name="20% - Accent3 21 2 2 3 2" xfId="6069"/>
    <cellStyle name="20% - Accent3 21 2 2 4" xfId="6070"/>
    <cellStyle name="20% - Accent3 21 2 3" xfId="6071"/>
    <cellStyle name="20% - Accent3 21 2 3 2" xfId="6072"/>
    <cellStyle name="20% - Accent3 21 2 3 2 2" xfId="6073"/>
    <cellStyle name="20% - Accent3 21 2 3 3" xfId="6074"/>
    <cellStyle name="20% - Accent3 21 2 4" xfId="6075"/>
    <cellStyle name="20% - Accent3 21 2 4 2" xfId="6076"/>
    <cellStyle name="20% - Accent3 21 2 5" xfId="6077"/>
    <cellStyle name="20% - Accent3 21 3" xfId="6078"/>
    <cellStyle name="20% - Accent3 21 3 2" xfId="6079"/>
    <cellStyle name="20% - Accent3 21 3 2 2" xfId="6080"/>
    <cellStyle name="20% - Accent3 21 3 2 2 2" xfId="6081"/>
    <cellStyle name="20% - Accent3 21 3 2 3" xfId="6082"/>
    <cellStyle name="20% - Accent3 21 3 3" xfId="6083"/>
    <cellStyle name="20% - Accent3 21 3 3 2" xfId="6084"/>
    <cellStyle name="20% - Accent3 21 3 4" xfId="6085"/>
    <cellStyle name="20% - Accent3 21 4" xfId="6086"/>
    <cellStyle name="20% - Accent3 21 4 2" xfId="6087"/>
    <cellStyle name="20% - Accent3 21 4 2 2" xfId="6088"/>
    <cellStyle name="20% - Accent3 21 4 3" xfId="6089"/>
    <cellStyle name="20% - Accent3 21 5" xfId="6090"/>
    <cellStyle name="20% - Accent3 21 5 2" xfId="6091"/>
    <cellStyle name="20% - Accent3 21 6" xfId="6092"/>
    <cellStyle name="20% - Accent3 22" xfId="6093"/>
    <cellStyle name="20% - Accent3 22 2" xfId="6094"/>
    <cellStyle name="20% - Accent3 22 2 2" xfId="6095"/>
    <cellStyle name="20% - Accent3 22 2 2 2" xfId="6096"/>
    <cellStyle name="20% - Accent3 22 2 2 2 2" xfId="6097"/>
    <cellStyle name="20% - Accent3 22 2 2 2 2 2" xfId="6098"/>
    <cellStyle name="20% - Accent3 22 2 2 2 3" xfId="6099"/>
    <cellStyle name="20% - Accent3 22 2 2 3" xfId="6100"/>
    <cellStyle name="20% - Accent3 22 2 2 3 2" xfId="6101"/>
    <cellStyle name="20% - Accent3 22 2 2 4" xfId="6102"/>
    <cellStyle name="20% - Accent3 22 2 3" xfId="6103"/>
    <cellStyle name="20% - Accent3 22 2 3 2" xfId="6104"/>
    <cellStyle name="20% - Accent3 22 2 3 2 2" xfId="6105"/>
    <cellStyle name="20% - Accent3 22 2 3 3" xfId="6106"/>
    <cellStyle name="20% - Accent3 22 2 4" xfId="6107"/>
    <cellStyle name="20% - Accent3 22 2 4 2" xfId="6108"/>
    <cellStyle name="20% - Accent3 22 2 5" xfId="6109"/>
    <cellStyle name="20% - Accent3 22 3" xfId="6110"/>
    <cellStyle name="20% - Accent3 22 3 2" xfId="6111"/>
    <cellStyle name="20% - Accent3 22 3 2 2" xfId="6112"/>
    <cellStyle name="20% - Accent3 22 3 2 2 2" xfId="6113"/>
    <cellStyle name="20% - Accent3 22 3 2 3" xfId="6114"/>
    <cellStyle name="20% - Accent3 22 3 3" xfId="6115"/>
    <cellStyle name="20% - Accent3 22 3 3 2" xfId="6116"/>
    <cellStyle name="20% - Accent3 22 3 4" xfId="6117"/>
    <cellStyle name="20% - Accent3 22 4" xfId="6118"/>
    <cellStyle name="20% - Accent3 22 4 2" xfId="6119"/>
    <cellStyle name="20% - Accent3 22 4 2 2" xfId="6120"/>
    <cellStyle name="20% - Accent3 22 4 3" xfId="6121"/>
    <cellStyle name="20% - Accent3 22 5" xfId="6122"/>
    <cellStyle name="20% - Accent3 22 5 2" xfId="6123"/>
    <cellStyle name="20% - Accent3 22 6" xfId="6124"/>
    <cellStyle name="20% - Accent3 23" xfId="6125"/>
    <cellStyle name="20% - Accent3 23 2" xfId="6126"/>
    <cellStyle name="20% - Accent3 23 2 2" xfId="6127"/>
    <cellStyle name="20% - Accent3 23 2 2 2" xfId="6128"/>
    <cellStyle name="20% - Accent3 23 2 2 2 2" xfId="6129"/>
    <cellStyle name="20% - Accent3 23 2 2 3" xfId="6130"/>
    <cellStyle name="20% - Accent3 23 2 3" xfId="6131"/>
    <cellStyle name="20% - Accent3 23 2 3 2" xfId="6132"/>
    <cellStyle name="20% - Accent3 23 2 4" xfId="6133"/>
    <cellStyle name="20% - Accent3 23 3" xfId="6134"/>
    <cellStyle name="20% - Accent3 23 3 2" xfId="6135"/>
    <cellStyle name="20% - Accent3 23 3 2 2" xfId="6136"/>
    <cellStyle name="20% - Accent3 23 3 3" xfId="6137"/>
    <cellStyle name="20% - Accent3 23 4" xfId="6138"/>
    <cellStyle name="20% - Accent3 23 4 2" xfId="6139"/>
    <cellStyle name="20% - Accent3 23 5" xfId="6140"/>
    <cellStyle name="20% - Accent3 24" xfId="6141"/>
    <cellStyle name="20% - Accent3 24 2" xfId="6142"/>
    <cellStyle name="20% - Accent3 24 2 2" xfId="6143"/>
    <cellStyle name="20% - Accent3 24 2 2 2" xfId="6144"/>
    <cellStyle name="20% - Accent3 24 2 3" xfId="6145"/>
    <cellStyle name="20% - Accent3 24 3" xfId="6146"/>
    <cellStyle name="20% - Accent3 24 3 2" xfId="6147"/>
    <cellStyle name="20% - Accent3 24 4" xfId="6148"/>
    <cellStyle name="20% - Accent3 25" xfId="6149"/>
    <cellStyle name="20% - Accent3 25 2" xfId="6150"/>
    <cellStyle name="20% - Accent3 25 2 2" xfId="6151"/>
    <cellStyle name="20% - Accent3 25 2 2 2" xfId="6152"/>
    <cellStyle name="20% - Accent3 25 2 3" xfId="6153"/>
    <cellStyle name="20% - Accent3 25 3" xfId="6154"/>
    <cellStyle name="20% - Accent3 25 3 2" xfId="6155"/>
    <cellStyle name="20% - Accent3 25 4" xfId="6156"/>
    <cellStyle name="20% - Accent3 26" xfId="6157"/>
    <cellStyle name="20% - Accent3 26 2" xfId="6158"/>
    <cellStyle name="20% - Accent3 26 2 2" xfId="6159"/>
    <cellStyle name="20% - Accent3 26 3" xfId="6160"/>
    <cellStyle name="20% - Accent3 27" xfId="6161"/>
    <cellStyle name="20% - Accent3 27 2" xfId="6162"/>
    <cellStyle name="20% - Accent3 27 2 2" xfId="6163"/>
    <cellStyle name="20% - Accent3 27 3" xfId="6164"/>
    <cellStyle name="20% - Accent3 28" xfId="6165"/>
    <cellStyle name="20% - Accent3 28 2" xfId="6166"/>
    <cellStyle name="20% - Accent3 28 2 2" xfId="6167"/>
    <cellStyle name="20% - Accent3 28 3" xfId="6168"/>
    <cellStyle name="20% - Accent3 29" xfId="6169"/>
    <cellStyle name="20% - Accent3 29 2" xfId="6170"/>
    <cellStyle name="20% - Accent3 3" xfId="6171"/>
    <cellStyle name="20% - Accent3 3 2" xfId="6172"/>
    <cellStyle name="20% - Accent3 3 2 2" xfId="6173"/>
    <cellStyle name="20% - Accent3 3 2 2 2" xfId="6174"/>
    <cellStyle name="20% - Accent3 3 2 2 2 2" xfId="6175"/>
    <cellStyle name="20% - Accent3 3 2 2 2 2 2" xfId="6176"/>
    <cellStyle name="20% - Accent3 3 2 2 2 2 2 2" xfId="6177"/>
    <cellStyle name="20% - Accent3 3 2 2 2 2 2 2 2" xfId="6178"/>
    <cellStyle name="20% - Accent3 3 2 2 2 2 2 3" xfId="6179"/>
    <cellStyle name="20% - Accent3 3 2 2 2 2 3" xfId="6180"/>
    <cellStyle name="20% - Accent3 3 2 2 2 2 3 2" xfId="6181"/>
    <cellStyle name="20% - Accent3 3 2 2 2 2 4" xfId="6182"/>
    <cellStyle name="20% - Accent3 3 2 2 2 3" xfId="6183"/>
    <cellStyle name="20% - Accent3 3 2 2 2 3 2" xfId="6184"/>
    <cellStyle name="20% - Accent3 3 2 2 2 3 2 2" xfId="6185"/>
    <cellStyle name="20% - Accent3 3 2 2 2 3 3" xfId="6186"/>
    <cellStyle name="20% - Accent3 3 2 2 2 4" xfId="6187"/>
    <cellStyle name="20% - Accent3 3 2 2 2 4 2" xfId="6188"/>
    <cellStyle name="20% - Accent3 3 2 2 2 5" xfId="6189"/>
    <cellStyle name="20% - Accent3 3 2 2 3" xfId="6190"/>
    <cellStyle name="20% - Accent3 3 2 2 3 2" xfId="6191"/>
    <cellStyle name="20% - Accent3 3 2 2 3 2 2" xfId="6192"/>
    <cellStyle name="20% - Accent3 3 2 2 3 2 2 2" xfId="6193"/>
    <cellStyle name="20% - Accent3 3 2 2 3 2 3" xfId="6194"/>
    <cellStyle name="20% - Accent3 3 2 2 3 3" xfId="6195"/>
    <cellStyle name="20% - Accent3 3 2 2 3 3 2" xfId="6196"/>
    <cellStyle name="20% - Accent3 3 2 2 3 4" xfId="6197"/>
    <cellStyle name="20% - Accent3 3 2 2 4" xfId="6198"/>
    <cellStyle name="20% - Accent3 3 2 2 4 2" xfId="6199"/>
    <cellStyle name="20% - Accent3 3 2 2 4 2 2" xfId="6200"/>
    <cellStyle name="20% - Accent3 3 2 2 4 3" xfId="6201"/>
    <cellStyle name="20% - Accent3 3 2 2 5" xfId="6202"/>
    <cellStyle name="20% - Accent3 3 2 2 5 2" xfId="6203"/>
    <cellStyle name="20% - Accent3 3 2 2 6" xfId="6204"/>
    <cellStyle name="20% - Accent3 3 2 3" xfId="6205"/>
    <cellStyle name="20% - Accent3 3 2 3 2" xfId="6206"/>
    <cellStyle name="20% - Accent3 3 2 3 2 2" xfId="6207"/>
    <cellStyle name="20% - Accent3 3 2 3 2 2 2" xfId="6208"/>
    <cellStyle name="20% - Accent3 3 2 3 2 2 2 2" xfId="6209"/>
    <cellStyle name="20% - Accent3 3 2 3 2 2 3" xfId="6210"/>
    <cellStyle name="20% - Accent3 3 2 3 2 3" xfId="6211"/>
    <cellStyle name="20% - Accent3 3 2 3 2 3 2" xfId="6212"/>
    <cellStyle name="20% - Accent3 3 2 3 2 4" xfId="6213"/>
    <cellStyle name="20% - Accent3 3 2 3 3" xfId="6214"/>
    <cellStyle name="20% - Accent3 3 2 3 3 2" xfId="6215"/>
    <cellStyle name="20% - Accent3 3 2 3 3 2 2" xfId="6216"/>
    <cellStyle name="20% - Accent3 3 2 3 3 3" xfId="6217"/>
    <cellStyle name="20% - Accent3 3 2 3 4" xfId="6218"/>
    <cellStyle name="20% - Accent3 3 2 3 4 2" xfId="6219"/>
    <cellStyle name="20% - Accent3 3 2 3 5" xfId="6220"/>
    <cellStyle name="20% - Accent3 3 2 4" xfId="6221"/>
    <cellStyle name="20% - Accent3 3 2 4 2" xfId="6222"/>
    <cellStyle name="20% - Accent3 3 2 4 2 2" xfId="6223"/>
    <cellStyle name="20% - Accent3 3 2 4 2 2 2" xfId="6224"/>
    <cellStyle name="20% - Accent3 3 2 4 2 3" xfId="6225"/>
    <cellStyle name="20% - Accent3 3 2 4 3" xfId="6226"/>
    <cellStyle name="20% - Accent3 3 2 4 3 2" xfId="6227"/>
    <cellStyle name="20% - Accent3 3 2 4 4" xfId="6228"/>
    <cellStyle name="20% - Accent3 3 2 5" xfId="6229"/>
    <cellStyle name="20% - Accent3 3 2 5 2" xfId="6230"/>
    <cellStyle name="20% - Accent3 3 2 5 2 2" xfId="6231"/>
    <cellStyle name="20% - Accent3 3 2 5 3" xfId="6232"/>
    <cellStyle name="20% - Accent3 3 2 6" xfId="6233"/>
    <cellStyle name="20% - Accent3 3 2 6 2" xfId="6234"/>
    <cellStyle name="20% - Accent3 3 2 7" xfId="6235"/>
    <cellStyle name="20% - Accent3 3 3" xfId="6236"/>
    <cellStyle name="20% - Accent3 3 3 2" xfId="6237"/>
    <cellStyle name="20% - Accent3 3 3 2 2" xfId="6238"/>
    <cellStyle name="20% - Accent3 3 3 2 2 2" xfId="6239"/>
    <cellStyle name="20% - Accent3 3 3 2 2 2 2" xfId="6240"/>
    <cellStyle name="20% - Accent3 3 3 2 2 2 2 2" xfId="6241"/>
    <cellStyle name="20% - Accent3 3 3 2 2 2 3" xfId="6242"/>
    <cellStyle name="20% - Accent3 3 3 2 2 3" xfId="6243"/>
    <cellStyle name="20% - Accent3 3 3 2 2 3 2" xfId="6244"/>
    <cellStyle name="20% - Accent3 3 3 2 2 4" xfId="6245"/>
    <cellStyle name="20% - Accent3 3 3 2 3" xfId="6246"/>
    <cellStyle name="20% - Accent3 3 3 2 3 2" xfId="6247"/>
    <cellStyle name="20% - Accent3 3 3 2 3 2 2" xfId="6248"/>
    <cellStyle name="20% - Accent3 3 3 2 3 3" xfId="6249"/>
    <cellStyle name="20% - Accent3 3 3 2 4" xfId="6250"/>
    <cellStyle name="20% - Accent3 3 3 2 4 2" xfId="6251"/>
    <cellStyle name="20% - Accent3 3 3 2 5" xfId="6252"/>
    <cellStyle name="20% - Accent3 3 3 3" xfId="6253"/>
    <cellStyle name="20% - Accent3 3 3 3 2" xfId="6254"/>
    <cellStyle name="20% - Accent3 3 3 3 2 2" xfId="6255"/>
    <cellStyle name="20% - Accent3 3 3 3 2 2 2" xfId="6256"/>
    <cellStyle name="20% - Accent3 3 3 3 2 3" xfId="6257"/>
    <cellStyle name="20% - Accent3 3 3 3 3" xfId="6258"/>
    <cellStyle name="20% - Accent3 3 3 3 3 2" xfId="6259"/>
    <cellStyle name="20% - Accent3 3 3 3 4" xfId="6260"/>
    <cellStyle name="20% - Accent3 3 3 4" xfId="6261"/>
    <cellStyle name="20% - Accent3 3 3 4 2" xfId="6262"/>
    <cellStyle name="20% - Accent3 3 3 4 2 2" xfId="6263"/>
    <cellStyle name="20% - Accent3 3 3 4 3" xfId="6264"/>
    <cellStyle name="20% - Accent3 3 3 5" xfId="6265"/>
    <cellStyle name="20% - Accent3 3 3 5 2" xfId="6266"/>
    <cellStyle name="20% - Accent3 3 3 6" xfId="6267"/>
    <cellStyle name="20% - Accent3 3 4" xfId="6268"/>
    <cellStyle name="20% - Accent3 3 4 2" xfId="6269"/>
    <cellStyle name="20% - Accent3 3 4 2 2" xfId="6270"/>
    <cellStyle name="20% - Accent3 3 4 2 2 2" xfId="6271"/>
    <cellStyle name="20% - Accent3 3 4 2 2 2 2" xfId="6272"/>
    <cellStyle name="20% - Accent3 3 4 2 2 3" xfId="6273"/>
    <cellStyle name="20% - Accent3 3 4 2 3" xfId="6274"/>
    <cellStyle name="20% - Accent3 3 4 2 3 2" xfId="6275"/>
    <cellStyle name="20% - Accent3 3 4 2 4" xfId="6276"/>
    <cellStyle name="20% - Accent3 3 4 3" xfId="6277"/>
    <cellStyle name="20% - Accent3 3 4 3 2" xfId="6278"/>
    <cellStyle name="20% - Accent3 3 4 3 2 2" xfId="6279"/>
    <cellStyle name="20% - Accent3 3 4 3 3" xfId="6280"/>
    <cellStyle name="20% - Accent3 3 4 4" xfId="6281"/>
    <cellStyle name="20% - Accent3 3 4 4 2" xfId="6282"/>
    <cellStyle name="20% - Accent3 3 4 5" xfId="6283"/>
    <cellStyle name="20% - Accent3 3 5" xfId="6284"/>
    <cellStyle name="20% - Accent3 3 5 2" xfId="6285"/>
    <cellStyle name="20% - Accent3 3 5 2 2" xfId="6286"/>
    <cellStyle name="20% - Accent3 3 5 2 2 2" xfId="6287"/>
    <cellStyle name="20% - Accent3 3 5 2 3" xfId="6288"/>
    <cellStyle name="20% - Accent3 3 5 3" xfId="6289"/>
    <cellStyle name="20% - Accent3 3 5 3 2" xfId="6290"/>
    <cellStyle name="20% - Accent3 3 5 4" xfId="6291"/>
    <cellStyle name="20% - Accent3 3 6" xfId="6292"/>
    <cellStyle name="20% - Accent3 3 6 2" xfId="6293"/>
    <cellStyle name="20% - Accent3 3 6 2 2" xfId="6294"/>
    <cellStyle name="20% - Accent3 3 6 3" xfId="6295"/>
    <cellStyle name="20% - Accent3 3 7" xfId="6296"/>
    <cellStyle name="20% - Accent3 3 7 2" xfId="6297"/>
    <cellStyle name="20% - Accent3 3 8" xfId="6298"/>
    <cellStyle name="20% - Accent3 30" xfId="6299"/>
    <cellStyle name="20% - Accent3 31" xfId="6300"/>
    <cellStyle name="20% - Accent3 32" xfId="6301"/>
    <cellStyle name="20% - Accent3 33" xfId="6302"/>
    <cellStyle name="20% - Accent3 34" xfId="6303"/>
    <cellStyle name="20% - Accent3 35" xfId="6304"/>
    <cellStyle name="20% - Accent3 4" xfId="6305"/>
    <cellStyle name="20% - Accent3 4 2" xfId="6306"/>
    <cellStyle name="20% - Accent3 4 2 2" xfId="6307"/>
    <cellStyle name="20% - Accent3 4 2 2 2" xfId="6308"/>
    <cellStyle name="20% - Accent3 4 2 2 2 2" xfId="6309"/>
    <cellStyle name="20% - Accent3 4 2 2 2 2 2" xfId="6310"/>
    <cellStyle name="20% - Accent3 4 2 2 2 2 2 2" xfId="6311"/>
    <cellStyle name="20% - Accent3 4 2 2 2 2 2 2 2" xfId="6312"/>
    <cellStyle name="20% - Accent3 4 2 2 2 2 2 3" xfId="6313"/>
    <cellStyle name="20% - Accent3 4 2 2 2 2 3" xfId="6314"/>
    <cellStyle name="20% - Accent3 4 2 2 2 2 3 2" xfId="6315"/>
    <cellStyle name="20% - Accent3 4 2 2 2 2 4" xfId="6316"/>
    <cellStyle name="20% - Accent3 4 2 2 2 3" xfId="6317"/>
    <cellStyle name="20% - Accent3 4 2 2 2 3 2" xfId="6318"/>
    <cellStyle name="20% - Accent3 4 2 2 2 3 2 2" xfId="6319"/>
    <cellStyle name="20% - Accent3 4 2 2 2 3 3" xfId="6320"/>
    <cellStyle name="20% - Accent3 4 2 2 2 4" xfId="6321"/>
    <cellStyle name="20% - Accent3 4 2 2 2 4 2" xfId="6322"/>
    <cellStyle name="20% - Accent3 4 2 2 2 5" xfId="6323"/>
    <cellStyle name="20% - Accent3 4 2 2 3" xfId="6324"/>
    <cellStyle name="20% - Accent3 4 2 2 3 2" xfId="6325"/>
    <cellStyle name="20% - Accent3 4 2 2 3 2 2" xfId="6326"/>
    <cellStyle name="20% - Accent3 4 2 2 3 2 2 2" xfId="6327"/>
    <cellStyle name="20% - Accent3 4 2 2 3 2 3" xfId="6328"/>
    <cellStyle name="20% - Accent3 4 2 2 3 3" xfId="6329"/>
    <cellStyle name="20% - Accent3 4 2 2 3 3 2" xfId="6330"/>
    <cellStyle name="20% - Accent3 4 2 2 3 4" xfId="6331"/>
    <cellStyle name="20% - Accent3 4 2 2 4" xfId="6332"/>
    <cellStyle name="20% - Accent3 4 2 2 4 2" xfId="6333"/>
    <cellStyle name="20% - Accent3 4 2 2 4 2 2" xfId="6334"/>
    <cellStyle name="20% - Accent3 4 2 2 4 3" xfId="6335"/>
    <cellStyle name="20% - Accent3 4 2 2 5" xfId="6336"/>
    <cellStyle name="20% - Accent3 4 2 2 5 2" xfId="6337"/>
    <cellStyle name="20% - Accent3 4 2 2 6" xfId="6338"/>
    <cellStyle name="20% - Accent3 4 2 3" xfId="6339"/>
    <cellStyle name="20% - Accent3 4 2 3 2" xfId="6340"/>
    <cellStyle name="20% - Accent3 4 2 3 2 2" xfId="6341"/>
    <cellStyle name="20% - Accent3 4 2 3 2 2 2" xfId="6342"/>
    <cellStyle name="20% - Accent3 4 2 3 2 2 2 2" xfId="6343"/>
    <cellStyle name="20% - Accent3 4 2 3 2 2 3" xfId="6344"/>
    <cellStyle name="20% - Accent3 4 2 3 2 3" xfId="6345"/>
    <cellStyle name="20% - Accent3 4 2 3 2 3 2" xfId="6346"/>
    <cellStyle name="20% - Accent3 4 2 3 2 4" xfId="6347"/>
    <cellStyle name="20% - Accent3 4 2 3 3" xfId="6348"/>
    <cellStyle name="20% - Accent3 4 2 3 3 2" xfId="6349"/>
    <cellStyle name="20% - Accent3 4 2 3 3 2 2" xfId="6350"/>
    <cellStyle name="20% - Accent3 4 2 3 3 3" xfId="6351"/>
    <cellStyle name="20% - Accent3 4 2 3 4" xfId="6352"/>
    <cellStyle name="20% - Accent3 4 2 3 4 2" xfId="6353"/>
    <cellStyle name="20% - Accent3 4 2 3 5" xfId="6354"/>
    <cellStyle name="20% - Accent3 4 2 4" xfId="6355"/>
    <cellStyle name="20% - Accent3 4 2 4 2" xfId="6356"/>
    <cellStyle name="20% - Accent3 4 2 4 2 2" xfId="6357"/>
    <cellStyle name="20% - Accent3 4 2 4 2 2 2" xfId="6358"/>
    <cellStyle name="20% - Accent3 4 2 4 2 3" xfId="6359"/>
    <cellStyle name="20% - Accent3 4 2 4 3" xfId="6360"/>
    <cellStyle name="20% - Accent3 4 2 4 3 2" xfId="6361"/>
    <cellStyle name="20% - Accent3 4 2 4 4" xfId="6362"/>
    <cellStyle name="20% - Accent3 4 2 5" xfId="6363"/>
    <cellStyle name="20% - Accent3 4 2 5 2" xfId="6364"/>
    <cellStyle name="20% - Accent3 4 2 5 2 2" xfId="6365"/>
    <cellStyle name="20% - Accent3 4 2 5 3" xfId="6366"/>
    <cellStyle name="20% - Accent3 4 2 6" xfId="6367"/>
    <cellStyle name="20% - Accent3 4 2 6 2" xfId="6368"/>
    <cellStyle name="20% - Accent3 4 2 7" xfId="6369"/>
    <cellStyle name="20% - Accent3 4 3" xfId="6370"/>
    <cellStyle name="20% - Accent3 4 3 2" xfId="6371"/>
    <cellStyle name="20% - Accent3 4 3 2 2" xfId="6372"/>
    <cellStyle name="20% - Accent3 4 3 2 2 2" xfId="6373"/>
    <cellStyle name="20% - Accent3 4 3 2 2 2 2" xfId="6374"/>
    <cellStyle name="20% - Accent3 4 3 2 2 2 2 2" xfId="6375"/>
    <cellStyle name="20% - Accent3 4 3 2 2 2 3" xfId="6376"/>
    <cellStyle name="20% - Accent3 4 3 2 2 3" xfId="6377"/>
    <cellStyle name="20% - Accent3 4 3 2 2 3 2" xfId="6378"/>
    <cellStyle name="20% - Accent3 4 3 2 2 4" xfId="6379"/>
    <cellStyle name="20% - Accent3 4 3 2 3" xfId="6380"/>
    <cellStyle name="20% - Accent3 4 3 2 3 2" xfId="6381"/>
    <cellStyle name="20% - Accent3 4 3 2 3 2 2" xfId="6382"/>
    <cellStyle name="20% - Accent3 4 3 2 3 3" xfId="6383"/>
    <cellStyle name="20% - Accent3 4 3 2 4" xfId="6384"/>
    <cellStyle name="20% - Accent3 4 3 2 4 2" xfId="6385"/>
    <cellStyle name="20% - Accent3 4 3 2 5" xfId="6386"/>
    <cellStyle name="20% - Accent3 4 3 3" xfId="6387"/>
    <cellStyle name="20% - Accent3 4 3 3 2" xfId="6388"/>
    <cellStyle name="20% - Accent3 4 3 3 2 2" xfId="6389"/>
    <cellStyle name="20% - Accent3 4 3 3 2 2 2" xfId="6390"/>
    <cellStyle name="20% - Accent3 4 3 3 2 3" xfId="6391"/>
    <cellStyle name="20% - Accent3 4 3 3 3" xfId="6392"/>
    <cellStyle name="20% - Accent3 4 3 3 3 2" xfId="6393"/>
    <cellStyle name="20% - Accent3 4 3 3 4" xfId="6394"/>
    <cellStyle name="20% - Accent3 4 3 4" xfId="6395"/>
    <cellStyle name="20% - Accent3 4 3 4 2" xfId="6396"/>
    <cellStyle name="20% - Accent3 4 3 4 2 2" xfId="6397"/>
    <cellStyle name="20% - Accent3 4 3 4 3" xfId="6398"/>
    <cellStyle name="20% - Accent3 4 3 5" xfId="6399"/>
    <cellStyle name="20% - Accent3 4 3 5 2" xfId="6400"/>
    <cellStyle name="20% - Accent3 4 3 6" xfId="6401"/>
    <cellStyle name="20% - Accent3 4 4" xfId="6402"/>
    <cellStyle name="20% - Accent3 4 4 2" xfId="6403"/>
    <cellStyle name="20% - Accent3 4 4 2 2" xfId="6404"/>
    <cellStyle name="20% - Accent3 4 4 2 2 2" xfId="6405"/>
    <cellStyle name="20% - Accent3 4 4 2 2 2 2" xfId="6406"/>
    <cellStyle name="20% - Accent3 4 4 2 2 3" xfId="6407"/>
    <cellStyle name="20% - Accent3 4 4 2 3" xfId="6408"/>
    <cellStyle name="20% - Accent3 4 4 2 3 2" xfId="6409"/>
    <cellStyle name="20% - Accent3 4 4 2 4" xfId="6410"/>
    <cellStyle name="20% - Accent3 4 4 3" xfId="6411"/>
    <cellStyle name="20% - Accent3 4 4 3 2" xfId="6412"/>
    <cellStyle name="20% - Accent3 4 4 3 2 2" xfId="6413"/>
    <cellStyle name="20% - Accent3 4 4 3 3" xfId="6414"/>
    <cellStyle name="20% - Accent3 4 4 4" xfId="6415"/>
    <cellStyle name="20% - Accent3 4 4 4 2" xfId="6416"/>
    <cellStyle name="20% - Accent3 4 4 5" xfId="6417"/>
    <cellStyle name="20% - Accent3 4 5" xfId="6418"/>
    <cellStyle name="20% - Accent3 4 5 2" xfId="6419"/>
    <cellStyle name="20% - Accent3 4 5 2 2" xfId="6420"/>
    <cellStyle name="20% - Accent3 4 5 2 2 2" xfId="6421"/>
    <cellStyle name="20% - Accent3 4 5 2 3" xfId="6422"/>
    <cellStyle name="20% - Accent3 4 5 3" xfId="6423"/>
    <cellStyle name="20% - Accent3 4 5 3 2" xfId="6424"/>
    <cellStyle name="20% - Accent3 4 5 4" xfId="6425"/>
    <cellStyle name="20% - Accent3 4 6" xfId="6426"/>
    <cellStyle name="20% - Accent3 4 6 2" xfId="6427"/>
    <cellStyle name="20% - Accent3 4 6 2 2" xfId="6428"/>
    <cellStyle name="20% - Accent3 4 6 3" xfId="6429"/>
    <cellStyle name="20% - Accent3 4 7" xfId="6430"/>
    <cellStyle name="20% - Accent3 4 7 2" xfId="6431"/>
    <cellStyle name="20% - Accent3 4 8" xfId="6432"/>
    <cellStyle name="20% - Accent3 5" xfId="6433"/>
    <cellStyle name="20% - Accent3 5 2" xfId="6434"/>
    <cellStyle name="20% - Accent3 5 2 2" xfId="6435"/>
    <cellStyle name="20% - Accent3 5 2 2 2" xfId="6436"/>
    <cellStyle name="20% - Accent3 5 2 2 2 2" xfId="6437"/>
    <cellStyle name="20% - Accent3 5 2 2 2 2 2" xfId="6438"/>
    <cellStyle name="20% - Accent3 5 2 2 2 2 2 2" xfId="6439"/>
    <cellStyle name="20% - Accent3 5 2 2 2 2 2 2 2" xfId="6440"/>
    <cellStyle name="20% - Accent3 5 2 2 2 2 2 3" xfId="6441"/>
    <cellStyle name="20% - Accent3 5 2 2 2 2 3" xfId="6442"/>
    <cellStyle name="20% - Accent3 5 2 2 2 2 3 2" xfId="6443"/>
    <cellStyle name="20% - Accent3 5 2 2 2 2 4" xfId="6444"/>
    <cellStyle name="20% - Accent3 5 2 2 2 3" xfId="6445"/>
    <cellStyle name="20% - Accent3 5 2 2 2 3 2" xfId="6446"/>
    <cellStyle name="20% - Accent3 5 2 2 2 3 2 2" xfId="6447"/>
    <cellStyle name="20% - Accent3 5 2 2 2 3 3" xfId="6448"/>
    <cellStyle name="20% - Accent3 5 2 2 2 4" xfId="6449"/>
    <cellStyle name="20% - Accent3 5 2 2 2 4 2" xfId="6450"/>
    <cellStyle name="20% - Accent3 5 2 2 2 5" xfId="6451"/>
    <cellStyle name="20% - Accent3 5 2 2 3" xfId="6452"/>
    <cellStyle name="20% - Accent3 5 2 2 3 2" xfId="6453"/>
    <cellStyle name="20% - Accent3 5 2 2 3 2 2" xfId="6454"/>
    <cellStyle name="20% - Accent3 5 2 2 3 2 2 2" xfId="6455"/>
    <cellStyle name="20% - Accent3 5 2 2 3 2 3" xfId="6456"/>
    <cellStyle name="20% - Accent3 5 2 2 3 3" xfId="6457"/>
    <cellStyle name="20% - Accent3 5 2 2 3 3 2" xfId="6458"/>
    <cellStyle name="20% - Accent3 5 2 2 3 4" xfId="6459"/>
    <cellStyle name="20% - Accent3 5 2 2 4" xfId="6460"/>
    <cellStyle name="20% - Accent3 5 2 2 4 2" xfId="6461"/>
    <cellStyle name="20% - Accent3 5 2 2 4 2 2" xfId="6462"/>
    <cellStyle name="20% - Accent3 5 2 2 4 3" xfId="6463"/>
    <cellStyle name="20% - Accent3 5 2 2 5" xfId="6464"/>
    <cellStyle name="20% - Accent3 5 2 2 5 2" xfId="6465"/>
    <cellStyle name="20% - Accent3 5 2 2 6" xfId="6466"/>
    <cellStyle name="20% - Accent3 5 2 3" xfId="6467"/>
    <cellStyle name="20% - Accent3 5 2 3 2" xfId="6468"/>
    <cellStyle name="20% - Accent3 5 2 3 2 2" xfId="6469"/>
    <cellStyle name="20% - Accent3 5 2 3 2 2 2" xfId="6470"/>
    <cellStyle name="20% - Accent3 5 2 3 2 2 2 2" xfId="6471"/>
    <cellStyle name="20% - Accent3 5 2 3 2 2 3" xfId="6472"/>
    <cellStyle name="20% - Accent3 5 2 3 2 3" xfId="6473"/>
    <cellStyle name="20% - Accent3 5 2 3 2 3 2" xfId="6474"/>
    <cellStyle name="20% - Accent3 5 2 3 2 4" xfId="6475"/>
    <cellStyle name="20% - Accent3 5 2 3 3" xfId="6476"/>
    <cellStyle name="20% - Accent3 5 2 3 3 2" xfId="6477"/>
    <cellStyle name="20% - Accent3 5 2 3 3 2 2" xfId="6478"/>
    <cellStyle name="20% - Accent3 5 2 3 3 3" xfId="6479"/>
    <cellStyle name="20% - Accent3 5 2 3 4" xfId="6480"/>
    <cellStyle name="20% - Accent3 5 2 3 4 2" xfId="6481"/>
    <cellStyle name="20% - Accent3 5 2 3 5" xfId="6482"/>
    <cellStyle name="20% - Accent3 5 2 4" xfId="6483"/>
    <cellStyle name="20% - Accent3 5 2 4 2" xfId="6484"/>
    <cellStyle name="20% - Accent3 5 2 4 2 2" xfId="6485"/>
    <cellStyle name="20% - Accent3 5 2 4 2 2 2" xfId="6486"/>
    <cellStyle name="20% - Accent3 5 2 4 2 3" xfId="6487"/>
    <cellStyle name="20% - Accent3 5 2 4 3" xfId="6488"/>
    <cellStyle name="20% - Accent3 5 2 4 3 2" xfId="6489"/>
    <cellStyle name="20% - Accent3 5 2 4 4" xfId="6490"/>
    <cellStyle name="20% - Accent3 5 2 5" xfId="6491"/>
    <cellStyle name="20% - Accent3 5 2 5 2" xfId="6492"/>
    <cellStyle name="20% - Accent3 5 2 5 2 2" xfId="6493"/>
    <cellStyle name="20% - Accent3 5 2 5 3" xfId="6494"/>
    <cellStyle name="20% - Accent3 5 2 6" xfId="6495"/>
    <cellStyle name="20% - Accent3 5 2 6 2" xfId="6496"/>
    <cellStyle name="20% - Accent3 5 2 7" xfId="6497"/>
    <cellStyle name="20% - Accent3 5 3" xfId="6498"/>
    <cellStyle name="20% - Accent3 5 3 2" xfId="6499"/>
    <cellStyle name="20% - Accent3 5 3 2 2" xfId="6500"/>
    <cellStyle name="20% - Accent3 5 3 2 2 2" xfId="6501"/>
    <cellStyle name="20% - Accent3 5 3 2 2 2 2" xfId="6502"/>
    <cellStyle name="20% - Accent3 5 3 2 2 2 2 2" xfId="6503"/>
    <cellStyle name="20% - Accent3 5 3 2 2 2 3" xfId="6504"/>
    <cellStyle name="20% - Accent3 5 3 2 2 3" xfId="6505"/>
    <cellStyle name="20% - Accent3 5 3 2 2 3 2" xfId="6506"/>
    <cellStyle name="20% - Accent3 5 3 2 2 4" xfId="6507"/>
    <cellStyle name="20% - Accent3 5 3 2 3" xfId="6508"/>
    <cellStyle name="20% - Accent3 5 3 2 3 2" xfId="6509"/>
    <cellStyle name="20% - Accent3 5 3 2 3 2 2" xfId="6510"/>
    <cellStyle name="20% - Accent3 5 3 2 3 3" xfId="6511"/>
    <cellStyle name="20% - Accent3 5 3 2 4" xfId="6512"/>
    <cellStyle name="20% - Accent3 5 3 2 4 2" xfId="6513"/>
    <cellStyle name="20% - Accent3 5 3 2 5" xfId="6514"/>
    <cellStyle name="20% - Accent3 5 3 3" xfId="6515"/>
    <cellStyle name="20% - Accent3 5 3 3 2" xfId="6516"/>
    <cellStyle name="20% - Accent3 5 3 3 2 2" xfId="6517"/>
    <cellStyle name="20% - Accent3 5 3 3 2 2 2" xfId="6518"/>
    <cellStyle name="20% - Accent3 5 3 3 2 3" xfId="6519"/>
    <cellStyle name="20% - Accent3 5 3 3 3" xfId="6520"/>
    <cellStyle name="20% - Accent3 5 3 3 3 2" xfId="6521"/>
    <cellStyle name="20% - Accent3 5 3 3 4" xfId="6522"/>
    <cellStyle name="20% - Accent3 5 3 4" xfId="6523"/>
    <cellStyle name="20% - Accent3 5 3 4 2" xfId="6524"/>
    <cellStyle name="20% - Accent3 5 3 4 2 2" xfId="6525"/>
    <cellStyle name="20% - Accent3 5 3 4 3" xfId="6526"/>
    <cellStyle name="20% - Accent3 5 3 5" xfId="6527"/>
    <cellStyle name="20% - Accent3 5 3 5 2" xfId="6528"/>
    <cellStyle name="20% - Accent3 5 3 6" xfId="6529"/>
    <cellStyle name="20% - Accent3 5 4" xfId="6530"/>
    <cellStyle name="20% - Accent3 5 4 2" xfId="6531"/>
    <cellStyle name="20% - Accent3 5 4 2 2" xfId="6532"/>
    <cellStyle name="20% - Accent3 5 4 2 2 2" xfId="6533"/>
    <cellStyle name="20% - Accent3 5 4 2 2 2 2" xfId="6534"/>
    <cellStyle name="20% - Accent3 5 4 2 2 3" xfId="6535"/>
    <cellStyle name="20% - Accent3 5 4 2 3" xfId="6536"/>
    <cellStyle name="20% - Accent3 5 4 2 3 2" xfId="6537"/>
    <cellStyle name="20% - Accent3 5 4 2 4" xfId="6538"/>
    <cellStyle name="20% - Accent3 5 4 3" xfId="6539"/>
    <cellStyle name="20% - Accent3 5 4 3 2" xfId="6540"/>
    <cellStyle name="20% - Accent3 5 4 3 2 2" xfId="6541"/>
    <cellStyle name="20% - Accent3 5 4 3 3" xfId="6542"/>
    <cellStyle name="20% - Accent3 5 4 4" xfId="6543"/>
    <cellStyle name="20% - Accent3 5 4 4 2" xfId="6544"/>
    <cellStyle name="20% - Accent3 5 4 5" xfId="6545"/>
    <cellStyle name="20% - Accent3 5 5" xfId="6546"/>
    <cellStyle name="20% - Accent3 5 5 2" xfId="6547"/>
    <cellStyle name="20% - Accent3 5 5 2 2" xfId="6548"/>
    <cellStyle name="20% - Accent3 5 5 2 2 2" xfId="6549"/>
    <cellStyle name="20% - Accent3 5 5 2 3" xfId="6550"/>
    <cellStyle name="20% - Accent3 5 5 3" xfId="6551"/>
    <cellStyle name="20% - Accent3 5 5 3 2" xfId="6552"/>
    <cellStyle name="20% - Accent3 5 5 4" xfId="6553"/>
    <cellStyle name="20% - Accent3 5 6" xfId="6554"/>
    <cellStyle name="20% - Accent3 5 6 2" xfId="6555"/>
    <cellStyle name="20% - Accent3 5 6 2 2" xfId="6556"/>
    <cellStyle name="20% - Accent3 5 6 3" xfId="6557"/>
    <cellStyle name="20% - Accent3 5 7" xfId="6558"/>
    <cellStyle name="20% - Accent3 5 7 2" xfId="6559"/>
    <cellStyle name="20% - Accent3 5 8" xfId="6560"/>
    <cellStyle name="20% - Accent3 6" xfId="6561"/>
    <cellStyle name="20% - Accent3 6 2" xfId="6562"/>
    <cellStyle name="20% - Accent3 6 2 2" xfId="6563"/>
    <cellStyle name="20% - Accent3 6 2 2 2" xfId="6564"/>
    <cellStyle name="20% - Accent3 6 2 2 2 2" xfId="6565"/>
    <cellStyle name="20% - Accent3 6 2 2 2 2 2" xfId="6566"/>
    <cellStyle name="20% - Accent3 6 2 2 2 2 2 2" xfId="6567"/>
    <cellStyle name="20% - Accent3 6 2 2 2 2 2 2 2" xfId="6568"/>
    <cellStyle name="20% - Accent3 6 2 2 2 2 2 3" xfId="6569"/>
    <cellStyle name="20% - Accent3 6 2 2 2 2 3" xfId="6570"/>
    <cellStyle name="20% - Accent3 6 2 2 2 2 3 2" xfId="6571"/>
    <cellStyle name="20% - Accent3 6 2 2 2 2 4" xfId="6572"/>
    <cellStyle name="20% - Accent3 6 2 2 2 3" xfId="6573"/>
    <cellStyle name="20% - Accent3 6 2 2 2 3 2" xfId="6574"/>
    <cellStyle name="20% - Accent3 6 2 2 2 3 2 2" xfId="6575"/>
    <cellStyle name="20% - Accent3 6 2 2 2 3 3" xfId="6576"/>
    <cellStyle name="20% - Accent3 6 2 2 2 4" xfId="6577"/>
    <cellStyle name="20% - Accent3 6 2 2 2 4 2" xfId="6578"/>
    <cellStyle name="20% - Accent3 6 2 2 2 5" xfId="6579"/>
    <cellStyle name="20% - Accent3 6 2 2 3" xfId="6580"/>
    <cellStyle name="20% - Accent3 6 2 2 3 2" xfId="6581"/>
    <cellStyle name="20% - Accent3 6 2 2 3 2 2" xfId="6582"/>
    <cellStyle name="20% - Accent3 6 2 2 3 2 2 2" xfId="6583"/>
    <cellStyle name="20% - Accent3 6 2 2 3 2 3" xfId="6584"/>
    <cellStyle name="20% - Accent3 6 2 2 3 3" xfId="6585"/>
    <cellStyle name="20% - Accent3 6 2 2 3 3 2" xfId="6586"/>
    <cellStyle name="20% - Accent3 6 2 2 3 4" xfId="6587"/>
    <cellStyle name="20% - Accent3 6 2 2 4" xfId="6588"/>
    <cellStyle name="20% - Accent3 6 2 2 4 2" xfId="6589"/>
    <cellStyle name="20% - Accent3 6 2 2 4 2 2" xfId="6590"/>
    <cellStyle name="20% - Accent3 6 2 2 4 3" xfId="6591"/>
    <cellStyle name="20% - Accent3 6 2 2 5" xfId="6592"/>
    <cellStyle name="20% - Accent3 6 2 2 5 2" xfId="6593"/>
    <cellStyle name="20% - Accent3 6 2 2 6" xfId="6594"/>
    <cellStyle name="20% - Accent3 6 2 3" xfId="6595"/>
    <cellStyle name="20% - Accent3 6 2 3 2" xfId="6596"/>
    <cellStyle name="20% - Accent3 6 2 3 2 2" xfId="6597"/>
    <cellStyle name="20% - Accent3 6 2 3 2 2 2" xfId="6598"/>
    <cellStyle name="20% - Accent3 6 2 3 2 2 2 2" xfId="6599"/>
    <cellStyle name="20% - Accent3 6 2 3 2 2 3" xfId="6600"/>
    <cellStyle name="20% - Accent3 6 2 3 2 3" xfId="6601"/>
    <cellStyle name="20% - Accent3 6 2 3 2 3 2" xfId="6602"/>
    <cellStyle name="20% - Accent3 6 2 3 2 4" xfId="6603"/>
    <cellStyle name="20% - Accent3 6 2 3 3" xfId="6604"/>
    <cellStyle name="20% - Accent3 6 2 3 3 2" xfId="6605"/>
    <cellStyle name="20% - Accent3 6 2 3 3 2 2" xfId="6606"/>
    <cellStyle name="20% - Accent3 6 2 3 3 3" xfId="6607"/>
    <cellStyle name="20% - Accent3 6 2 3 4" xfId="6608"/>
    <cellStyle name="20% - Accent3 6 2 3 4 2" xfId="6609"/>
    <cellStyle name="20% - Accent3 6 2 3 5" xfId="6610"/>
    <cellStyle name="20% - Accent3 6 2 4" xfId="6611"/>
    <cellStyle name="20% - Accent3 6 2 4 2" xfId="6612"/>
    <cellStyle name="20% - Accent3 6 2 4 2 2" xfId="6613"/>
    <cellStyle name="20% - Accent3 6 2 4 2 2 2" xfId="6614"/>
    <cellStyle name="20% - Accent3 6 2 4 2 3" xfId="6615"/>
    <cellStyle name="20% - Accent3 6 2 4 3" xfId="6616"/>
    <cellStyle name="20% - Accent3 6 2 4 3 2" xfId="6617"/>
    <cellStyle name="20% - Accent3 6 2 4 4" xfId="6618"/>
    <cellStyle name="20% - Accent3 6 2 5" xfId="6619"/>
    <cellStyle name="20% - Accent3 6 2 5 2" xfId="6620"/>
    <cellStyle name="20% - Accent3 6 2 5 2 2" xfId="6621"/>
    <cellStyle name="20% - Accent3 6 2 5 3" xfId="6622"/>
    <cellStyle name="20% - Accent3 6 2 6" xfId="6623"/>
    <cellStyle name="20% - Accent3 6 2 6 2" xfId="6624"/>
    <cellStyle name="20% - Accent3 6 2 7" xfId="6625"/>
    <cellStyle name="20% - Accent3 6 3" xfId="6626"/>
    <cellStyle name="20% - Accent3 6 3 2" xfId="6627"/>
    <cellStyle name="20% - Accent3 6 3 2 2" xfId="6628"/>
    <cellStyle name="20% - Accent3 6 3 2 2 2" xfId="6629"/>
    <cellStyle name="20% - Accent3 6 3 2 2 2 2" xfId="6630"/>
    <cellStyle name="20% - Accent3 6 3 2 2 2 2 2" xfId="6631"/>
    <cellStyle name="20% - Accent3 6 3 2 2 2 3" xfId="6632"/>
    <cellStyle name="20% - Accent3 6 3 2 2 3" xfId="6633"/>
    <cellStyle name="20% - Accent3 6 3 2 2 3 2" xfId="6634"/>
    <cellStyle name="20% - Accent3 6 3 2 2 4" xfId="6635"/>
    <cellStyle name="20% - Accent3 6 3 2 3" xfId="6636"/>
    <cellStyle name="20% - Accent3 6 3 2 3 2" xfId="6637"/>
    <cellStyle name="20% - Accent3 6 3 2 3 2 2" xfId="6638"/>
    <cellStyle name="20% - Accent3 6 3 2 3 3" xfId="6639"/>
    <cellStyle name="20% - Accent3 6 3 2 4" xfId="6640"/>
    <cellStyle name="20% - Accent3 6 3 2 4 2" xfId="6641"/>
    <cellStyle name="20% - Accent3 6 3 2 5" xfId="6642"/>
    <cellStyle name="20% - Accent3 6 3 3" xfId="6643"/>
    <cellStyle name="20% - Accent3 6 3 3 2" xfId="6644"/>
    <cellStyle name="20% - Accent3 6 3 3 2 2" xfId="6645"/>
    <cellStyle name="20% - Accent3 6 3 3 2 2 2" xfId="6646"/>
    <cellStyle name="20% - Accent3 6 3 3 2 3" xfId="6647"/>
    <cellStyle name="20% - Accent3 6 3 3 3" xfId="6648"/>
    <cellStyle name="20% - Accent3 6 3 3 3 2" xfId="6649"/>
    <cellStyle name="20% - Accent3 6 3 3 4" xfId="6650"/>
    <cellStyle name="20% - Accent3 6 3 4" xfId="6651"/>
    <cellStyle name="20% - Accent3 6 3 4 2" xfId="6652"/>
    <cellStyle name="20% - Accent3 6 3 4 2 2" xfId="6653"/>
    <cellStyle name="20% - Accent3 6 3 4 3" xfId="6654"/>
    <cellStyle name="20% - Accent3 6 3 5" xfId="6655"/>
    <cellStyle name="20% - Accent3 6 3 5 2" xfId="6656"/>
    <cellStyle name="20% - Accent3 6 3 6" xfId="6657"/>
    <cellStyle name="20% - Accent3 6 4" xfId="6658"/>
    <cellStyle name="20% - Accent3 6 4 2" xfId="6659"/>
    <cellStyle name="20% - Accent3 6 4 2 2" xfId="6660"/>
    <cellStyle name="20% - Accent3 6 4 2 2 2" xfId="6661"/>
    <cellStyle name="20% - Accent3 6 4 2 2 2 2" xfId="6662"/>
    <cellStyle name="20% - Accent3 6 4 2 2 3" xfId="6663"/>
    <cellStyle name="20% - Accent3 6 4 2 3" xfId="6664"/>
    <cellStyle name="20% - Accent3 6 4 2 3 2" xfId="6665"/>
    <cellStyle name="20% - Accent3 6 4 2 4" xfId="6666"/>
    <cellStyle name="20% - Accent3 6 4 3" xfId="6667"/>
    <cellStyle name="20% - Accent3 6 4 3 2" xfId="6668"/>
    <cellStyle name="20% - Accent3 6 4 3 2 2" xfId="6669"/>
    <cellStyle name="20% - Accent3 6 4 3 3" xfId="6670"/>
    <cellStyle name="20% - Accent3 6 4 4" xfId="6671"/>
    <cellStyle name="20% - Accent3 6 4 4 2" xfId="6672"/>
    <cellStyle name="20% - Accent3 6 4 5" xfId="6673"/>
    <cellStyle name="20% - Accent3 6 5" xfId="6674"/>
    <cellStyle name="20% - Accent3 6 5 2" xfId="6675"/>
    <cellStyle name="20% - Accent3 6 5 2 2" xfId="6676"/>
    <cellStyle name="20% - Accent3 6 5 2 2 2" xfId="6677"/>
    <cellStyle name="20% - Accent3 6 5 2 3" xfId="6678"/>
    <cellStyle name="20% - Accent3 6 5 3" xfId="6679"/>
    <cellStyle name="20% - Accent3 6 5 3 2" xfId="6680"/>
    <cellStyle name="20% - Accent3 6 5 4" xfId="6681"/>
    <cellStyle name="20% - Accent3 6 6" xfId="6682"/>
    <cellStyle name="20% - Accent3 6 6 2" xfId="6683"/>
    <cellStyle name="20% - Accent3 6 6 2 2" xfId="6684"/>
    <cellStyle name="20% - Accent3 6 6 3" xfId="6685"/>
    <cellStyle name="20% - Accent3 6 7" xfId="6686"/>
    <cellStyle name="20% - Accent3 6 7 2" xfId="6687"/>
    <cellStyle name="20% - Accent3 6 8" xfId="6688"/>
    <cellStyle name="20% - Accent3 7" xfId="6689"/>
    <cellStyle name="20% - Accent3 7 2" xfId="6690"/>
    <cellStyle name="20% - Accent3 7 2 2" xfId="6691"/>
    <cellStyle name="20% - Accent3 7 2 2 2" xfId="6692"/>
    <cellStyle name="20% - Accent3 7 2 2 2 2" xfId="6693"/>
    <cellStyle name="20% - Accent3 7 2 2 2 2 2" xfId="6694"/>
    <cellStyle name="20% - Accent3 7 2 2 2 2 2 2" xfId="6695"/>
    <cellStyle name="20% - Accent3 7 2 2 2 2 2 2 2" xfId="6696"/>
    <cellStyle name="20% - Accent3 7 2 2 2 2 2 3" xfId="6697"/>
    <cellStyle name="20% - Accent3 7 2 2 2 2 3" xfId="6698"/>
    <cellStyle name="20% - Accent3 7 2 2 2 2 3 2" xfId="6699"/>
    <cellStyle name="20% - Accent3 7 2 2 2 2 4" xfId="6700"/>
    <cellStyle name="20% - Accent3 7 2 2 2 3" xfId="6701"/>
    <cellStyle name="20% - Accent3 7 2 2 2 3 2" xfId="6702"/>
    <cellStyle name="20% - Accent3 7 2 2 2 3 2 2" xfId="6703"/>
    <cellStyle name="20% - Accent3 7 2 2 2 3 3" xfId="6704"/>
    <cellStyle name="20% - Accent3 7 2 2 2 4" xfId="6705"/>
    <cellStyle name="20% - Accent3 7 2 2 2 4 2" xfId="6706"/>
    <cellStyle name="20% - Accent3 7 2 2 2 5" xfId="6707"/>
    <cellStyle name="20% - Accent3 7 2 2 3" xfId="6708"/>
    <cellStyle name="20% - Accent3 7 2 2 3 2" xfId="6709"/>
    <cellStyle name="20% - Accent3 7 2 2 3 2 2" xfId="6710"/>
    <cellStyle name="20% - Accent3 7 2 2 3 2 2 2" xfId="6711"/>
    <cellStyle name="20% - Accent3 7 2 2 3 2 3" xfId="6712"/>
    <cellStyle name="20% - Accent3 7 2 2 3 3" xfId="6713"/>
    <cellStyle name="20% - Accent3 7 2 2 3 3 2" xfId="6714"/>
    <cellStyle name="20% - Accent3 7 2 2 3 4" xfId="6715"/>
    <cellStyle name="20% - Accent3 7 2 2 4" xfId="6716"/>
    <cellStyle name="20% - Accent3 7 2 2 4 2" xfId="6717"/>
    <cellStyle name="20% - Accent3 7 2 2 4 2 2" xfId="6718"/>
    <cellStyle name="20% - Accent3 7 2 2 4 3" xfId="6719"/>
    <cellStyle name="20% - Accent3 7 2 2 5" xfId="6720"/>
    <cellStyle name="20% - Accent3 7 2 2 5 2" xfId="6721"/>
    <cellStyle name="20% - Accent3 7 2 2 6" xfId="6722"/>
    <cellStyle name="20% - Accent3 7 2 3" xfId="6723"/>
    <cellStyle name="20% - Accent3 7 2 3 2" xfId="6724"/>
    <cellStyle name="20% - Accent3 7 2 3 2 2" xfId="6725"/>
    <cellStyle name="20% - Accent3 7 2 3 2 2 2" xfId="6726"/>
    <cellStyle name="20% - Accent3 7 2 3 2 2 2 2" xfId="6727"/>
    <cellStyle name="20% - Accent3 7 2 3 2 2 3" xfId="6728"/>
    <cellStyle name="20% - Accent3 7 2 3 2 3" xfId="6729"/>
    <cellStyle name="20% - Accent3 7 2 3 2 3 2" xfId="6730"/>
    <cellStyle name="20% - Accent3 7 2 3 2 4" xfId="6731"/>
    <cellStyle name="20% - Accent3 7 2 3 3" xfId="6732"/>
    <cellStyle name="20% - Accent3 7 2 3 3 2" xfId="6733"/>
    <cellStyle name="20% - Accent3 7 2 3 3 2 2" xfId="6734"/>
    <cellStyle name="20% - Accent3 7 2 3 3 3" xfId="6735"/>
    <cellStyle name="20% - Accent3 7 2 3 4" xfId="6736"/>
    <cellStyle name="20% - Accent3 7 2 3 4 2" xfId="6737"/>
    <cellStyle name="20% - Accent3 7 2 3 5" xfId="6738"/>
    <cellStyle name="20% - Accent3 7 2 4" xfId="6739"/>
    <cellStyle name="20% - Accent3 7 2 4 2" xfId="6740"/>
    <cellStyle name="20% - Accent3 7 2 4 2 2" xfId="6741"/>
    <cellStyle name="20% - Accent3 7 2 4 2 2 2" xfId="6742"/>
    <cellStyle name="20% - Accent3 7 2 4 2 3" xfId="6743"/>
    <cellStyle name="20% - Accent3 7 2 4 3" xfId="6744"/>
    <cellStyle name="20% - Accent3 7 2 4 3 2" xfId="6745"/>
    <cellStyle name="20% - Accent3 7 2 4 4" xfId="6746"/>
    <cellStyle name="20% - Accent3 7 2 5" xfId="6747"/>
    <cellStyle name="20% - Accent3 7 2 5 2" xfId="6748"/>
    <cellStyle name="20% - Accent3 7 2 5 2 2" xfId="6749"/>
    <cellStyle name="20% - Accent3 7 2 5 3" xfId="6750"/>
    <cellStyle name="20% - Accent3 7 2 6" xfId="6751"/>
    <cellStyle name="20% - Accent3 7 2 6 2" xfId="6752"/>
    <cellStyle name="20% - Accent3 7 2 7" xfId="6753"/>
    <cellStyle name="20% - Accent3 7 3" xfId="6754"/>
    <cellStyle name="20% - Accent3 7 3 2" xfId="6755"/>
    <cellStyle name="20% - Accent3 7 3 2 2" xfId="6756"/>
    <cellStyle name="20% - Accent3 7 3 2 2 2" xfId="6757"/>
    <cellStyle name="20% - Accent3 7 3 2 2 2 2" xfId="6758"/>
    <cellStyle name="20% - Accent3 7 3 2 2 2 2 2" xfId="6759"/>
    <cellStyle name="20% - Accent3 7 3 2 2 2 3" xfId="6760"/>
    <cellStyle name="20% - Accent3 7 3 2 2 3" xfId="6761"/>
    <cellStyle name="20% - Accent3 7 3 2 2 3 2" xfId="6762"/>
    <cellStyle name="20% - Accent3 7 3 2 2 4" xfId="6763"/>
    <cellStyle name="20% - Accent3 7 3 2 3" xfId="6764"/>
    <cellStyle name="20% - Accent3 7 3 2 3 2" xfId="6765"/>
    <cellStyle name="20% - Accent3 7 3 2 3 2 2" xfId="6766"/>
    <cellStyle name="20% - Accent3 7 3 2 3 3" xfId="6767"/>
    <cellStyle name="20% - Accent3 7 3 2 4" xfId="6768"/>
    <cellStyle name="20% - Accent3 7 3 2 4 2" xfId="6769"/>
    <cellStyle name="20% - Accent3 7 3 2 5" xfId="6770"/>
    <cellStyle name="20% - Accent3 7 3 3" xfId="6771"/>
    <cellStyle name="20% - Accent3 7 3 3 2" xfId="6772"/>
    <cellStyle name="20% - Accent3 7 3 3 2 2" xfId="6773"/>
    <cellStyle name="20% - Accent3 7 3 3 2 2 2" xfId="6774"/>
    <cellStyle name="20% - Accent3 7 3 3 2 3" xfId="6775"/>
    <cellStyle name="20% - Accent3 7 3 3 3" xfId="6776"/>
    <cellStyle name="20% - Accent3 7 3 3 3 2" xfId="6777"/>
    <cellStyle name="20% - Accent3 7 3 3 4" xfId="6778"/>
    <cellStyle name="20% - Accent3 7 3 4" xfId="6779"/>
    <cellStyle name="20% - Accent3 7 3 4 2" xfId="6780"/>
    <cellStyle name="20% - Accent3 7 3 4 2 2" xfId="6781"/>
    <cellStyle name="20% - Accent3 7 3 4 3" xfId="6782"/>
    <cellStyle name="20% - Accent3 7 3 5" xfId="6783"/>
    <cellStyle name="20% - Accent3 7 3 5 2" xfId="6784"/>
    <cellStyle name="20% - Accent3 7 3 6" xfId="6785"/>
    <cellStyle name="20% - Accent3 7 4" xfId="6786"/>
    <cellStyle name="20% - Accent3 7 4 2" xfId="6787"/>
    <cellStyle name="20% - Accent3 7 4 2 2" xfId="6788"/>
    <cellStyle name="20% - Accent3 7 4 2 2 2" xfId="6789"/>
    <cellStyle name="20% - Accent3 7 4 2 2 2 2" xfId="6790"/>
    <cellStyle name="20% - Accent3 7 4 2 2 3" xfId="6791"/>
    <cellStyle name="20% - Accent3 7 4 2 3" xfId="6792"/>
    <cellStyle name="20% - Accent3 7 4 2 3 2" xfId="6793"/>
    <cellStyle name="20% - Accent3 7 4 2 4" xfId="6794"/>
    <cellStyle name="20% - Accent3 7 4 3" xfId="6795"/>
    <cellStyle name="20% - Accent3 7 4 3 2" xfId="6796"/>
    <cellStyle name="20% - Accent3 7 4 3 2 2" xfId="6797"/>
    <cellStyle name="20% - Accent3 7 4 3 3" xfId="6798"/>
    <cellStyle name="20% - Accent3 7 4 4" xfId="6799"/>
    <cellStyle name="20% - Accent3 7 4 4 2" xfId="6800"/>
    <cellStyle name="20% - Accent3 7 4 5" xfId="6801"/>
    <cellStyle name="20% - Accent3 7 5" xfId="6802"/>
    <cellStyle name="20% - Accent3 7 5 2" xfId="6803"/>
    <cellStyle name="20% - Accent3 7 5 2 2" xfId="6804"/>
    <cellStyle name="20% - Accent3 7 5 2 2 2" xfId="6805"/>
    <cellStyle name="20% - Accent3 7 5 2 3" xfId="6806"/>
    <cellStyle name="20% - Accent3 7 5 3" xfId="6807"/>
    <cellStyle name="20% - Accent3 7 5 3 2" xfId="6808"/>
    <cellStyle name="20% - Accent3 7 5 4" xfId="6809"/>
    <cellStyle name="20% - Accent3 7 6" xfId="6810"/>
    <cellStyle name="20% - Accent3 7 6 2" xfId="6811"/>
    <cellStyle name="20% - Accent3 7 6 2 2" xfId="6812"/>
    <cellStyle name="20% - Accent3 7 6 3" xfId="6813"/>
    <cellStyle name="20% - Accent3 7 7" xfId="6814"/>
    <cellStyle name="20% - Accent3 7 7 2" xfId="6815"/>
    <cellStyle name="20% - Accent3 7 8" xfId="6816"/>
    <cellStyle name="20% - Accent3 8" xfId="6817"/>
    <cellStyle name="20% - Accent3 8 2" xfId="6818"/>
    <cellStyle name="20% - Accent3 8 2 2" xfId="6819"/>
    <cellStyle name="20% - Accent3 8 2 2 2" xfId="6820"/>
    <cellStyle name="20% - Accent3 8 2 2 2 2" xfId="6821"/>
    <cellStyle name="20% - Accent3 8 2 2 2 2 2" xfId="6822"/>
    <cellStyle name="20% - Accent3 8 2 2 2 2 2 2" xfId="6823"/>
    <cellStyle name="20% - Accent3 8 2 2 2 2 2 2 2" xfId="6824"/>
    <cellStyle name="20% - Accent3 8 2 2 2 2 2 3" xfId="6825"/>
    <cellStyle name="20% - Accent3 8 2 2 2 2 3" xfId="6826"/>
    <cellStyle name="20% - Accent3 8 2 2 2 2 3 2" xfId="6827"/>
    <cellStyle name="20% - Accent3 8 2 2 2 2 4" xfId="6828"/>
    <cellStyle name="20% - Accent3 8 2 2 2 3" xfId="6829"/>
    <cellStyle name="20% - Accent3 8 2 2 2 3 2" xfId="6830"/>
    <cellStyle name="20% - Accent3 8 2 2 2 3 2 2" xfId="6831"/>
    <cellStyle name="20% - Accent3 8 2 2 2 3 3" xfId="6832"/>
    <cellStyle name="20% - Accent3 8 2 2 2 4" xfId="6833"/>
    <cellStyle name="20% - Accent3 8 2 2 2 4 2" xfId="6834"/>
    <cellStyle name="20% - Accent3 8 2 2 2 5" xfId="6835"/>
    <cellStyle name="20% - Accent3 8 2 2 3" xfId="6836"/>
    <cellStyle name="20% - Accent3 8 2 2 3 2" xfId="6837"/>
    <cellStyle name="20% - Accent3 8 2 2 3 2 2" xfId="6838"/>
    <cellStyle name="20% - Accent3 8 2 2 3 2 2 2" xfId="6839"/>
    <cellStyle name="20% - Accent3 8 2 2 3 2 3" xfId="6840"/>
    <cellStyle name="20% - Accent3 8 2 2 3 3" xfId="6841"/>
    <cellStyle name="20% - Accent3 8 2 2 3 3 2" xfId="6842"/>
    <cellStyle name="20% - Accent3 8 2 2 3 4" xfId="6843"/>
    <cellStyle name="20% - Accent3 8 2 2 4" xfId="6844"/>
    <cellStyle name="20% - Accent3 8 2 2 4 2" xfId="6845"/>
    <cellStyle name="20% - Accent3 8 2 2 4 2 2" xfId="6846"/>
    <cellStyle name="20% - Accent3 8 2 2 4 3" xfId="6847"/>
    <cellStyle name="20% - Accent3 8 2 2 5" xfId="6848"/>
    <cellStyle name="20% - Accent3 8 2 2 5 2" xfId="6849"/>
    <cellStyle name="20% - Accent3 8 2 2 6" xfId="6850"/>
    <cellStyle name="20% - Accent3 8 2 3" xfId="6851"/>
    <cellStyle name="20% - Accent3 8 2 3 2" xfId="6852"/>
    <cellStyle name="20% - Accent3 8 2 3 2 2" xfId="6853"/>
    <cellStyle name="20% - Accent3 8 2 3 2 2 2" xfId="6854"/>
    <cellStyle name="20% - Accent3 8 2 3 2 2 2 2" xfId="6855"/>
    <cellStyle name="20% - Accent3 8 2 3 2 2 3" xfId="6856"/>
    <cellStyle name="20% - Accent3 8 2 3 2 3" xfId="6857"/>
    <cellStyle name="20% - Accent3 8 2 3 2 3 2" xfId="6858"/>
    <cellStyle name="20% - Accent3 8 2 3 2 4" xfId="6859"/>
    <cellStyle name="20% - Accent3 8 2 3 3" xfId="6860"/>
    <cellStyle name="20% - Accent3 8 2 3 3 2" xfId="6861"/>
    <cellStyle name="20% - Accent3 8 2 3 3 2 2" xfId="6862"/>
    <cellStyle name="20% - Accent3 8 2 3 3 3" xfId="6863"/>
    <cellStyle name="20% - Accent3 8 2 3 4" xfId="6864"/>
    <cellStyle name="20% - Accent3 8 2 3 4 2" xfId="6865"/>
    <cellStyle name="20% - Accent3 8 2 3 5" xfId="6866"/>
    <cellStyle name="20% - Accent3 8 2 4" xfId="6867"/>
    <cellStyle name="20% - Accent3 8 2 4 2" xfId="6868"/>
    <cellStyle name="20% - Accent3 8 2 4 2 2" xfId="6869"/>
    <cellStyle name="20% - Accent3 8 2 4 2 2 2" xfId="6870"/>
    <cellStyle name="20% - Accent3 8 2 4 2 3" xfId="6871"/>
    <cellStyle name="20% - Accent3 8 2 4 3" xfId="6872"/>
    <cellStyle name="20% - Accent3 8 2 4 3 2" xfId="6873"/>
    <cellStyle name="20% - Accent3 8 2 4 4" xfId="6874"/>
    <cellStyle name="20% - Accent3 8 2 5" xfId="6875"/>
    <cellStyle name="20% - Accent3 8 2 5 2" xfId="6876"/>
    <cellStyle name="20% - Accent3 8 2 5 2 2" xfId="6877"/>
    <cellStyle name="20% - Accent3 8 2 5 3" xfId="6878"/>
    <cellStyle name="20% - Accent3 8 2 6" xfId="6879"/>
    <cellStyle name="20% - Accent3 8 2 6 2" xfId="6880"/>
    <cellStyle name="20% - Accent3 8 2 7" xfId="6881"/>
    <cellStyle name="20% - Accent3 8 3" xfId="6882"/>
    <cellStyle name="20% - Accent3 8 3 2" xfId="6883"/>
    <cellStyle name="20% - Accent3 8 3 2 2" xfId="6884"/>
    <cellStyle name="20% - Accent3 8 3 2 2 2" xfId="6885"/>
    <cellStyle name="20% - Accent3 8 3 2 2 2 2" xfId="6886"/>
    <cellStyle name="20% - Accent3 8 3 2 2 2 2 2" xfId="6887"/>
    <cellStyle name="20% - Accent3 8 3 2 2 2 3" xfId="6888"/>
    <cellStyle name="20% - Accent3 8 3 2 2 3" xfId="6889"/>
    <cellStyle name="20% - Accent3 8 3 2 2 3 2" xfId="6890"/>
    <cellStyle name="20% - Accent3 8 3 2 2 4" xfId="6891"/>
    <cellStyle name="20% - Accent3 8 3 2 3" xfId="6892"/>
    <cellStyle name="20% - Accent3 8 3 2 3 2" xfId="6893"/>
    <cellStyle name="20% - Accent3 8 3 2 3 2 2" xfId="6894"/>
    <cellStyle name="20% - Accent3 8 3 2 3 3" xfId="6895"/>
    <cellStyle name="20% - Accent3 8 3 2 4" xfId="6896"/>
    <cellStyle name="20% - Accent3 8 3 2 4 2" xfId="6897"/>
    <cellStyle name="20% - Accent3 8 3 2 5" xfId="6898"/>
    <cellStyle name="20% - Accent3 8 3 3" xfId="6899"/>
    <cellStyle name="20% - Accent3 8 3 3 2" xfId="6900"/>
    <cellStyle name="20% - Accent3 8 3 3 2 2" xfId="6901"/>
    <cellStyle name="20% - Accent3 8 3 3 2 2 2" xfId="6902"/>
    <cellStyle name="20% - Accent3 8 3 3 2 3" xfId="6903"/>
    <cellStyle name="20% - Accent3 8 3 3 3" xfId="6904"/>
    <cellStyle name="20% - Accent3 8 3 3 3 2" xfId="6905"/>
    <cellStyle name="20% - Accent3 8 3 3 4" xfId="6906"/>
    <cellStyle name="20% - Accent3 8 3 4" xfId="6907"/>
    <cellStyle name="20% - Accent3 8 3 4 2" xfId="6908"/>
    <cellStyle name="20% - Accent3 8 3 4 2 2" xfId="6909"/>
    <cellStyle name="20% - Accent3 8 3 4 3" xfId="6910"/>
    <cellStyle name="20% - Accent3 8 3 5" xfId="6911"/>
    <cellStyle name="20% - Accent3 8 3 5 2" xfId="6912"/>
    <cellStyle name="20% - Accent3 8 3 6" xfId="6913"/>
    <cellStyle name="20% - Accent3 8 4" xfId="6914"/>
    <cellStyle name="20% - Accent3 8 4 2" xfId="6915"/>
    <cellStyle name="20% - Accent3 8 4 2 2" xfId="6916"/>
    <cellStyle name="20% - Accent3 8 4 2 2 2" xfId="6917"/>
    <cellStyle name="20% - Accent3 8 4 2 2 2 2" xfId="6918"/>
    <cellStyle name="20% - Accent3 8 4 2 2 3" xfId="6919"/>
    <cellStyle name="20% - Accent3 8 4 2 3" xfId="6920"/>
    <cellStyle name="20% - Accent3 8 4 2 3 2" xfId="6921"/>
    <cellStyle name="20% - Accent3 8 4 2 4" xfId="6922"/>
    <cellStyle name="20% - Accent3 8 4 3" xfId="6923"/>
    <cellStyle name="20% - Accent3 8 4 3 2" xfId="6924"/>
    <cellStyle name="20% - Accent3 8 4 3 2 2" xfId="6925"/>
    <cellStyle name="20% - Accent3 8 4 3 3" xfId="6926"/>
    <cellStyle name="20% - Accent3 8 4 4" xfId="6927"/>
    <cellStyle name="20% - Accent3 8 4 4 2" xfId="6928"/>
    <cellStyle name="20% - Accent3 8 4 5" xfId="6929"/>
    <cellStyle name="20% - Accent3 8 5" xfId="6930"/>
    <cellStyle name="20% - Accent3 8 5 2" xfId="6931"/>
    <cellStyle name="20% - Accent3 8 5 2 2" xfId="6932"/>
    <cellStyle name="20% - Accent3 8 5 2 2 2" xfId="6933"/>
    <cellStyle name="20% - Accent3 8 5 2 3" xfId="6934"/>
    <cellStyle name="20% - Accent3 8 5 3" xfId="6935"/>
    <cellStyle name="20% - Accent3 8 5 3 2" xfId="6936"/>
    <cellStyle name="20% - Accent3 8 5 4" xfId="6937"/>
    <cellStyle name="20% - Accent3 8 6" xfId="6938"/>
    <cellStyle name="20% - Accent3 8 6 2" xfId="6939"/>
    <cellStyle name="20% - Accent3 8 6 2 2" xfId="6940"/>
    <cellStyle name="20% - Accent3 8 6 3" xfId="6941"/>
    <cellStyle name="20% - Accent3 8 7" xfId="6942"/>
    <cellStyle name="20% - Accent3 8 7 2" xfId="6943"/>
    <cellStyle name="20% - Accent3 8 8" xfId="6944"/>
    <cellStyle name="20% - Accent3 9" xfId="6945"/>
    <cellStyle name="20% - Accent3 9 2" xfId="6946"/>
    <cellStyle name="20% - Accent3 9 2 2" xfId="6947"/>
    <cellStyle name="20% - Accent3 9 2 2 2" xfId="6948"/>
    <cellStyle name="20% - Accent3 9 2 2 2 2" xfId="6949"/>
    <cellStyle name="20% - Accent3 9 2 2 2 2 2" xfId="6950"/>
    <cellStyle name="20% - Accent3 9 2 2 2 2 2 2" xfId="6951"/>
    <cellStyle name="20% - Accent3 9 2 2 2 2 2 2 2" xfId="6952"/>
    <cellStyle name="20% - Accent3 9 2 2 2 2 2 3" xfId="6953"/>
    <cellStyle name="20% - Accent3 9 2 2 2 2 3" xfId="6954"/>
    <cellStyle name="20% - Accent3 9 2 2 2 2 3 2" xfId="6955"/>
    <cellStyle name="20% - Accent3 9 2 2 2 2 4" xfId="6956"/>
    <cellStyle name="20% - Accent3 9 2 2 2 3" xfId="6957"/>
    <cellStyle name="20% - Accent3 9 2 2 2 3 2" xfId="6958"/>
    <cellStyle name="20% - Accent3 9 2 2 2 3 2 2" xfId="6959"/>
    <cellStyle name="20% - Accent3 9 2 2 2 3 3" xfId="6960"/>
    <cellStyle name="20% - Accent3 9 2 2 2 4" xfId="6961"/>
    <cellStyle name="20% - Accent3 9 2 2 2 4 2" xfId="6962"/>
    <cellStyle name="20% - Accent3 9 2 2 2 5" xfId="6963"/>
    <cellStyle name="20% - Accent3 9 2 2 3" xfId="6964"/>
    <cellStyle name="20% - Accent3 9 2 2 3 2" xfId="6965"/>
    <cellStyle name="20% - Accent3 9 2 2 3 2 2" xfId="6966"/>
    <cellStyle name="20% - Accent3 9 2 2 3 2 2 2" xfId="6967"/>
    <cellStyle name="20% - Accent3 9 2 2 3 2 3" xfId="6968"/>
    <cellStyle name="20% - Accent3 9 2 2 3 3" xfId="6969"/>
    <cellStyle name="20% - Accent3 9 2 2 3 3 2" xfId="6970"/>
    <cellStyle name="20% - Accent3 9 2 2 3 4" xfId="6971"/>
    <cellStyle name="20% - Accent3 9 2 2 4" xfId="6972"/>
    <cellStyle name="20% - Accent3 9 2 2 4 2" xfId="6973"/>
    <cellStyle name="20% - Accent3 9 2 2 4 2 2" xfId="6974"/>
    <cellStyle name="20% - Accent3 9 2 2 4 3" xfId="6975"/>
    <cellStyle name="20% - Accent3 9 2 2 5" xfId="6976"/>
    <cellStyle name="20% - Accent3 9 2 2 5 2" xfId="6977"/>
    <cellStyle name="20% - Accent3 9 2 2 6" xfId="6978"/>
    <cellStyle name="20% - Accent3 9 2 3" xfId="6979"/>
    <cellStyle name="20% - Accent3 9 2 3 2" xfId="6980"/>
    <cellStyle name="20% - Accent3 9 2 3 2 2" xfId="6981"/>
    <cellStyle name="20% - Accent3 9 2 3 2 2 2" xfId="6982"/>
    <cellStyle name="20% - Accent3 9 2 3 2 2 2 2" xfId="6983"/>
    <cellStyle name="20% - Accent3 9 2 3 2 2 3" xfId="6984"/>
    <cellStyle name="20% - Accent3 9 2 3 2 3" xfId="6985"/>
    <cellStyle name="20% - Accent3 9 2 3 2 3 2" xfId="6986"/>
    <cellStyle name="20% - Accent3 9 2 3 2 4" xfId="6987"/>
    <cellStyle name="20% - Accent3 9 2 3 3" xfId="6988"/>
    <cellStyle name="20% - Accent3 9 2 3 3 2" xfId="6989"/>
    <cellStyle name="20% - Accent3 9 2 3 3 2 2" xfId="6990"/>
    <cellStyle name="20% - Accent3 9 2 3 3 3" xfId="6991"/>
    <cellStyle name="20% - Accent3 9 2 3 4" xfId="6992"/>
    <cellStyle name="20% - Accent3 9 2 3 4 2" xfId="6993"/>
    <cellStyle name="20% - Accent3 9 2 3 5" xfId="6994"/>
    <cellStyle name="20% - Accent3 9 2 4" xfId="6995"/>
    <cellStyle name="20% - Accent3 9 2 4 2" xfId="6996"/>
    <cellStyle name="20% - Accent3 9 2 4 2 2" xfId="6997"/>
    <cellStyle name="20% - Accent3 9 2 4 2 2 2" xfId="6998"/>
    <cellStyle name="20% - Accent3 9 2 4 2 3" xfId="6999"/>
    <cellStyle name="20% - Accent3 9 2 4 3" xfId="7000"/>
    <cellStyle name="20% - Accent3 9 2 4 3 2" xfId="7001"/>
    <cellStyle name="20% - Accent3 9 2 4 4" xfId="7002"/>
    <cellStyle name="20% - Accent3 9 2 5" xfId="7003"/>
    <cellStyle name="20% - Accent3 9 2 5 2" xfId="7004"/>
    <cellStyle name="20% - Accent3 9 2 5 2 2" xfId="7005"/>
    <cellStyle name="20% - Accent3 9 2 5 3" xfId="7006"/>
    <cellStyle name="20% - Accent3 9 2 6" xfId="7007"/>
    <cellStyle name="20% - Accent3 9 2 6 2" xfId="7008"/>
    <cellStyle name="20% - Accent3 9 2 7" xfId="7009"/>
    <cellStyle name="20% - Accent3 9 3" xfId="7010"/>
    <cellStyle name="20% - Accent3 9 3 2" xfId="7011"/>
    <cellStyle name="20% - Accent3 9 3 2 2" xfId="7012"/>
    <cellStyle name="20% - Accent3 9 3 2 2 2" xfId="7013"/>
    <cellStyle name="20% - Accent3 9 3 2 2 2 2" xfId="7014"/>
    <cellStyle name="20% - Accent3 9 3 2 2 2 2 2" xfId="7015"/>
    <cellStyle name="20% - Accent3 9 3 2 2 2 3" xfId="7016"/>
    <cellStyle name="20% - Accent3 9 3 2 2 3" xfId="7017"/>
    <cellStyle name="20% - Accent3 9 3 2 2 3 2" xfId="7018"/>
    <cellStyle name="20% - Accent3 9 3 2 2 4" xfId="7019"/>
    <cellStyle name="20% - Accent3 9 3 2 3" xfId="7020"/>
    <cellStyle name="20% - Accent3 9 3 2 3 2" xfId="7021"/>
    <cellStyle name="20% - Accent3 9 3 2 3 2 2" xfId="7022"/>
    <cellStyle name="20% - Accent3 9 3 2 3 3" xfId="7023"/>
    <cellStyle name="20% - Accent3 9 3 2 4" xfId="7024"/>
    <cellStyle name="20% - Accent3 9 3 2 4 2" xfId="7025"/>
    <cellStyle name="20% - Accent3 9 3 2 5" xfId="7026"/>
    <cellStyle name="20% - Accent3 9 3 3" xfId="7027"/>
    <cellStyle name="20% - Accent3 9 3 3 2" xfId="7028"/>
    <cellStyle name="20% - Accent3 9 3 3 2 2" xfId="7029"/>
    <cellStyle name="20% - Accent3 9 3 3 2 2 2" xfId="7030"/>
    <cellStyle name="20% - Accent3 9 3 3 2 3" xfId="7031"/>
    <cellStyle name="20% - Accent3 9 3 3 3" xfId="7032"/>
    <cellStyle name="20% - Accent3 9 3 3 3 2" xfId="7033"/>
    <cellStyle name="20% - Accent3 9 3 3 4" xfId="7034"/>
    <cellStyle name="20% - Accent3 9 3 4" xfId="7035"/>
    <cellStyle name="20% - Accent3 9 3 4 2" xfId="7036"/>
    <cellStyle name="20% - Accent3 9 3 4 2 2" xfId="7037"/>
    <cellStyle name="20% - Accent3 9 3 4 3" xfId="7038"/>
    <cellStyle name="20% - Accent3 9 3 5" xfId="7039"/>
    <cellStyle name="20% - Accent3 9 3 5 2" xfId="7040"/>
    <cellStyle name="20% - Accent3 9 3 6" xfId="7041"/>
    <cellStyle name="20% - Accent3 9 4" xfId="7042"/>
    <cellStyle name="20% - Accent3 9 4 2" xfId="7043"/>
    <cellStyle name="20% - Accent3 9 4 2 2" xfId="7044"/>
    <cellStyle name="20% - Accent3 9 4 2 2 2" xfId="7045"/>
    <cellStyle name="20% - Accent3 9 4 2 2 2 2" xfId="7046"/>
    <cellStyle name="20% - Accent3 9 4 2 2 3" xfId="7047"/>
    <cellStyle name="20% - Accent3 9 4 2 3" xfId="7048"/>
    <cellStyle name="20% - Accent3 9 4 2 3 2" xfId="7049"/>
    <cellStyle name="20% - Accent3 9 4 2 4" xfId="7050"/>
    <cellStyle name="20% - Accent3 9 4 3" xfId="7051"/>
    <cellStyle name="20% - Accent3 9 4 3 2" xfId="7052"/>
    <cellStyle name="20% - Accent3 9 4 3 2 2" xfId="7053"/>
    <cellStyle name="20% - Accent3 9 4 3 3" xfId="7054"/>
    <cellStyle name="20% - Accent3 9 4 4" xfId="7055"/>
    <cellStyle name="20% - Accent3 9 4 4 2" xfId="7056"/>
    <cellStyle name="20% - Accent3 9 4 5" xfId="7057"/>
    <cellStyle name="20% - Accent3 9 5" xfId="7058"/>
    <cellStyle name="20% - Accent3 9 5 2" xfId="7059"/>
    <cellStyle name="20% - Accent3 9 5 2 2" xfId="7060"/>
    <cellStyle name="20% - Accent3 9 5 2 2 2" xfId="7061"/>
    <cellStyle name="20% - Accent3 9 5 2 3" xfId="7062"/>
    <cellStyle name="20% - Accent3 9 5 3" xfId="7063"/>
    <cellStyle name="20% - Accent3 9 5 3 2" xfId="7064"/>
    <cellStyle name="20% - Accent3 9 5 4" xfId="7065"/>
    <cellStyle name="20% - Accent3 9 6" xfId="7066"/>
    <cellStyle name="20% - Accent3 9 6 2" xfId="7067"/>
    <cellStyle name="20% - Accent3 9 6 2 2" xfId="7068"/>
    <cellStyle name="20% - Accent3 9 6 3" xfId="7069"/>
    <cellStyle name="20% - Accent3 9 7" xfId="7070"/>
    <cellStyle name="20% - Accent3 9 7 2" xfId="7071"/>
    <cellStyle name="20% - Accent3 9 8" xfId="7072"/>
    <cellStyle name="20% - Accent4" xfId="33534" builtinId="42" customBuiltin="1"/>
    <cellStyle name="20% - Accent4 10" xfId="7073"/>
    <cellStyle name="20% - Accent4 10 2" xfId="7074"/>
    <cellStyle name="20% - Accent4 10 2 2" xfId="7075"/>
    <cellStyle name="20% - Accent4 10 2 2 2" xfId="7076"/>
    <cellStyle name="20% - Accent4 10 2 2 2 2" xfId="7077"/>
    <cellStyle name="20% - Accent4 10 2 2 2 2 2" xfId="7078"/>
    <cellStyle name="20% - Accent4 10 2 2 2 2 2 2" xfId="7079"/>
    <cellStyle name="20% - Accent4 10 2 2 2 2 2 2 2" xfId="7080"/>
    <cellStyle name="20% - Accent4 10 2 2 2 2 2 3" xfId="7081"/>
    <cellStyle name="20% - Accent4 10 2 2 2 2 3" xfId="7082"/>
    <cellStyle name="20% - Accent4 10 2 2 2 2 3 2" xfId="7083"/>
    <cellStyle name="20% - Accent4 10 2 2 2 2 4" xfId="7084"/>
    <cellStyle name="20% - Accent4 10 2 2 2 3" xfId="7085"/>
    <cellStyle name="20% - Accent4 10 2 2 2 3 2" xfId="7086"/>
    <cellStyle name="20% - Accent4 10 2 2 2 3 2 2" xfId="7087"/>
    <cellStyle name="20% - Accent4 10 2 2 2 3 3" xfId="7088"/>
    <cellStyle name="20% - Accent4 10 2 2 2 4" xfId="7089"/>
    <cellStyle name="20% - Accent4 10 2 2 2 4 2" xfId="7090"/>
    <cellStyle name="20% - Accent4 10 2 2 2 5" xfId="7091"/>
    <cellStyle name="20% - Accent4 10 2 2 3" xfId="7092"/>
    <cellStyle name="20% - Accent4 10 2 2 3 2" xfId="7093"/>
    <cellStyle name="20% - Accent4 10 2 2 3 2 2" xfId="7094"/>
    <cellStyle name="20% - Accent4 10 2 2 3 2 2 2" xfId="7095"/>
    <cellStyle name="20% - Accent4 10 2 2 3 2 3" xfId="7096"/>
    <cellStyle name="20% - Accent4 10 2 2 3 3" xfId="7097"/>
    <cellStyle name="20% - Accent4 10 2 2 3 3 2" xfId="7098"/>
    <cellStyle name="20% - Accent4 10 2 2 3 4" xfId="7099"/>
    <cellStyle name="20% - Accent4 10 2 2 4" xfId="7100"/>
    <cellStyle name="20% - Accent4 10 2 2 4 2" xfId="7101"/>
    <cellStyle name="20% - Accent4 10 2 2 4 2 2" xfId="7102"/>
    <cellStyle name="20% - Accent4 10 2 2 4 3" xfId="7103"/>
    <cellStyle name="20% - Accent4 10 2 2 5" xfId="7104"/>
    <cellStyle name="20% - Accent4 10 2 2 5 2" xfId="7105"/>
    <cellStyle name="20% - Accent4 10 2 2 6" xfId="7106"/>
    <cellStyle name="20% - Accent4 10 2 3" xfId="7107"/>
    <cellStyle name="20% - Accent4 10 2 3 2" xfId="7108"/>
    <cellStyle name="20% - Accent4 10 2 3 2 2" xfId="7109"/>
    <cellStyle name="20% - Accent4 10 2 3 2 2 2" xfId="7110"/>
    <cellStyle name="20% - Accent4 10 2 3 2 2 2 2" xfId="7111"/>
    <cellStyle name="20% - Accent4 10 2 3 2 2 3" xfId="7112"/>
    <cellStyle name="20% - Accent4 10 2 3 2 3" xfId="7113"/>
    <cellStyle name="20% - Accent4 10 2 3 2 3 2" xfId="7114"/>
    <cellStyle name="20% - Accent4 10 2 3 2 4" xfId="7115"/>
    <cellStyle name="20% - Accent4 10 2 3 3" xfId="7116"/>
    <cellStyle name="20% - Accent4 10 2 3 3 2" xfId="7117"/>
    <cellStyle name="20% - Accent4 10 2 3 3 2 2" xfId="7118"/>
    <cellStyle name="20% - Accent4 10 2 3 3 3" xfId="7119"/>
    <cellStyle name="20% - Accent4 10 2 3 4" xfId="7120"/>
    <cellStyle name="20% - Accent4 10 2 3 4 2" xfId="7121"/>
    <cellStyle name="20% - Accent4 10 2 3 5" xfId="7122"/>
    <cellStyle name="20% - Accent4 10 2 4" xfId="7123"/>
    <cellStyle name="20% - Accent4 10 2 4 2" xfId="7124"/>
    <cellStyle name="20% - Accent4 10 2 4 2 2" xfId="7125"/>
    <cellStyle name="20% - Accent4 10 2 4 2 2 2" xfId="7126"/>
    <cellStyle name="20% - Accent4 10 2 4 2 3" xfId="7127"/>
    <cellStyle name="20% - Accent4 10 2 4 3" xfId="7128"/>
    <cellStyle name="20% - Accent4 10 2 4 3 2" xfId="7129"/>
    <cellStyle name="20% - Accent4 10 2 4 4" xfId="7130"/>
    <cellStyle name="20% - Accent4 10 2 5" xfId="7131"/>
    <cellStyle name="20% - Accent4 10 2 5 2" xfId="7132"/>
    <cellStyle name="20% - Accent4 10 2 5 2 2" xfId="7133"/>
    <cellStyle name="20% - Accent4 10 2 5 3" xfId="7134"/>
    <cellStyle name="20% - Accent4 10 2 6" xfId="7135"/>
    <cellStyle name="20% - Accent4 10 2 6 2" xfId="7136"/>
    <cellStyle name="20% - Accent4 10 2 7" xfId="7137"/>
    <cellStyle name="20% - Accent4 10 3" xfId="7138"/>
    <cellStyle name="20% - Accent4 10 3 2" xfId="7139"/>
    <cellStyle name="20% - Accent4 10 3 2 2" xfId="7140"/>
    <cellStyle name="20% - Accent4 10 3 2 2 2" xfId="7141"/>
    <cellStyle name="20% - Accent4 10 3 2 2 2 2" xfId="7142"/>
    <cellStyle name="20% - Accent4 10 3 2 2 2 2 2" xfId="7143"/>
    <cellStyle name="20% - Accent4 10 3 2 2 2 3" xfId="7144"/>
    <cellStyle name="20% - Accent4 10 3 2 2 3" xfId="7145"/>
    <cellStyle name="20% - Accent4 10 3 2 2 3 2" xfId="7146"/>
    <cellStyle name="20% - Accent4 10 3 2 2 4" xfId="7147"/>
    <cellStyle name="20% - Accent4 10 3 2 3" xfId="7148"/>
    <cellStyle name="20% - Accent4 10 3 2 3 2" xfId="7149"/>
    <cellStyle name="20% - Accent4 10 3 2 3 2 2" xfId="7150"/>
    <cellStyle name="20% - Accent4 10 3 2 3 3" xfId="7151"/>
    <cellStyle name="20% - Accent4 10 3 2 4" xfId="7152"/>
    <cellStyle name="20% - Accent4 10 3 2 4 2" xfId="7153"/>
    <cellStyle name="20% - Accent4 10 3 2 5" xfId="7154"/>
    <cellStyle name="20% - Accent4 10 3 3" xfId="7155"/>
    <cellStyle name="20% - Accent4 10 3 3 2" xfId="7156"/>
    <cellStyle name="20% - Accent4 10 3 3 2 2" xfId="7157"/>
    <cellStyle name="20% - Accent4 10 3 3 2 2 2" xfId="7158"/>
    <cellStyle name="20% - Accent4 10 3 3 2 3" xfId="7159"/>
    <cellStyle name="20% - Accent4 10 3 3 3" xfId="7160"/>
    <cellStyle name="20% - Accent4 10 3 3 3 2" xfId="7161"/>
    <cellStyle name="20% - Accent4 10 3 3 4" xfId="7162"/>
    <cellStyle name="20% - Accent4 10 3 4" xfId="7163"/>
    <cellStyle name="20% - Accent4 10 3 4 2" xfId="7164"/>
    <cellStyle name="20% - Accent4 10 3 4 2 2" xfId="7165"/>
    <cellStyle name="20% - Accent4 10 3 4 3" xfId="7166"/>
    <cellStyle name="20% - Accent4 10 3 5" xfId="7167"/>
    <cellStyle name="20% - Accent4 10 3 5 2" xfId="7168"/>
    <cellStyle name="20% - Accent4 10 3 6" xfId="7169"/>
    <cellStyle name="20% - Accent4 10 4" xfId="7170"/>
    <cellStyle name="20% - Accent4 10 4 2" xfId="7171"/>
    <cellStyle name="20% - Accent4 10 4 2 2" xfId="7172"/>
    <cellStyle name="20% - Accent4 10 4 2 2 2" xfId="7173"/>
    <cellStyle name="20% - Accent4 10 4 2 2 2 2" xfId="7174"/>
    <cellStyle name="20% - Accent4 10 4 2 2 3" xfId="7175"/>
    <cellStyle name="20% - Accent4 10 4 2 3" xfId="7176"/>
    <cellStyle name="20% - Accent4 10 4 2 3 2" xfId="7177"/>
    <cellStyle name="20% - Accent4 10 4 2 4" xfId="7178"/>
    <cellStyle name="20% - Accent4 10 4 3" xfId="7179"/>
    <cellStyle name="20% - Accent4 10 4 3 2" xfId="7180"/>
    <cellStyle name="20% - Accent4 10 4 3 2 2" xfId="7181"/>
    <cellStyle name="20% - Accent4 10 4 3 3" xfId="7182"/>
    <cellStyle name="20% - Accent4 10 4 4" xfId="7183"/>
    <cellStyle name="20% - Accent4 10 4 4 2" xfId="7184"/>
    <cellStyle name="20% - Accent4 10 4 5" xfId="7185"/>
    <cellStyle name="20% - Accent4 10 5" xfId="7186"/>
    <cellStyle name="20% - Accent4 10 5 2" xfId="7187"/>
    <cellStyle name="20% - Accent4 10 5 2 2" xfId="7188"/>
    <cellStyle name="20% - Accent4 10 5 2 2 2" xfId="7189"/>
    <cellStyle name="20% - Accent4 10 5 2 3" xfId="7190"/>
    <cellStyle name="20% - Accent4 10 5 3" xfId="7191"/>
    <cellStyle name="20% - Accent4 10 5 3 2" xfId="7192"/>
    <cellStyle name="20% - Accent4 10 5 4" xfId="7193"/>
    <cellStyle name="20% - Accent4 10 6" xfId="7194"/>
    <cellStyle name="20% - Accent4 10 6 2" xfId="7195"/>
    <cellStyle name="20% - Accent4 10 6 2 2" xfId="7196"/>
    <cellStyle name="20% - Accent4 10 6 3" xfId="7197"/>
    <cellStyle name="20% - Accent4 10 7" xfId="7198"/>
    <cellStyle name="20% - Accent4 10 7 2" xfId="7199"/>
    <cellStyle name="20% - Accent4 10 8" xfId="7200"/>
    <cellStyle name="20% - Accent4 11" xfId="7201"/>
    <cellStyle name="20% - Accent4 11 2" xfId="7202"/>
    <cellStyle name="20% - Accent4 11 2 2" xfId="7203"/>
    <cellStyle name="20% - Accent4 11 2 2 2" xfId="7204"/>
    <cellStyle name="20% - Accent4 11 2 2 2 2" xfId="7205"/>
    <cellStyle name="20% - Accent4 11 2 2 2 2 2" xfId="7206"/>
    <cellStyle name="20% - Accent4 11 2 2 2 2 2 2" xfId="7207"/>
    <cellStyle name="20% - Accent4 11 2 2 2 2 2 2 2" xfId="7208"/>
    <cellStyle name="20% - Accent4 11 2 2 2 2 2 3" xfId="7209"/>
    <cellStyle name="20% - Accent4 11 2 2 2 2 3" xfId="7210"/>
    <cellStyle name="20% - Accent4 11 2 2 2 2 3 2" xfId="7211"/>
    <cellStyle name="20% - Accent4 11 2 2 2 2 4" xfId="7212"/>
    <cellStyle name="20% - Accent4 11 2 2 2 3" xfId="7213"/>
    <cellStyle name="20% - Accent4 11 2 2 2 3 2" xfId="7214"/>
    <cellStyle name="20% - Accent4 11 2 2 2 3 2 2" xfId="7215"/>
    <cellStyle name="20% - Accent4 11 2 2 2 3 3" xfId="7216"/>
    <cellStyle name="20% - Accent4 11 2 2 2 4" xfId="7217"/>
    <cellStyle name="20% - Accent4 11 2 2 2 4 2" xfId="7218"/>
    <cellStyle name="20% - Accent4 11 2 2 2 5" xfId="7219"/>
    <cellStyle name="20% - Accent4 11 2 2 3" xfId="7220"/>
    <cellStyle name="20% - Accent4 11 2 2 3 2" xfId="7221"/>
    <cellStyle name="20% - Accent4 11 2 2 3 2 2" xfId="7222"/>
    <cellStyle name="20% - Accent4 11 2 2 3 2 2 2" xfId="7223"/>
    <cellStyle name="20% - Accent4 11 2 2 3 2 3" xfId="7224"/>
    <cellStyle name="20% - Accent4 11 2 2 3 3" xfId="7225"/>
    <cellStyle name="20% - Accent4 11 2 2 3 3 2" xfId="7226"/>
    <cellStyle name="20% - Accent4 11 2 2 3 4" xfId="7227"/>
    <cellStyle name="20% - Accent4 11 2 2 4" xfId="7228"/>
    <cellStyle name="20% - Accent4 11 2 2 4 2" xfId="7229"/>
    <cellStyle name="20% - Accent4 11 2 2 4 2 2" xfId="7230"/>
    <cellStyle name="20% - Accent4 11 2 2 4 3" xfId="7231"/>
    <cellStyle name="20% - Accent4 11 2 2 5" xfId="7232"/>
    <cellStyle name="20% - Accent4 11 2 2 5 2" xfId="7233"/>
    <cellStyle name="20% - Accent4 11 2 2 6" xfId="7234"/>
    <cellStyle name="20% - Accent4 11 2 3" xfId="7235"/>
    <cellStyle name="20% - Accent4 11 2 3 2" xfId="7236"/>
    <cellStyle name="20% - Accent4 11 2 3 2 2" xfId="7237"/>
    <cellStyle name="20% - Accent4 11 2 3 2 2 2" xfId="7238"/>
    <cellStyle name="20% - Accent4 11 2 3 2 2 2 2" xfId="7239"/>
    <cellStyle name="20% - Accent4 11 2 3 2 2 3" xfId="7240"/>
    <cellStyle name="20% - Accent4 11 2 3 2 3" xfId="7241"/>
    <cellStyle name="20% - Accent4 11 2 3 2 3 2" xfId="7242"/>
    <cellStyle name="20% - Accent4 11 2 3 2 4" xfId="7243"/>
    <cellStyle name="20% - Accent4 11 2 3 3" xfId="7244"/>
    <cellStyle name="20% - Accent4 11 2 3 3 2" xfId="7245"/>
    <cellStyle name="20% - Accent4 11 2 3 3 2 2" xfId="7246"/>
    <cellStyle name="20% - Accent4 11 2 3 3 3" xfId="7247"/>
    <cellStyle name="20% - Accent4 11 2 3 4" xfId="7248"/>
    <cellStyle name="20% - Accent4 11 2 3 4 2" xfId="7249"/>
    <cellStyle name="20% - Accent4 11 2 3 5" xfId="7250"/>
    <cellStyle name="20% - Accent4 11 2 4" xfId="7251"/>
    <cellStyle name="20% - Accent4 11 2 4 2" xfId="7252"/>
    <cellStyle name="20% - Accent4 11 2 4 2 2" xfId="7253"/>
    <cellStyle name="20% - Accent4 11 2 4 2 2 2" xfId="7254"/>
    <cellStyle name="20% - Accent4 11 2 4 2 3" xfId="7255"/>
    <cellStyle name="20% - Accent4 11 2 4 3" xfId="7256"/>
    <cellStyle name="20% - Accent4 11 2 4 3 2" xfId="7257"/>
    <cellStyle name="20% - Accent4 11 2 4 4" xfId="7258"/>
    <cellStyle name="20% - Accent4 11 2 5" xfId="7259"/>
    <cellStyle name="20% - Accent4 11 2 5 2" xfId="7260"/>
    <cellStyle name="20% - Accent4 11 2 5 2 2" xfId="7261"/>
    <cellStyle name="20% - Accent4 11 2 5 3" xfId="7262"/>
    <cellStyle name="20% - Accent4 11 2 6" xfId="7263"/>
    <cellStyle name="20% - Accent4 11 2 6 2" xfId="7264"/>
    <cellStyle name="20% - Accent4 11 2 7" xfId="7265"/>
    <cellStyle name="20% - Accent4 11 3" xfId="7266"/>
    <cellStyle name="20% - Accent4 11 3 2" xfId="7267"/>
    <cellStyle name="20% - Accent4 11 3 2 2" xfId="7268"/>
    <cellStyle name="20% - Accent4 11 3 2 2 2" xfId="7269"/>
    <cellStyle name="20% - Accent4 11 3 2 2 2 2" xfId="7270"/>
    <cellStyle name="20% - Accent4 11 3 2 2 2 2 2" xfId="7271"/>
    <cellStyle name="20% - Accent4 11 3 2 2 2 3" xfId="7272"/>
    <cellStyle name="20% - Accent4 11 3 2 2 3" xfId="7273"/>
    <cellStyle name="20% - Accent4 11 3 2 2 3 2" xfId="7274"/>
    <cellStyle name="20% - Accent4 11 3 2 2 4" xfId="7275"/>
    <cellStyle name="20% - Accent4 11 3 2 3" xfId="7276"/>
    <cellStyle name="20% - Accent4 11 3 2 3 2" xfId="7277"/>
    <cellStyle name="20% - Accent4 11 3 2 3 2 2" xfId="7278"/>
    <cellStyle name="20% - Accent4 11 3 2 3 3" xfId="7279"/>
    <cellStyle name="20% - Accent4 11 3 2 4" xfId="7280"/>
    <cellStyle name="20% - Accent4 11 3 2 4 2" xfId="7281"/>
    <cellStyle name="20% - Accent4 11 3 2 5" xfId="7282"/>
    <cellStyle name="20% - Accent4 11 3 3" xfId="7283"/>
    <cellStyle name="20% - Accent4 11 3 3 2" xfId="7284"/>
    <cellStyle name="20% - Accent4 11 3 3 2 2" xfId="7285"/>
    <cellStyle name="20% - Accent4 11 3 3 2 2 2" xfId="7286"/>
    <cellStyle name="20% - Accent4 11 3 3 2 3" xfId="7287"/>
    <cellStyle name="20% - Accent4 11 3 3 3" xfId="7288"/>
    <cellStyle name="20% - Accent4 11 3 3 3 2" xfId="7289"/>
    <cellStyle name="20% - Accent4 11 3 3 4" xfId="7290"/>
    <cellStyle name="20% - Accent4 11 3 4" xfId="7291"/>
    <cellStyle name="20% - Accent4 11 3 4 2" xfId="7292"/>
    <cellStyle name="20% - Accent4 11 3 4 2 2" xfId="7293"/>
    <cellStyle name="20% - Accent4 11 3 4 3" xfId="7294"/>
    <cellStyle name="20% - Accent4 11 3 5" xfId="7295"/>
    <cellStyle name="20% - Accent4 11 3 5 2" xfId="7296"/>
    <cellStyle name="20% - Accent4 11 3 6" xfId="7297"/>
    <cellStyle name="20% - Accent4 11 4" xfId="7298"/>
    <cellStyle name="20% - Accent4 11 4 2" xfId="7299"/>
    <cellStyle name="20% - Accent4 11 4 2 2" xfId="7300"/>
    <cellStyle name="20% - Accent4 11 4 2 2 2" xfId="7301"/>
    <cellStyle name="20% - Accent4 11 4 2 2 2 2" xfId="7302"/>
    <cellStyle name="20% - Accent4 11 4 2 2 3" xfId="7303"/>
    <cellStyle name="20% - Accent4 11 4 2 3" xfId="7304"/>
    <cellStyle name="20% - Accent4 11 4 2 3 2" xfId="7305"/>
    <cellStyle name="20% - Accent4 11 4 2 4" xfId="7306"/>
    <cellStyle name="20% - Accent4 11 4 3" xfId="7307"/>
    <cellStyle name="20% - Accent4 11 4 3 2" xfId="7308"/>
    <cellStyle name="20% - Accent4 11 4 3 2 2" xfId="7309"/>
    <cellStyle name="20% - Accent4 11 4 3 3" xfId="7310"/>
    <cellStyle name="20% - Accent4 11 4 4" xfId="7311"/>
    <cellStyle name="20% - Accent4 11 4 4 2" xfId="7312"/>
    <cellStyle name="20% - Accent4 11 4 5" xfId="7313"/>
    <cellStyle name="20% - Accent4 11 5" xfId="7314"/>
    <cellStyle name="20% - Accent4 11 5 2" xfId="7315"/>
    <cellStyle name="20% - Accent4 11 5 2 2" xfId="7316"/>
    <cellStyle name="20% - Accent4 11 5 2 2 2" xfId="7317"/>
    <cellStyle name="20% - Accent4 11 5 2 3" xfId="7318"/>
    <cellStyle name="20% - Accent4 11 5 3" xfId="7319"/>
    <cellStyle name="20% - Accent4 11 5 3 2" xfId="7320"/>
    <cellStyle name="20% - Accent4 11 5 4" xfId="7321"/>
    <cellStyle name="20% - Accent4 11 6" xfId="7322"/>
    <cellStyle name="20% - Accent4 11 6 2" xfId="7323"/>
    <cellStyle name="20% - Accent4 11 6 2 2" xfId="7324"/>
    <cellStyle name="20% - Accent4 11 6 3" xfId="7325"/>
    <cellStyle name="20% - Accent4 11 7" xfId="7326"/>
    <cellStyle name="20% - Accent4 11 7 2" xfId="7327"/>
    <cellStyle name="20% - Accent4 11 8" xfId="7328"/>
    <cellStyle name="20% - Accent4 12" xfId="7329"/>
    <cellStyle name="20% - Accent4 12 2" xfId="7330"/>
    <cellStyle name="20% - Accent4 12 2 2" xfId="7331"/>
    <cellStyle name="20% - Accent4 12 2 2 2" xfId="7332"/>
    <cellStyle name="20% - Accent4 12 2 2 2 2" xfId="7333"/>
    <cellStyle name="20% - Accent4 12 2 2 2 2 2" xfId="7334"/>
    <cellStyle name="20% - Accent4 12 2 2 2 2 2 2" xfId="7335"/>
    <cellStyle name="20% - Accent4 12 2 2 2 2 2 2 2" xfId="7336"/>
    <cellStyle name="20% - Accent4 12 2 2 2 2 2 3" xfId="7337"/>
    <cellStyle name="20% - Accent4 12 2 2 2 2 3" xfId="7338"/>
    <cellStyle name="20% - Accent4 12 2 2 2 2 3 2" xfId="7339"/>
    <cellStyle name="20% - Accent4 12 2 2 2 2 4" xfId="7340"/>
    <cellStyle name="20% - Accent4 12 2 2 2 3" xfId="7341"/>
    <cellStyle name="20% - Accent4 12 2 2 2 3 2" xfId="7342"/>
    <cellStyle name="20% - Accent4 12 2 2 2 3 2 2" xfId="7343"/>
    <cellStyle name="20% - Accent4 12 2 2 2 3 3" xfId="7344"/>
    <cellStyle name="20% - Accent4 12 2 2 2 4" xfId="7345"/>
    <cellStyle name="20% - Accent4 12 2 2 2 4 2" xfId="7346"/>
    <cellStyle name="20% - Accent4 12 2 2 2 5" xfId="7347"/>
    <cellStyle name="20% - Accent4 12 2 2 3" xfId="7348"/>
    <cellStyle name="20% - Accent4 12 2 2 3 2" xfId="7349"/>
    <cellStyle name="20% - Accent4 12 2 2 3 2 2" xfId="7350"/>
    <cellStyle name="20% - Accent4 12 2 2 3 2 2 2" xfId="7351"/>
    <cellStyle name="20% - Accent4 12 2 2 3 2 3" xfId="7352"/>
    <cellStyle name="20% - Accent4 12 2 2 3 3" xfId="7353"/>
    <cellStyle name="20% - Accent4 12 2 2 3 3 2" xfId="7354"/>
    <cellStyle name="20% - Accent4 12 2 2 3 4" xfId="7355"/>
    <cellStyle name="20% - Accent4 12 2 2 4" xfId="7356"/>
    <cellStyle name="20% - Accent4 12 2 2 4 2" xfId="7357"/>
    <cellStyle name="20% - Accent4 12 2 2 4 2 2" xfId="7358"/>
    <cellStyle name="20% - Accent4 12 2 2 4 3" xfId="7359"/>
    <cellStyle name="20% - Accent4 12 2 2 5" xfId="7360"/>
    <cellStyle name="20% - Accent4 12 2 2 5 2" xfId="7361"/>
    <cellStyle name="20% - Accent4 12 2 2 6" xfId="7362"/>
    <cellStyle name="20% - Accent4 12 2 3" xfId="7363"/>
    <cellStyle name="20% - Accent4 12 2 3 2" xfId="7364"/>
    <cellStyle name="20% - Accent4 12 2 3 2 2" xfId="7365"/>
    <cellStyle name="20% - Accent4 12 2 3 2 2 2" xfId="7366"/>
    <cellStyle name="20% - Accent4 12 2 3 2 2 2 2" xfId="7367"/>
    <cellStyle name="20% - Accent4 12 2 3 2 2 3" xfId="7368"/>
    <cellStyle name="20% - Accent4 12 2 3 2 3" xfId="7369"/>
    <cellStyle name="20% - Accent4 12 2 3 2 3 2" xfId="7370"/>
    <cellStyle name="20% - Accent4 12 2 3 2 4" xfId="7371"/>
    <cellStyle name="20% - Accent4 12 2 3 3" xfId="7372"/>
    <cellStyle name="20% - Accent4 12 2 3 3 2" xfId="7373"/>
    <cellStyle name="20% - Accent4 12 2 3 3 2 2" xfId="7374"/>
    <cellStyle name="20% - Accent4 12 2 3 3 3" xfId="7375"/>
    <cellStyle name="20% - Accent4 12 2 3 4" xfId="7376"/>
    <cellStyle name="20% - Accent4 12 2 3 4 2" xfId="7377"/>
    <cellStyle name="20% - Accent4 12 2 3 5" xfId="7378"/>
    <cellStyle name="20% - Accent4 12 2 4" xfId="7379"/>
    <cellStyle name="20% - Accent4 12 2 4 2" xfId="7380"/>
    <cellStyle name="20% - Accent4 12 2 4 2 2" xfId="7381"/>
    <cellStyle name="20% - Accent4 12 2 4 2 2 2" xfId="7382"/>
    <cellStyle name="20% - Accent4 12 2 4 2 3" xfId="7383"/>
    <cellStyle name="20% - Accent4 12 2 4 3" xfId="7384"/>
    <cellStyle name="20% - Accent4 12 2 4 3 2" xfId="7385"/>
    <cellStyle name="20% - Accent4 12 2 4 4" xfId="7386"/>
    <cellStyle name="20% - Accent4 12 2 5" xfId="7387"/>
    <cellStyle name="20% - Accent4 12 2 5 2" xfId="7388"/>
    <cellStyle name="20% - Accent4 12 2 5 2 2" xfId="7389"/>
    <cellStyle name="20% - Accent4 12 2 5 3" xfId="7390"/>
    <cellStyle name="20% - Accent4 12 2 6" xfId="7391"/>
    <cellStyle name="20% - Accent4 12 2 6 2" xfId="7392"/>
    <cellStyle name="20% - Accent4 12 2 7" xfId="7393"/>
    <cellStyle name="20% - Accent4 12 3" xfId="7394"/>
    <cellStyle name="20% - Accent4 12 3 2" xfId="7395"/>
    <cellStyle name="20% - Accent4 12 3 2 2" xfId="7396"/>
    <cellStyle name="20% - Accent4 12 3 2 2 2" xfId="7397"/>
    <cellStyle name="20% - Accent4 12 3 2 2 2 2" xfId="7398"/>
    <cellStyle name="20% - Accent4 12 3 2 2 2 2 2" xfId="7399"/>
    <cellStyle name="20% - Accent4 12 3 2 2 2 3" xfId="7400"/>
    <cellStyle name="20% - Accent4 12 3 2 2 3" xfId="7401"/>
    <cellStyle name="20% - Accent4 12 3 2 2 3 2" xfId="7402"/>
    <cellStyle name="20% - Accent4 12 3 2 2 4" xfId="7403"/>
    <cellStyle name="20% - Accent4 12 3 2 3" xfId="7404"/>
    <cellStyle name="20% - Accent4 12 3 2 3 2" xfId="7405"/>
    <cellStyle name="20% - Accent4 12 3 2 3 2 2" xfId="7406"/>
    <cellStyle name="20% - Accent4 12 3 2 3 3" xfId="7407"/>
    <cellStyle name="20% - Accent4 12 3 2 4" xfId="7408"/>
    <cellStyle name="20% - Accent4 12 3 2 4 2" xfId="7409"/>
    <cellStyle name="20% - Accent4 12 3 2 5" xfId="7410"/>
    <cellStyle name="20% - Accent4 12 3 3" xfId="7411"/>
    <cellStyle name="20% - Accent4 12 3 3 2" xfId="7412"/>
    <cellStyle name="20% - Accent4 12 3 3 2 2" xfId="7413"/>
    <cellStyle name="20% - Accent4 12 3 3 2 2 2" xfId="7414"/>
    <cellStyle name="20% - Accent4 12 3 3 2 3" xfId="7415"/>
    <cellStyle name="20% - Accent4 12 3 3 3" xfId="7416"/>
    <cellStyle name="20% - Accent4 12 3 3 3 2" xfId="7417"/>
    <cellStyle name="20% - Accent4 12 3 3 4" xfId="7418"/>
    <cellStyle name="20% - Accent4 12 3 4" xfId="7419"/>
    <cellStyle name="20% - Accent4 12 3 4 2" xfId="7420"/>
    <cellStyle name="20% - Accent4 12 3 4 2 2" xfId="7421"/>
    <cellStyle name="20% - Accent4 12 3 4 3" xfId="7422"/>
    <cellStyle name="20% - Accent4 12 3 5" xfId="7423"/>
    <cellStyle name="20% - Accent4 12 3 5 2" xfId="7424"/>
    <cellStyle name="20% - Accent4 12 3 6" xfId="7425"/>
    <cellStyle name="20% - Accent4 12 4" xfId="7426"/>
    <cellStyle name="20% - Accent4 12 4 2" xfId="7427"/>
    <cellStyle name="20% - Accent4 12 4 2 2" xfId="7428"/>
    <cellStyle name="20% - Accent4 12 4 2 2 2" xfId="7429"/>
    <cellStyle name="20% - Accent4 12 4 2 2 2 2" xfId="7430"/>
    <cellStyle name="20% - Accent4 12 4 2 2 3" xfId="7431"/>
    <cellStyle name="20% - Accent4 12 4 2 3" xfId="7432"/>
    <cellStyle name="20% - Accent4 12 4 2 3 2" xfId="7433"/>
    <cellStyle name="20% - Accent4 12 4 2 4" xfId="7434"/>
    <cellStyle name="20% - Accent4 12 4 3" xfId="7435"/>
    <cellStyle name="20% - Accent4 12 4 3 2" xfId="7436"/>
    <cellStyle name="20% - Accent4 12 4 3 2 2" xfId="7437"/>
    <cellStyle name="20% - Accent4 12 4 3 3" xfId="7438"/>
    <cellStyle name="20% - Accent4 12 4 4" xfId="7439"/>
    <cellStyle name="20% - Accent4 12 4 4 2" xfId="7440"/>
    <cellStyle name="20% - Accent4 12 4 5" xfId="7441"/>
    <cellStyle name="20% - Accent4 12 5" xfId="7442"/>
    <cellStyle name="20% - Accent4 12 5 2" xfId="7443"/>
    <cellStyle name="20% - Accent4 12 5 2 2" xfId="7444"/>
    <cellStyle name="20% - Accent4 12 5 2 2 2" xfId="7445"/>
    <cellStyle name="20% - Accent4 12 5 2 3" xfId="7446"/>
    <cellStyle name="20% - Accent4 12 5 3" xfId="7447"/>
    <cellStyle name="20% - Accent4 12 5 3 2" xfId="7448"/>
    <cellStyle name="20% - Accent4 12 5 4" xfId="7449"/>
    <cellStyle name="20% - Accent4 12 6" xfId="7450"/>
    <cellStyle name="20% - Accent4 12 6 2" xfId="7451"/>
    <cellStyle name="20% - Accent4 12 6 2 2" xfId="7452"/>
    <cellStyle name="20% - Accent4 12 6 3" xfId="7453"/>
    <cellStyle name="20% - Accent4 12 7" xfId="7454"/>
    <cellStyle name="20% - Accent4 12 7 2" xfId="7455"/>
    <cellStyle name="20% - Accent4 12 8" xfId="7456"/>
    <cellStyle name="20% - Accent4 13" xfId="7457"/>
    <cellStyle name="20% - Accent4 13 2" xfId="7458"/>
    <cellStyle name="20% - Accent4 13 2 2" xfId="7459"/>
    <cellStyle name="20% - Accent4 13 2 2 2" xfId="7460"/>
    <cellStyle name="20% - Accent4 13 2 2 2 2" xfId="7461"/>
    <cellStyle name="20% - Accent4 13 2 2 2 2 2" xfId="7462"/>
    <cellStyle name="20% - Accent4 13 2 2 2 2 2 2" xfId="7463"/>
    <cellStyle name="20% - Accent4 13 2 2 2 2 2 2 2" xfId="7464"/>
    <cellStyle name="20% - Accent4 13 2 2 2 2 2 3" xfId="7465"/>
    <cellStyle name="20% - Accent4 13 2 2 2 2 3" xfId="7466"/>
    <cellStyle name="20% - Accent4 13 2 2 2 2 3 2" xfId="7467"/>
    <cellStyle name="20% - Accent4 13 2 2 2 2 4" xfId="7468"/>
    <cellStyle name="20% - Accent4 13 2 2 2 3" xfId="7469"/>
    <cellStyle name="20% - Accent4 13 2 2 2 3 2" xfId="7470"/>
    <cellStyle name="20% - Accent4 13 2 2 2 3 2 2" xfId="7471"/>
    <cellStyle name="20% - Accent4 13 2 2 2 3 3" xfId="7472"/>
    <cellStyle name="20% - Accent4 13 2 2 2 4" xfId="7473"/>
    <cellStyle name="20% - Accent4 13 2 2 2 4 2" xfId="7474"/>
    <cellStyle name="20% - Accent4 13 2 2 2 5" xfId="7475"/>
    <cellStyle name="20% - Accent4 13 2 2 3" xfId="7476"/>
    <cellStyle name="20% - Accent4 13 2 2 3 2" xfId="7477"/>
    <cellStyle name="20% - Accent4 13 2 2 3 2 2" xfId="7478"/>
    <cellStyle name="20% - Accent4 13 2 2 3 2 2 2" xfId="7479"/>
    <cellStyle name="20% - Accent4 13 2 2 3 2 3" xfId="7480"/>
    <cellStyle name="20% - Accent4 13 2 2 3 3" xfId="7481"/>
    <cellStyle name="20% - Accent4 13 2 2 3 3 2" xfId="7482"/>
    <cellStyle name="20% - Accent4 13 2 2 3 4" xfId="7483"/>
    <cellStyle name="20% - Accent4 13 2 2 4" xfId="7484"/>
    <cellStyle name="20% - Accent4 13 2 2 4 2" xfId="7485"/>
    <cellStyle name="20% - Accent4 13 2 2 4 2 2" xfId="7486"/>
    <cellStyle name="20% - Accent4 13 2 2 4 3" xfId="7487"/>
    <cellStyle name="20% - Accent4 13 2 2 5" xfId="7488"/>
    <cellStyle name="20% - Accent4 13 2 2 5 2" xfId="7489"/>
    <cellStyle name="20% - Accent4 13 2 2 6" xfId="7490"/>
    <cellStyle name="20% - Accent4 13 2 3" xfId="7491"/>
    <cellStyle name="20% - Accent4 13 2 3 2" xfId="7492"/>
    <cellStyle name="20% - Accent4 13 2 3 2 2" xfId="7493"/>
    <cellStyle name="20% - Accent4 13 2 3 2 2 2" xfId="7494"/>
    <cellStyle name="20% - Accent4 13 2 3 2 2 2 2" xfId="7495"/>
    <cellStyle name="20% - Accent4 13 2 3 2 2 3" xfId="7496"/>
    <cellStyle name="20% - Accent4 13 2 3 2 3" xfId="7497"/>
    <cellStyle name="20% - Accent4 13 2 3 2 3 2" xfId="7498"/>
    <cellStyle name="20% - Accent4 13 2 3 2 4" xfId="7499"/>
    <cellStyle name="20% - Accent4 13 2 3 3" xfId="7500"/>
    <cellStyle name="20% - Accent4 13 2 3 3 2" xfId="7501"/>
    <cellStyle name="20% - Accent4 13 2 3 3 2 2" xfId="7502"/>
    <cellStyle name="20% - Accent4 13 2 3 3 3" xfId="7503"/>
    <cellStyle name="20% - Accent4 13 2 3 4" xfId="7504"/>
    <cellStyle name="20% - Accent4 13 2 3 4 2" xfId="7505"/>
    <cellStyle name="20% - Accent4 13 2 3 5" xfId="7506"/>
    <cellStyle name="20% - Accent4 13 2 4" xfId="7507"/>
    <cellStyle name="20% - Accent4 13 2 4 2" xfId="7508"/>
    <cellStyle name="20% - Accent4 13 2 4 2 2" xfId="7509"/>
    <cellStyle name="20% - Accent4 13 2 4 2 2 2" xfId="7510"/>
    <cellStyle name="20% - Accent4 13 2 4 2 3" xfId="7511"/>
    <cellStyle name="20% - Accent4 13 2 4 3" xfId="7512"/>
    <cellStyle name="20% - Accent4 13 2 4 3 2" xfId="7513"/>
    <cellStyle name="20% - Accent4 13 2 4 4" xfId="7514"/>
    <cellStyle name="20% - Accent4 13 2 5" xfId="7515"/>
    <cellStyle name="20% - Accent4 13 2 5 2" xfId="7516"/>
    <cellStyle name="20% - Accent4 13 2 5 2 2" xfId="7517"/>
    <cellStyle name="20% - Accent4 13 2 5 3" xfId="7518"/>
    <cellStyle name="20% - Accent4 13 2 6" xfId="7519"/>
    <cellStyle name="20% - Accent4 13 2 6 2" xfId="7520"/>
    <cellStyle name="20% - Accent4 13 2 7" xfId="7521"/>
    <cellStyle name="20% - Accent4 13 3" xfId="7522"/>
    <cellStyle name="20% - Accent4 13 3 2" xfId="7523"/>
    <cellStyle name="20% - Accent4 13 3 2 2" xfId="7524"/>
    <cellStyle name="20% - Accent4 13 3 2 2 2" xfId="7525"/>
    <cellStyle name="20% - Accent4 13 3 2 2 2 2" xfId="7526"/>
    <cellStyle name="20% - Accent4 13 3 2 2 2 2 2" xfId="7527"/>
    <cellStyle name="20% - Accent4 13 3 2 2 2 3" xfId="7528"/>
    <cellStyle name="20% - Accent4 13 3 2 2 3" xfId="7529"/>
    <cellStyle name="20% - Accent4 13 3 2 2 3 2" xfId="7530"/>
    <cellStyle name="20% - Accent4 13 3 2 2 4" xfId="7531"/>
    <cellStyle name="20% - Accent4 13 3 2 3" xfId="7532"/>
    <cellStyle name="20% - Accent4 13 3 2 3 2" xfId="7533"/>
    <cellStyle name="20% - Accent4 13 3 2 3 2 2" xfId="7534"/>
    <cellStyle name="20% - Accent4 13 3 2 3 3" xfId="7535"/>
    <cellStyle name="20% - Accent4 13 3 2 4" xfId="7536"/>
    <cellStyle name="20% - Accent4 13 3 2 4 2" xfId="7537"/>
    <cellStyle name="20% - Accent4 13 3 2 5" xfId="7538"/>
    <cellStyle name="20% - Accent4 13 3 3" xfId="7539"/>
    <cellStyle name="20% - Accent4 13 3 3 2" xfId="7540"/>
    <cellStyle name="20% - Accent4 13 3 3 2 2" xfId="7541"/>
    <cellStyle name="20% - Accent4 13 3 3 2 2 2" xfId="7542"/>
    <cellStyle name="20% - Accent4 13 3 3 2 3" xfId="7543"/>
    <cellStyle name="20% - Accent4 13 3 3 3" xfId="7544"/>
    <cellStyle name="20% - Accent4 13 3 3 3 2" xfId="7545"/>
    <cellStyle name="20% - Accent4 13 3 3 4" xfId="7546"/>
    <cellStyle name="20% - Accent4 13 3 4" xfId="7547"/>
    <cellStyle name="20% - Accent4 13 3 4 2" xfId="7548"/>
    <cellStyle name="20% - Accent4 13 3 4 2 2" xfId="7549"/>
    <cellStyle name="20% - Accent4 13 3 4 3" xfId="7550"/>
    <cellStyle name="20% - Accent4 13 3 5" xfId="7551"/>
    <cellStyle name="20% - Accent4 13 3 5 2" xfId="7552"/>
    <cellStyle name="20% - Accent4 13 3 6" xfId="7553"/>
    <cellStyle name="20% - Accent4 13 4" xfId="7554"/>
    <cellStyle name="20% - Accent4 13 4 2" xfId="7555"/>
    <cellStyle name="20% - Accent4 13 4 2 2" xfId="7556"/>
    <cellStyle name="20% - Accent4 13 4 2 2 2" xfId="7557"/>
    <cellStyle name="20% - Accent4 13 4 2 2 2 2" xfId="7558"/>
    <cellStyle name="20% - Accent4 13 4 2 2 3" xfId="7559"/>
    <cellStyle name="20% - Accent4 13 4 2 3" xfId="7560"/>
    <cellStyle name="20% - Accent4 13 4 2 3 2" xfId="7561"/>
    <cellStyle name="20% - Accent4 13 4 2 4" xfId="7562"/>
    <cellStyle name="20% - Accent4 13 4 3" xfId="7563"/>
    <cellStyle name="20% - Accent4 13 4 3 2" xfId="7564"/>
    <cellStyle name="20% - Accent4 13 4 3 2 2" xfId="7565"/>
    <cellStyle name="20% - Accent4 13 4 3 3" xfId="7566"/>
    <cellStyle name="20% - Accent4 13 4 4" xfId="7567"/>
    <cellStyle name="20% - Accent4 13 4 4 2" xfId="7568"/>
    <cellStyle name="20% - Accent4 13 4 5" xfId="7569"/>
    <cellStyle name="20% - Accent4 13 5" xfId="7570"/>
    <cellStyle name="20% - Accent4 13 5 2" xfId="7571"/>
    <cellStyle name="20% - Accent4 13 5 2 2" xfId="7572"/>
    <cellStyle name="20% - Accent4 13 5 2 2 2" xfId="7573"/>
    <cellStyle name="20% - Accent4 13 5 2 3" xfId="7574"/>
    <cellStyle name="20% - Accent4 13 5 3" xfId="7575"/>
    <cellStyle name="20% - Accent4 13 5 3 2" xfId="7576"/>
    <cellStyle name="20% - Accent4 13 5 4" xfId="7577"/>
    <cellStyle name="20% - Accent4 13 6" xfId="7578"/>
    <cellStyle name="20% - Accent4 13 6 2" xfId="7579"/>
    <cellStyle name="20% - Accent4 13 6 2 2" xfId="7580"/>
    <cellStyle name="20% - Accent4 13 6 3" xfId="7581"/>
    <cellStyle name="20% - Accent4 13 7" xfId="7582"/>
    <cellStyle name="20% - Accent4 13 7 2" xfId="7583"/>
    <cellStyle name="20% - Accent4 13 8" xfId="7584"/>
    <cellStyle name="20% - Accent4 14" xfId="7585"/>
    <cellStyle name="20% - Accent4 14 2" xfId="7586"/>
    <cellStyle name="20% - Accent4 14 2 2" xfId="7587"/>
    <cellStyle name="20% - Accent4 14 2 2 2" xfId="7588"/>
    <cellStyle name="20% - Accent4 14 2 2 2 2" xfId="7589"/>
    <cellStyle name="20% - Accent4 14 2 2 2 2 2" xfId="7590"/>
    <cellStyle name="20% - Accent4 14 2 2 2 2 2 2" xfId="7591"/>
    <cellStyle name="20% - Accent4 14 2 2 2 2 2 2 2" xfId="7592"/>
    <cellStyle name="20% - Accent4 14 2 2 2 2 2 3" xfId="7593"/>
    <cellStyle name="20% - Accent4 14 2 2 2 2 3" xfId="7594"/>
    <cellStyle name="20% - Accent4 14 2 2 2 2 3 2" xfId="7595"/>
    <cellStyle name="20% - Accent4 14 2 2 2 2 4" xfId="7596"/>
    <cellStyle name="20% - Accent4 14 2 2 2 3" xfId="7597"/>
    <cellStyle name="20% - Accent4 14 2 2 2 3 2" xfId="7598"/>
    <cellStyle name="20% - Accent4 14 2 2 2 3 2 2" xfId="7599"/>
    <cellStyle name="20% - Accent4 14 2 2 2 3 3" xfId="7600"/>
    <cellStyle name="20% - Accent4 14 2 2 2 4" xfId="7601"/>
    <cellStyle name="20% - Accent4 14 2 2 2 4 2" xfId="7602"/>
    <cellStyle name="20% - Accent4 14 2 2 2 5" xfId="7603"/>
    <cellStyle name="20% - Accent4 14 2 2 3" xfId="7604"/>
    <cellStyle name="20% - Accent4 14 2 2 3 2" xfId="7605"/>
    <cellStyle name="20% - Accent4 14 2 2 3 2 2" xfId="7606"/>
    <cellStyle name="20% - Accent4 14 2 2 3 2 2 2" xfId="7607"/>
    <cellStyle name="20% - Accent4 14 2 2 3 2 3" xfId="7608"/>
    <cellStyle name="20% - Accent4 14 2 2 3 3" xfId="7609"/>
    <cellStyle name="20% - Accent4 14 2 2 3 3 2" xfId="7610"/>
    <cellStyle name="20% - Accent4 14 2 2 3 4" xfId="7611"/>
    <cellStyle name="20% - Accent4 14 2 2 4" xfId="7612"/>
    <cellStyle name="20% - Accent4 14 2 2 4 2" xfId="7613"/>
    <cellStyle name="20% - Accent4 14 2 2 4 2 2" xfId="7614"/>
    <cellStyle name="20% - Accent4 14 2 2 4 3" xfId="7615"/>
    <cellStyle name="20% - Accent4 14 2 2 5" xfId="7616"/>
    <cellStyle name="20% - Accent4 14 2 2 5 2" xfId="7617"/>
    <cellStyle name="20% - Accent4 14 2 2 6" xfId="7618"/>
    <cellStyle name="20% - Accent4 14 2 3" xfId="7619"/>
    <cellStyle name="20% - Accent4 14 2 3 2" xfId="7620"/>
    <cellStyle name="20% - Accent4 14 2 3 2 2" xfId="7621"/>
    <cellStyle name="20% - Accent4 14 2 3 2 2 2" xfId="7622"/>
    <cellStyle name="20% - Accent4 14 2 3 2 2 2 2" xfId="7623"/>
    <cellStyle name="20% - Accent4 14 2 3 2 2 3" xfId="7624"/>
    <cellStyle name="20% - Accent4 14 2 3 2 3" xfId="7625"/>
    <cellStyle name="20% - Accent4 14 2 3 2 3 2" xfId="7626"/>
    <cellStyle name="20% - Accent4 14 2 3 2 4" xfId="7627"/>
    <cellStyle name="20% - Accent4 14 2 3 3" xfId="7628"/>
    <cellStyle name="20% - Accent4 14 2 3 3 2" xfId="7629"/>
    <cellStyle name="20% - Accent4 14 2 3 3 2 2" xfId="7630"/>
    <cellStyle name="20% - Accent4 14 2 3 3 3" xfId="7631"/>
    <cellStyle name="20% - Accent4 14 2 3 4" xfId="7632"/>
    <cellStyle name="20% - Accent4 14 2 3 4 2" xfId="7633"/>
    <cellStyle name="20% - Accent4 14 2 3 5" xfId="7634"/>
    <cellStyle name="20% - Accent4 14 2 4" xfId="7635"/>
    <cellStyle name="20% - Accent4 14 2 4 2" xfId="7636"/>
    <cellStyle name="20% - Accent4 14 2 4 2 2" xfId="7637"/>
    <cellStyle name="20% - Accent4 14 2 4 2 2 2" xfId="7638"/>
    <cellStyle name="20% - Accent4 14 2 4 2 3" xfId="7639"/>
    <cellStyle name="20% - Accent4 14 2 4 3" xfId="7640"/>
    <cellStyle name="20% - Accent4 14 2 4 3 2" xfId="7641"/>
    <cellStyle name="20% - Accent4 14 2 4 4" xfId="7642"/>
    <cellStyle name="20% - Accent4 14 2 5" xfId="7643"/>
    <cellStyle name="20% - Accent4 14 2 5 2" xfId="7644"/>
    <cellStyle name="20% - Accent4 14 2 5 2 2" xfId="7645"/>
    <cellStyle name="20% - Accent4 14 2 5 3" xfId="7646"/>
    <cellStyle name="20% - Accent4 14 2 6" xfId="7647"/>
    <cellStyle name="20% - Accent4 14 2 6 2" xfId="7648"/>
    <cellStyle name="20% - Accent4 14 2 7" xfId="7649"/>
    <cellStyle name="20% - Accent4 14 3" xfId="7650"/>
    <cellStyle name="20% - Accent4 14 3 2" xfId="7651"/>
    <cellStyle name="20% - Accent4 14 3 2 2" xfId="7652"/>
    <cellStyle name="20% - Accent4 14 3 2 2 2" xfId="7653"/>
    <cellStyle name="20% - Accent4 14 3 2 2 2 2" xfId="7654"/>
    <cellStyle name="20% - Accent4 14 3 2 2 2 2 2" xfId="7655"/>
    <cellStyle name="20% - Accent4 14 3 2 2 2 3" xfId="7656"/>
    <cellStyle name="20% - Accent4 14 3 2 2 3" xfId="7657"/>
    <cellStyle name="20% - Accent4 14 3 2 2 3 2" xfId="7658"/>
    <cellStyle name="20% - Accent4 14 3 2 2 4" xfId="7659"/>
    <cellStyle name="20% - Accent4 14 3 2 3" xfId="7660"/>
    <cellStyle name="20% - Accent4 14 3 2 3 2" xfId="7661"/>
    <cellStyle name="20% - Accent4 14 3 2 3 2 2" xfId="7662"/>
    <cellStyle name="20% - Accent4 14 3 2 3 3" xfId="7663"/>
    <cellStyle name="20% - Accent4 14 3 2 4" xfId="7664"/>
    <cellStyle name="20% - Accent4 14 3 2 4 2" xfId="7665"/>
    <cellStyle name="20% - Accent4 14 3 2 5" xfId="7666"/>
    <cellStyle name="20% - Accent4 14 3 3" xfId="7667"/>
    <cellStyle name="20% - Accent4 14 3 3 2" xfId="7668"/>
    <cellStyle name="20% - Accent4 14 3 3 2 2" xfId="7669"/>
    <cellStyle name="20% - Accent4 14 3 3 2 2 2" xfId="7670"/>
    <cellStyle name="20% - Accent4 14 3 3 2 3" xfId="7671"/>
    <cellStyle name="20% - Accent4 14 3 3 3" xfId="7672"/>
    <cellStyle name="20% - Accent4 14 3 3 3 2" xfId="7673"/>
    <cellStyle name="20% - Accent4 14 3 3 4" xfId="7674"/>
    <cellStyle name="20% - Accent4 14 3 4" xfId="7675"/>
    <cellStyle name="20% - Accent4 14 3 4 2" xfId="7676"/>
    <cellStyle name="20% - Accent4 14 3 4 2 2" xfId="7677"/>
    <cellStyle name="20% - Accent4 14 3 4 3" xfId="7678"/>
    <cellStyle name="20% - Accent4 14 3 5" xfId="7679"/>
    <cellStyle name="20% - Accent4 14 3 5 2" xfId="7680"/>
    <cellStyle name="20% - Accent4 14 3 6" xfId="7681"/>
    <cellStyle name="20% - Accent4 14 4" xfId="7682"/>
    <cellStyle name="20% - Accent4 14 4 2" xfId="7683"/>
    <cellStyle name="20% - Accent4 14 4 2 2" xfId="7684"/>
    <cellStyle name="20% - Accent4 14 4 2 2 2" xfId="7685"/>
    <cellStyle name="20% - Accent4 14 4 2 2 2 2" xfId="7686"/>
    <cellStyle name="20% - Accent4 14 4 2 2 3" xfId="7687"/>
    <cellStyle name="20% - Accent4 14 4 2 3" xfId="7688"/>
    <cellStyle name="20% - Accent4 14 4 2 3 2" xfId="7689"/>
    <cellStyle name="20% - Accent4 14 4 2 4" xfId="7690"/>
    <cellStyle name="20% - Accent4 14 4 3" xfId="7691"/>
    <cellStyle name="20% - Accent4 14 4 3 2" xfId="7692"/>
    <cellStyle name="20% - Accent4 14 4 3 2 2" xfId="7693"/>
    <cellStyle name="20% - Accent4 14 4 3 3" xfId="7694"/>
    <cellStyle name="20% - Accent4 14 4 4" xfId="7695"/>
    <cellStyle name="20% - Accent4 14 4 4 2" xfId="7696"/>
    <cellStyle name="20% - Accent4 14 4 5" xfId="7697"/>
    <cellStyle name="20% - Accent4 14 5" xfId="7698"/>
    <cellStyle name="20% - Accent4 14 5 2" xfId="7699"/>
    <cellStyle name="20% - Accent4 14 5 2 2" xfId="7700"/>
    <cellStyle name="20% - Accent4 14 5 2 2 2" xfId="7701"/>
    <cellStyle name="20% - Accent4 14 5 2 3" xfId="7702"/>
    <cellStyle name="20% - Accent4 14 5 3" xfId="7703"/>
    <cellStyle name="20% - Accent4 14 5 3 2" xfId="7704"/>
    <cellStyle name="20% - Accent4 14 5 4" xfId="7705"/>
    <cellStyle name="20% - Accent4 14 6" xfId="7706"/>
    <cellStyle name="20% - Accent4 14 6 2" xfId="7707"/>
    <cellStyle name="20% - Accent4 14 6 2 2" xfId="7708"/>
    <cellStyle name="20% - Accent4 14 6 3" xfId="7709"/>
    <cellStyle name="20% - Accent4 14 7" xfId="7710"/>
    <cellStyle name="20% - Accent4 14 7 2" xfId="7711"/>
    <cellStyle name="20% - Accent4 14 8" xfId="7712"/>
    <cellStyle name="20% - Accent4 15" xfId="7713"/>
    <cellStyle name="20% - Accent4 15 2" xfId="7714"/>
    <cellStyle name="20% - Accent4 15 2 2" xfId="7715"/>
    <cellStyle name="20% - Accent4 15 2 2 2" xfId="7716"/>
    <cellStyle name="20% - Accent4 15 2 2 2 2" xfId="7717"/>
    <cellStyle name="20% - Accent4 15 2 2 2 2 2" xfId="7718"/>
    <cellStyle name="20% - Accent4 15 2 2 2 2 2 2" xfId="7719"/>
    <cellStyle name="20% - Accent4 15 2 2 2 2 2 2 2" xfId="7720"/>
    <cellStyle name="20% - Accent4 15 2 2 2 2 2 3" xfId="7721"/>
    <cellStyle name="20% - Accent4 15 2 2 2 2 3" xfId="7722"/>
    <cellStyle name="20% - Accent4 15 2 2 2 2 3 2" xfId="7723"/>
    <cellStyle name="20% - Accent4 15 2 2 2 2 4" xfId="7724"/>
    <cellStyle name="20% - Accent4 15 2 2 2 3" xfId="7725"/>
    <cellStyle name="20% - Accent4 15 2 2 2 3 2" xfId="7726"/>
    <cellStyle name="20% - Accent4 15 2 2 2 3 2 2" xfId="7727"/>
    <cellStyle name="20% - Accent4 15 2 2 2 3 3" xfId="7728"/>
    <cellStyle name="20% - Accent4 15 2 2 2 4" xfId="7729"/>
    <cellStyle name="20% - Accent4 15 2 2 2 4 2" xfId="7730"/>
    <cellStyle name="20% - Accent4 15 2 2 2 5" xfId="7731"/>
    <cellStyle name="20% - Accent4 15 2 2 3" xfId="7732"/>
    <cellStyle name="20% - Accent4 15 2 2 3 2" xfId="7733"/>
    <cellStyle name="20% - Accent4 15 2 2 3 2 2" xfId="7734"/>
    <cellStyle name="20% - Accent4 15 2 2 3 2 2 2" xfId="7735"/>
    <cellStyle name="20% - Accent4 15 2 2 3 2 3" xfId="7736"/>
    <cellStyle name="20% - Accent4 15 2 2 3 3" xfId="7737"/>
    <cellStyle name="20% - Accent4 15 2 2 3 3 2" xfId="7738"/>
    <cellStyle name="20% - Accent4 15 2 2 3 4" xfId="7739"/>
    <cellStyle name="20% - Accent4 15 2 2 4" xfId="7740"/>
    <cellStyle name="20% - Accent4 15 2 2 4 2" xfId="7741"/>
    <cellStyle name="20% - Accent4 15 2 2 4 2 2" xfId="7742"/>
    <cellStyle name="20% - Accent4 15 2 2 4 3" xfId="7743"/>
    <cellStyle name="20% - Accent4 15 2 2 5" xfId="7744"/>
    <cellStyle name="20% - Accent4 15 2 2 5 2" xfId="7745"/>
    <cellStyle name="20% - Accent4 15 2 2 6" xfId="7746"/>
    <cellStyle name="20% - Accent4 15 2 3" xfId="7747"/>
    <cellStyle name="20% - Accent4 15 2 3 2" xfId="7748"/>
    <cellStyle name="20% - Accent4 15 2 3 2 2" xfId="7749"/>
    <cellStyle name="20% - Accent4 15 2 3 2 2 2" xfId="7750"/>
    <cellStyle name="20% - Accent4 15 2 3 2 2 2 2" xfId="7751"/>
    <cellStyle name="20% - Accent4 15 2 3 2 2 3" xfId="7752"/>
    <cellStyle name="20% - Accent4 15 2 3 2 3" xfId="7753"/>
    <cellStyle name="20% - Accent4 15 2 3 2 3 2" xfId="7754"/>
    <cellStyle name="20% - Accent4 15 2 3 2 4" xfId="7755"/>
    <cellStyle name="20% - Accent4 15 2 3 3" xfId="7756"/>
    <cellStyle name="20% - Accent4 15 2 3 3 2" xfId="7757"/>
    <cellStyle name="20% - Accent4 15 2 3 3 2 2" xfId="7758"/>
    <cellStyle name="20% - Accent4 15 2 3 3 3" xfId="7759"/>
    <cellStyle name="20% - Accent4 15 2 3 4" xfId="7760"/>
    <cellStyle name="20% - Accent4 15 2 3 4 2" xfId="7761"/>
    <cellStyle name="20% - Accent4 15 2 3 5" xfId="7762"/>
    <cellStyle name="20% - Accent4 15 2 4" xfId="7763"/>
    <cellStyle name="20% - Accent4 15 2 4 2" xfId="7764"/>
    <cellStyle name="20% - Accent4 15 2 4 2 2" xfId="7765"/>
    <cellStyle name="20% - Accent4 15 2 4 2 2 2" xfId="7766"/>
    <cellStyle name="20% - Accent4 15 2 4 2 3" xfId="7767"/>
    <cellStyle name="20% - Accent4 15 2 4 3" xfId="7768"/>
    <cellStyle name="20% - Accent4 15 2 4 3 2" xfId="7769"/>
    <cellStyle name="20% - Accent4 15 2 4 4" xfId="7770"/>
    <cellStyle name="20% - Accent4 15 2 5" xfId="7771"/>
    <cellStyle name="20% - Accent4 15 2 5 2" xfId="7772"/>
    <cellStyle name="20% - Accent4 15 2 5 2 2" xfId="7773"/>
    <cellStyle name="20% - Accent4 15 2 5 3" xfId="7774"/>
    <cellStyle name="20% - Accent4 15 2 6" xfId="7775"/>
    <cellStyle name="20% - Accent4 15 2 6 2" xfId="7776"/>
    <cellStyle name="20% - Accent4 15 2 7" xfId="7777"/>
    <cellStyle name="20% - Accent4 15 3" xfId="7778"/>
    <cellStyle name="20% - Accent4 15 3 2" xfId="7779"/>
    <cellStyle name="20% - Accent4 15 3 2 2" xfId="7780"/>
    <cellStyle name="20% - Accent4 15 3 2 2 2" xfId="7781"/>
    <cellStyle name="20% - Accent4 15 3 2 2 2 2" xfId="7782"/>
    <cellStyle name="20% - Accent4 15 3 2 2 2 2 2" xfId="7783"/>
    <cellStyle name="20% - Accent4 15 3 2 2 2 3" xfId="7784"/>
    <cellStyle name="20% - Accent4 15 3 2 2 3" xfId="7785"/>
    <cellStyle name="20% - Accent4 15 3 2 2 3 2" xfId="7786"/>
    <cellStyle name="20% - Accent4 15 3 2 2 4" xfId="7787"/>
    <cellStyle name="20% - Accent4 15 3 2 3" xfId="7788"/>
    <cellStyle name="20% - Accent4 15 3 2 3 2" xfId="7789"/>
    <cellStyle name="20% - Accent4 15 3 2 3 2 2" xfId="7790"/>
    <cellStyle name="20% - Accent4 15 3 2 3 3" xfId="7791"/>
    <cellStyle name="20% - Accent4 15 3 2 4" xfId="7792"/>
    <cellStyle name="20% - Accent4 15 3 2 4 2" xfId="7793"/>
    <cellStyle name="20% - Accent4 15 3 2 5" xfId="7794"/>
    <cellStyle name="20% - Accent4 15 3 3" xfId="7795"/>
    <cellStyle name="20% - Accent4 15 3 3 2" xfId="7796"/>
    <cellStyle name="20% - Accent4 15 3 3 2 2" xfId="7797"/>
    <cellStyle name="20% - Accent4 15 3 3 2 2 2" xfId="7798"/>
    <cellStyle name="20% - Accent4 15 3 3 2 3" xfId="7799"/>
    <cellStyle name="20% - Accent4 15 3 3 3" xfId="7800"/>
    <cellStyle name="20% - Accent4 15 3 3 3 2" xfId="7801"/>
    <cellStyle name="20% - Accent4 15 3 3 4" xfId="7802"/>
    <cellStyle name="20% - Accent4 15 3 4" xfId="7803"/>
    <cellStyle name="20% - Accent4 15 3 4 2" xfId="7804"/>
    <cellStyle name="20% - Accent4 15 3 4 2 2" xfId="7805"/>
    <cellStyle name="20% - Accent4 15 3 4 3" xfId="7806"/>
    <cellStyle name="20% - Accent4 15 3 5" xfId="7807"/>
    <cellStyle name="20% - Accent4 15 3 5 2" xfId="7808"/>
    <cellStyle name="20% - Accent4 15 3 6" xfId="7809"/>
    <cellStyle name="20% - Accent4 15 4" xfId="7810"/>
    <cellStyle name="20% - Accent4 15 4 2" xfId="7811"/>
    <cellStyle name="20% - Accent4 15 4 2 2" xfId="7812"/>
    <cellStyle name="20% - Accent4 15 4 2 2 2" xfId="7813"/>
    <cellStyle name="20% - Accent4 15 4 2 2 2 2" xfId="7814"/>
    <cellStyle name="20% - Accent4 15 4 2 2 3" xfId="7815"/>
    <cellStyle name="20% - Accent4 15 4 2 3" xfId="7816"/>
    <cellStyle name="20% - Accent4 15 4 2 3 2" xfId="7817"/>
    <cellStyle name="20% - Accent4 15 4 2 4" xfId="7818"/>
    <cellStyle name="20% - Accent4 15 4 3" xfId="7819"/>
    <cellStyle name="20% - Accent4 15 4 3 2" xfId="7820"/>
    <cellStyle name="20% - Accent4 15 4 3 2 2" xfId="7821"/>
    <cellStyle name="20% - Accent4 15 4 3 3" xfId="7822"/>
    <cellStyle name="20% - Accent4 15 4 4" xfId="7823"/>
    <cellStyle name="20% - Accent4 15 4 4 2" xfId="7824"/>
    <cellStyle name="20% - Accent4 15 4 5" xfId="7825"/>
    <cellStyle name="20% - Accent4 15 5" xfId="7826"/>
    <cellStyle name="20% - Accent4 15 5 2" xfId="7827"/>
    <cellStyle name="20% - Accent4 15 5 2 2" xfId="7828"/>
    <cellStyle name="20% - Accent4 15 5 2 2 2" xfId="7829"/>
    <cellStyle name="20% - Accent4 15 5 2 3" xfId="7830"/>
    <cellStyle name="20% - Accent4 15 5 3" xfId="7831"/>
    <cellStyle name="20% - Accent4 15 5 3 2" xfId="7832"/>
    <cellStyle name="20% - Accent4 15 5 4" xfId="7833"/>
    <cellStyle name="20% - Accent4 15 6" xfId="7834"/>
    <cellStyle name="20% - Accent4 15 6 2" xfId="7835"/>
    <cellStyle name="20% - Accent4 15 6 2 2" xfId="7836"/>
    <cellStyle name="20% - Accent4 15 6 3" xfId="7837"/>
    <cellStyle name="20% - Accent4 15 7" xfId="7838"/>
    <cellStyle name="20% - Accent4 15 7 2" xfId="7839"/>
    <cellStyle name="20% - Accent4 15 8" xfId="7840"/>
    <cellStyle name="20% - Accent4 16" xfId="7841"/>
    <cellStyle name="20% - Accent4 16 2" xfId="7842"/>
    <cellStyle name="20% - Accent4 16 2 2" xfId="7843"/>
    <cellStyle name="20% - Accent4 16 2 2 2" xfId="7844"/>
    <cellStyle name="20% - Accent4 16 2 2 2 2" xfId="7845"/>
    <cellStyle name="20% - Accent4 16 2 2 2 2 2" xfId="7846"/>
    <cellStyle name="20% - Accent4 16 2 2 2 2 2 2" xfId="7847"/>
    <cellStyle name="20% - Accent4 16 2 2 2 2 2 2 2" xfId="7848"/>
    <cellStyle name="20% - Accent4 16 2 2 2 2 2 3" xfId="7849"/>
    <cellStyle name="20% - Accent4 16 2 2 2 2 3" xfId="7850"/>
    <cellStyle name="20% - Accent4 16 2 2 2 2 3 2" xfId="7851"/>
    <cellStyle name="20% - Accent4 16 2 2 2 2 4" xfId="7852"/>
    <cellStyle name="20% - Accent4 16 2 2 2 3" xfId="7853"/>
    <cellStyle name="20% - Accent4 16 2 2 2 3 2" xfId="7854"/>
    <cellStyle name="20% - Accent4 16 2 2 2 3 2 2" xfId="7855"/>
    <cellStyle name="20% - Accent4 16 2 2 2 3 3" xfId="7856"/>
    <cellStyle name="20% - Accent4 16 2 2 2 4" xfId="7857"/>
    <cellStyle name="20% - Accent4 16 2 2 2 4 2" xfId="7858"/>
    <cellStyle name="20% - Accent4 16 2 2 2 5" xfId="7859"/>
    <cellStyle name="20% - Accent4 16 2 2 3" xfId="7860"/>
    <cellStyle name="20% - Accent4 16 2 2 3 2" xfId="7861"/>
    <cellStyle name="20% - Accent4 16 2 2 3 2 2" xfId="7862"/>
    <cellStyle name="20% - Accent4 16 2 2 3 2 2 2" xfId="7863"/>
    <cellStyle name="20% - Accent4 16 2 2 3 2 3" xfId="7864"/>
    <cellStyle name="20% - Accent4 16 2 2 3 3" xfId="7865"/>
    <cellStyle name="20% - Accent4 16 2 2 3 3 2" xfId="7866"/>
    <cellStyle name="20% - Accent4 16 2 2 3 4" xfId="7867"/>
    <cellStyle name="20% - Accent4 16 2 2 4" xfId="7868"/>
    <cellStyle name="20% - Accent4 16 2 2 4 2" xfId="7869"/>
    <cellStyle name="20% - Accent4 16 2 2 4 2 2" xfId="7870"/>
    <cellStyle name="20% - Accent4 16 2 2 4 3" xfId="7871"/>
    <cellStyle name="20% - Accent4 16 2 2 5" xfId="7872"/>
    <cellStyle name="20% - Accent4 16 2 2 5 2" xfId="7873"/>
    <cellStyle name="20% - Accent4 16 2 2 6" xfId="7874"/>
    <cellStyle name="20% - Accent4 16 2 3" xfId="7875"/>
    <cellStyle name="20% - Accent4 16 2 3 2" xfId="7876"/>
    <cellStyle name="20% - Accent4 16 2 3 2 2" xfId="7877"/>
    <cellStyle name="20% - Accent4 16 2 3 2 2 2" xfId="7878"/>
    <cellStyle name="20% - Accent4 16 2 3 2 2 2 2" xfId="7879"/>
    <cellStyle name="20% - Accent4 16 2 3 2 2 3" xfId="7880"/>
    <cellStyle name="20% - Accent4 16 2 3 2 3" xfId="7881"/>
    <cellStyle name="20% - Accent4 16 2 3 2 3 2" xfId="7882"/>
    <cellStyle name="20% - Accent4 16 2 3 2 4" xfId="7883"/>
    <cellStyle name="20% - Accent4 16 2 3 3" xfId="7884"/>
    <cellStyle name="20% - Accent4 16 2 3 3 2" xfId="7885"/>
    <cellStyle name="20% - Accent4 16 2 3 3 2 2" xfId="7886"/>
    <cellStyle name="20% - Accent4 16 2 3 3 3" xfId="7887"/>
    <cellStyle name="20% - Accent4 16 2 3 4" xfId="7888"/>
    <cellStyle name="20% - Accent4 16 2 3 4 2" xfId="7889"/>
    <cellStyle name="20% - Accent4 16 2 3 5" xfId="7890"/>
    <cellStyle name="20% - Accent4 16 2 4" xfId="7891"/>
    <cellStyle name="20% - Accent4 16 2 4 2" xfId="7892"/>
    <cellStyle name="20% - Accent4 16 2 4 2 2" xfId="7893"/>
    <cellStyle name="20% - Accent4 16 2 4 2 2 2" xfId="7894"/>
    <cellStyle name="20% - Accent4 16 2 4 2 3" xfId="7895"/>
    <cellStyle name="20% - Accent4 16 2 4 3" xfId="7896"/>
    <cellStyle name="20% - Accent4 16 2 4 3 2" xfId="7897"/>
    <cellStyle name="20% - Accent4 16 2 4 4" xfId="7898"/>
    <cellStyle name="20% - Accent4 16 2 5" xfId="7899"/>
    <cellStyle name="20% - Accent4 16 2 5 2" xfId="7900"/>
    <cellStyle name="20% - Accent4 16 2 5 2 2" xfId="7901"/>
    <cellStyle name="20% - Accent4 16 2 5 3" xfId="7902"/>
    <cellStyle name="20% - Accent4 16 2 6" xfId="7903"/>
    <cellStyle name="20% - Accent4 16 2 6 2" xfId="7904"/>
    <cellStyle name="20% - Accent4 16 2 7" xfId="7905"/>
    <cellStyle name="20% - Accent4 16 3" xfId="7906"/>
    <cellStyle name="20% - Accent4 16 3 2" xfId="7907"/>
    <cellStyle name="20% - Accent4 16 3 2 2" xfId="7908"/>
    <cellStyle name="20% - Accent4 16 3 2 2 2" xfId="7909"/>
    <cellStyle name="20% - Accent4 16 3 2 2 2 2" xfId="7910"/>
    <cellStyle name="20% - Accent4 16 3 2 2 2 2 2" xfId="7911"/>
    <cellStyle name="20% - Accent4 16 3 2 2 2 3" xfId="7912"/>
    <cellStyle name="20% - Accent4 16 3 2 2 3" xfId="7913"/>
    <cellStyle name="20% - Accent4 16 3 2 2 3 2" xfId="7914"/>
    <cellStyle name="20% - Accent4 16 3 2 2 4" xfId="7915"/>
    <cellStyle name="20% - Accent4 16 3 2 3" xfId="7916"/>
    <cellStyle name="20% - Accent4 16 3 2 3 2" xfId="7917"/>
    <cellStyle name="20% - Accent4 16 3 2 3 2 2" xfId="7918"/>
    <cellStyle name="20% - Accent4 16 3 2 3 3" xfId="7919"/>
    <cellStyle name="20% - Accent4 16 3 2 4" xfId="7920"/>
    <cellStyle name="20% - Accent4 16 3 2 4 2" xfId="7921"/>
    <cellStyle name="20% - Accent4 16 3 2 5" xfId="7922"/>
    <cellStyle name="20% - Accent4 16 3 3" xfId="7923"/>
    <cellStyle name="20% - Accent4 16 3 3 2" xfId="7924"/>
    <cellStyle name="20% - Accent4 16 3 3 2 2" xfId="7925"/>
    <cellStyle name="20% - Accent4 16 3 3 2 2 2" xfId="7926"/>
    <cellStyle name="20% - Accent4 16 3 3 2 3" xfId="7927"/>
    <cellStyle name="20% - Accent4 16 3 3 3" xfId="7928"/>
    <cellStyle name="20% - Accent4 16 3 3 3 2" xfId="7929"/>
    <cellStyle name="20% - Accent4 16 3 3 4" xfId="7930"/>
    <cellStyle name="20% - Accent4 16 3 4" xfId="7931"/>
    <cellStyle name="20% - Accent4 16 3 4 2" xfId="7932"/>
    <cellStyle name="20% - Accent4 16 3 4 2 2" xfId="7933"/>
    <cellStyle name="20% - Accent4 16 3 4 3" xfId="7934"/>
    <cellStyle name="20% - Accent4 16 3 5" xfId="7935"/>
    <cellStyle name="20% - Accent4 16 3 5 2" xfId="7936"/>
    <cellStyle name="20% - Accent4 16 3 6" xfId="7937"/>
    <cellStyle name="20% - Accent4 16 4" xfId="7938"/>
    <cellStyle name="20% - Accent4 16 4 2" xfId="7939"/>
    <cellStyle name="20% - Accent4 16 4 2 2" xfId="7940"/>
    <cellStyle name="20% - Accent4 16 4 2 2 2" xfId="7941"/>
    <cellStyle name="20% - Accent4 16 4 2 2 2 2" xfId="7942"/>
    <cellStyle name="20% - Accent4 16 4 2 2 3" xfId="7943"/>
    <cellStyle name="20% - Accent4 16 4 2 3" xfId="7944"/>
    <cellStyle name="20% - Accent4 16 4 2 3 2" xfId="7945"/>
    <cellStyle name="20% - Accent4 16 4 2 4" xfId="7946"/>
    <cellStyle name="20% - Accent4 16 4 3" xfId="7947"/>
    <cellStyle name="20% - Accent4 16 4 3 2" xfId="7948"/>
    <cellStyle name="20% - Accent4 16 4 3 2 2" xfId="7949"/>
    <cellStyle name="20% - Accent4 16 4 3 3" xfId="7950"/>
    <cellStyle name="20% - Accent4 16 4 4" xfId="7951"/>
    <cellStyle name="20% - Accent4 16 4 4 2" xfId="7952"/>
    <cellStyle name="20% - Accent4 16 4 5" xfId="7953"/>
    <cellStyle name="20% - Accent4 16 5" xfId="7954"/>
    <cellStyle name="20% - Accent4 16 5 2" xfId="7955"/>
    <cellStyle name="20% - Accent4 16 5 2 2" xfId="7956"/>
    <cellStyle name="20% - Accent4 16 5 2 2 2" xfId="7957"/>
    <cellStyle name="20% - Accent4 16 5 2 3" xfId="7958"/>
    <cellStyle name="20% - Accent4 16 5 3" xfId="7959"/>
    <cellStyle name="20% - Accent4 16 5 3 2" xfId="7960"/>
    <cellStyle name="20% - Accent4 16 5 4" xfId="7961"/>
    <cellStyle name="20% - Accent4 16 6" xfId="7962"/>
    <cellStyle name="20% - Accent4 16 6 2" xfId="7963"/>
    <cellStyle name="20% - Accent4 16 6 2 2" xfId="7964"/>
    <cellStyle name="20% - Accent4 16 6 3" xfId="7965"/>
    <cellStyle name="20% - Accent4 16 7" xfId="7966"/>
    <cellStyle name="20% - Accent4 16 7 2" xfId="7967"/>
    <cellStyle name="20% - Accent4 16 8" xfId="7968"/>
    <cellStyle name="20% - Accent4 17" xfId="7969"/>
    <cellStyle name="20% - Accent4 17 2" xfId="7970"/>
    <cellStyle name="20% - Accent4 17 2 2" xfId="7971"/>
    <cellStyle name="20% - Accent4 17 2 2 2" xfId="7972"/>
    <cellStyle name="20% - Accent4 17 2 2 2 2" xfId="7973"/>
    <cellStyle name="20% - Accent4 17 2 2 2 2 2" xfId="7974"/>
    <cellStyle name="20% - Accent4 17 2 2 2 2 2 2" xfId="7975"/>
    <cellStyle name="20% - Accent4 17 2 2 2 2 2 2 2" xfId="7976"/>
    <cellStyle name="20% - Accent4 17 2 2 2 2 2 3" xfId="7977"/>
    <cellStyle name="20% - Accent4 17 2 2 2 2 3" xfId="7978"/>
    <cellStyle name="20% - Accent4 17 2 2 2 2 3 2" xfId="7979"/>
    <cellStyle name="20% - Accent4 17 2 2 2 2 4" xfId="7980"/>
    <cellStyle name="20% - Accent4 17 2 2 2 3" xfId="7981"/>
    <cellStyle name="20% - Accent4 17 2 2 2 3 2" xfId="7982"/>
    <cellStyle name="20% - Accent4 17 2 2 2 3 2 2" xfId="7983"/>
    <cellStyle name="20% - Accent4 17 2 2 2 3 3" xfId="7984"/>
    <cellStyle name="20% - Accent4 17 2 2 2 4" xfId="7985"/>
    <cellStyle name="20% - Accent4 17 2 2 2 4 2" xfId="7986"/>
    <cellStyle name="20% - Accent4 17 2 2 2 5" xfId="7987"/>
    <cellStyle name="20% - Accent4 17 2 2 3" xfId="7988"/>
    <cellStyle name="20% - Accent4 17 2 2 3 2" xfId="7989"/>
    <cellStyle name="20% - Accent4 17 2 2 3 2 2" xfId="7990"/>
    <cellStyle name="20% - Accent4 17 2 2 3 2 2 2" xfId="7991"/>
    <cellStyle name="20% - Accent4 17 2 2 3 2 3" xfId="7992"/>
    <cellStyle name="20% - Accent4 17 2 2 3 3" xfId="7993"/>
    <cellStyle name="20% - Accent4 17 2 2 3 3 2" xfId="7994"/>
    <cellStyle name="20% - Accent4 17 2 2 3 4" xfId="7995"/>
    <cellStyle name="20% - Accent4 17 2 2 4" xfId="7996"/>
    <cellStyle name="20% - Accent4 17 2 2 4 2" xfId="7997"/>
    <cellStyle name="20% - Accent4 17 2 2 4 2 2" xfId="7998"/>
    <cellStyle name="20% - Accent4 17 2 2 4 3" xfId="7999"/>
    <cellStyle name="20% - Accent4 17 2 2 5" xfId="8000"/>
    <cellStyle name="20% - Accent4 17 2 2 5 2" xfId="8001"/>
    <cellStyle name="20% - Accent4 17 2 2 6" xfId="8002"/>
    <cellStyle name="20% - Accent4 17 2 3" xfId="8003"/>
    <cellStyle name="20% - Accent4 17 2 3 2" xfId="8004"/>
    <cellStyle name="20% - Accent4 17 2 3 2 2" xfId="8005"/>
    <cellStyle name="20% - Accent4 17 2 3 2 2 2" xfId="8006"/>
    <cellStyle name="20% - Accent4 17 2 3 2 2 2 2" xfId="8007"/>
    <cellStyle name="20% - Accent4 17 2 3 2 2 3" xfId="8008"/>
    <cellStyle name="20% - Accent4 17 2 3 2 3" xfId="8009"/>
    <cellStyle name="20% - Accent4 17 2 3 2 3 2" xfId="8010"/>
    <cellStyle name="20% - Accent4 17 2 3 2 4" xfId="8011"/>
    <cellStyle name="20% - Accent4 17 2 3 3" xfId="8012"/>
    <cellStyle name="20% - Accent4 17 2 3 3 2" xfId="8013"/>
    <cellStyle name="20% - Accent4 17 2 3 3 2 2" xfId="8014"/>
    <cellStyle name="20% - Accent4 17 2 3 3 3" xfId="8015"/>
    <cellStyle name="20% - Accent4 17 2 3 4" xfId="8016"/>
    <cellStyle name="20% - Accent4 17 2 3 4 2" xfId="8017"/>
    <cellStyle name="20% - Accent4 17 2 3 5" xfId="8018"/>
    <cellStyle name="20% - Accent4 17 2 4" xfId="8019"/>
    <cellStyle name="20% - Accent4 17 2 4 2" xfId="8020"/>
    <cellStyle name="20% - Accent4 17 2 4 2 2" xfId="8021"/>
    <cellStyle name="20% - Accent4 17 2 4 2 2 2" xfId="8022"/>
    <cellStyle name="20% - Accent4 17 2 4 2 3" xfId="8023"/>
    <cellStyle name="20% - Accent4 17 2 4 3" xfId="8024"/>
    <cellStyle name="20% - Accent4 17 2 4 3 2" xfId="8025"/>
    <cellStyle name="20% - Accent4 17 2 4 4" xfId="8026"/>
    <cellStyle name="20% - Accent4 17 2 5" xfId="8027"/>
    <cellStyle name="20% - Accent4 17 2 5 2" xfId="8028"/>
    <cellStyle name="20% - Accent4 17 2 5 2 2" xfId="8029"/>
    <cellStyle name="20% - Accent4 17 2 5 3" xfId="8030"/>
    <cellStyle name="20% - Accent4 17 2 6" xfId="8031"/>
    <cellStyle name="20% - Accent4 17 2 6 2" xfId="8032"/>
    <cellStyle name="20% - Accent4 17 2 7" xfId="8033"/>
    <cellStyle name="20% - Accent4 17 3" xfId="8034"/>
    <cellStyle name="20% - Accent4 17 3 2" xfId="8035"/>
    <cellStyle name="20% - Accent4 17 3 2 2" xfId="8036"/>
    <cellStyle name="20% - Accent4 17 3 2 2 2" xfId="8037"/>
    <cellStyle name="20% - Accent4 17 3 2 2 2 2" xfId="8038"/>
    <cellStyle name="20% - Accent4 17 3 2 2 2 2 2" xfId="8039"/>
    <cellStyle name="20% - Accent4 17 3 2 2 2 3" xfId="8040"/>
    <cellStyle name="20% - Accent4 17 3 2 2 3" xfId="8041"/>
    <cellStyle name="20% - Accent4 17 3 2 2 3 2" xfId="8042"/>
    <cellStyle name="20% - Accent4 17 3 2 2 4" xfId="8043"/>
    <cellStyle name="20% - Accent4 17 3 2 3" xfId="8044"/>
    <cellStyle name="20% - Accent4 17 3 2 3 2" xfId="8045"/>
    <cellStyle name="20% - Accent4 17 3 2 3 2 2" xfId="8046"/>
    <cellStyle name="20% - Accent4 17 3 2 3 3" xfId="8047"/>
    <cellStyle name="20% - Accent4 17 3 2 4" xfId="8048"/>
    <cellStyle name="20% - Accent4 17 3 2 4 2" xfId="8049"/>
    <cellStyle name="20% - Accent4 17 3 2 5" xfId="8050"/>
    <cellStyle name="20% - Accent4 17 3 3" xfId="8051"/>
    <cellStyle name="20% - Accent4 17 3 3 2" xfId="8052"/>
    <cellStyle name="20% - Accent4 17 3 3 2 2" xfId="8053"/>
    <cellStyle name="20% - Accent4 17 3 3 2 2 2" xfId="8054"/>
    <cellStyle name="20% - Accent4 17 3 3 2 3" xfId="8055"/>
    <cellStyle name="20% - Accent4 17 3 3 3" xfId="8056"/>
    <cellStyle name="20% - Accent4 17 3 3 3 2" xfId="8057"/>
    <cellStyle name="20% - Accent4 17 3 3 4" xfId="8058"/>
    <cellStyle name="20% - Accent4 17 3 4" xfId="8059"/>
    <cellStyle name="20% - Accent4 17 3 4 2" xfId="8060"/>
    <cellStyle name="20% - Accent4 17 3 4 2 2" xfId="8061"/>
    <cellStyle name="20% - Accent4 17 3 4 3" xfId="8062"/>
    <cellStyle name="20% - Accent4 17 3 5" xfId="8063"/>
    <cellStyle name="20% - Accent4 17 3 5 2" xfId="8064"/>
    <cellStyle name="20% - Accent4 17 3 6" xfId="8065"/>
    <cellStyle name="20% - Accent4 17 4" xfId="8066"/>
    <cellStyle name="20% - Accent4 17 4 2" xfId="8067"/>
    <cellStyle name="20% - Accent4 17 4 2 2" xfId="8068"/>
    <cellStyle name="20% - Accent4 17 4 2 2 2" xfId="8069"/>
    <cellStyle name="20% - Accent4 17 4 2 2 2 2" xfId="8070"/>
    <cellStyle name="20% - Accent4 17 4 2 2 3" xfId="8071"/>
    <cellStyle name="20% - Accent4 17 4 2 3" xfId="8072"/>
    <cellStyle name="20% - Accent4 17 4 2 3 2" xfId="8073"/>
    <cellStyle name="20% - Accent4 17 4 2 4" xfId="8074"/>
    <cellStyle name="20% - Accent4 17 4 3" xfId="8075"/>
    <cellStyle name="20% - Accent4 17 4 3 2" xfId="8076"/>
    <cellStyle name="20% - Accent4 17 4 3 2 2" xfId="8077"/>
    <cellStyle name="20% - Accent4 17 4 3 3" xfId="8078"/>
    <cellStyle name="20% - Accent4 17 4 4" xfId="8079"/>
    <cellStyle name="20% - Accent4 17 4 4 2" xfId="8080"/>
    <cellStyle name="20% - Accent4 17 4 5" xfId="8081"/>
    <cellStyle name="20% - Accent4 17 5" xfId="8082"/>
    <cellStyle name="20% - Accent4 17 5 2" xfId="8083"/>
    <cellStyle name="20% - Accent4 17 5 2 2" xfId="8084"/>
    <cellStyle name="20% - Accent4 17 5 2 2 2" xfId="8085"/>
    <cellStyle name="20% - Accent4 17 5 2 3" xfId="8086"/>
    <cellStyle name="20% - Accent4 17 5 3" xfId="8087"/>
    <cellStyle name="20% - Accent4 17 5 3 2" xfId="8088"/>
    <cellStyle name="20% - Accent4 17 5 4" xfId="8089"/>
    <cellStyle name="20% - Accent4 17 6" xfId="8090"/>
    <cellStyle name="20% - Accent4 17 6 2" xfId="8091"/>
    <cellStyle name="20% - Accent4 17 6 2 2" xfId="8092"/>
    <cellStyle name="20% - Accent4 17 6 3" xfId="8093"/>
    <cellStyle name="20% - Accent4 17 7" xfId="8094"/>
    <cellStyle name="20% - Accent4 17 7 2" xfId="8095"/>
    <cellStyle name="20% - Accent4 17 8" xfId="8096"/>
    <cellStyle name="20% - Accent4 18" xfId="8097"/>
    <cellStyle name="20% - Accent4 18 2" xfId="8098"/>
    <cellStyle name="20% - Accent4 18 2 2" xfId="8099"/>
    <cellStyle name="20% - Accent4 18 2 2 2" xfId="8100"/>
    <cellStyle name="20% - Accent4 18 2 2 2 2" xfId="8101"/>
    <cellStyle name="20% - Accent4 18 2 2 2 2 2" xfId="8102"/>
    <cellStyle name="20% - Accent4 18 2 2 2 2 2 2" xfId="8103"/>
    <cellStyle name="20% - Accent4 18 2 2 2 2 3" xfId="8104"/>
    <cellStyle name="20% - Accent4 18 2 2 2 3" xfId="8105"/>
    <cellStyle name="20% - Accent4 18 2 2 2 3 2" xfId="8106"/>
    <cellStyle name="20% - Accent4 18 2 2 2 4" xfId="8107"/>
    <cellStyle name="20% - Accent4 18 2 2 3" xfId="8108"/>
    <cellStyle name="20% - Accent4 18 2 2 3 2" xfId="8109"/>
    <cellStyle name="20% - Accent4 18 2 2 3 2 2" xfId="8110"/>
    <cellStyle name="20% - Accent4 18 2 2 3 3" xfId="8111"/>
    <cellStyle name="20% - Accent4 18 2 2 4" xfId="8112"/>
    <cellStyle name="20% - Accent4 18 2 2 4 2" xfId="8113"/>
    <cellStyle name="20% - Accent4 18 2 2 5" xfId="8114"/>
    <cellStyle name="20% - Accent4 18 2 3" xfId="8115"/>
    <cellStyle name="20% - Accent4 18 2 3 2" xfId="8116"/>
    <cellStyle name="20% - Accent4 18 2 3 2 2" xfId="8117"/>
    <cellStyle name="20% - Accent4 18 2 3 2 2 2" xfId="8118"/>
    <cellStyle name="20% - Accent4 18 2 3 2 3" xfId="8119"/>
    <cellStyle name="20% - Accent4 18 2 3 3" xfId="8120"/>
    <cellStyle name="20% - Accent4 18 2 3 3 2" xfId="8121"/>
    <cellStyle name="20% - Accent4 18 2 3 4" xfId="8122"/>
    <cellStyle name="20% - Accent4 18 2 4" xfId="8123"/>
    <cellStyle name="20% - Accent4 18 2 4 2" xfId="8124"/>
    <cellStyle name="20% - Accent4 18 2 4 2 2" xfId="8125"/>
    <cellStyle name="20% - Accent4 18 2 4 3" xfId="8126"/>
    <cellStyle name="20% - Accent4 18 2 5" xfId="8127"/>
    <cellStyle name="20% - Accent4 18 2 5 2" xfId="8128"/>
    <cellStyle name="20% - Accent4 18 2 6" xfId="8129"/>
    <cellStyle name="20% - Accent4 18 3" xfId="8130"/>
    <cellStyle name="20% - Accent4 18 3 2" xfId="8131"/>
    <cellStyle name="20% - Accent4 18 3 2 2" xfId="8132"/>
    <cellStyle name="20% - Accent4 18 3 2 2 2" xfId="8133"/>
    <cellStyle name="20% - Accent4 18 3 2 2 2 2" xfId="8134"/>
    <cellStyle name="20% - Accent4 18 3 2 2 3" xfId="8135"/>
    <cellStyle name="20% - Accent4 18 3 2 3" xfId="8136"/>
    <cellStyle name="20% - Accent4 18 3 2 3 2" xfId="8137"/>
    <cellStyle name="20% - Accent4 18 3 2 4" xfId="8138"/>
    <cellStyle name="20% - Accent4 18 3 3" xfId="8139"/>
    <cellStyle name="20% - Accent4 18 3 3 2" xfId="8140"/>
    <cellStyle name="20% - Accent4 18 3 3 2 2" xfId="8141"/>
    <cellStyle name="20% - Accent4 18 3 3 3" xfId="8142"/>
    <cellStyle name="20% - Accent4 18 3 4" xfId="8143"/>
    <cellStyle name="20% - Accent4 18 3 4 2" xfId="8144"/>
    <cellStyle name="20% - Accent4 18 3 5" xfId="8145"/>
    <cellStyle name="20% - Accent4 18 4" xfId="8146"/>
    <cellStyle name="20% - Accent4 18 4 2" xfId="8147"/>
    <cellStyle name="20% - Accent4 18 4 2 2" xfId="8148"/>
    <cellStyle name="20% - Accent4 18 4 2 2 2" xfId="8149"/>
    <cellStyle name="20% - Accent4 18 4 2 3" xfId="8150"/>
    <cellStyle name="20% - Accent4 18 4 3" xfId="8151"/>
    <cellStyle name="20% - Accent4 18 4 3 2" xfId="8152"/>
    <cellStyle name="20% - Accent4 18 4 4" xfId="8153"/>
    <cellStyle name="20% - Accent4 18 5" xfId="8154"/>
    <cellStyle name="20% - Accent4 18 5 2" xfId="8155"/>
    <cellStyle name="20% - Accent4 18 5 2 2" xfId="8156"/>
    <cellStyle name="20% - Accent4 18 5 3" xfId="8157"/>
    <cellStyle name="20% - Accent4 18 6" xfId="8158"/>
    <cellStyle name="20% - Accent4 18 6 2" xfId="8159"/>
    <cellStyle name="20% - Accent4 18 7" xfId="8160"/>
    <cellStyle name="20% - Accent4 19" xfId="8161"/>
    <cellStyle name="20% - Accent4 19 2" xfId="8162"/>
    <cellStyle name="20% - Accent4 19 2 2" xfId="8163"/>
    <cellStyle name="20% - Accent4 19 2 2 2" xfId="8164"/>
    <cellStyle name="20% - Accent4 19 2 2 2 2" xfId="8165"/>
    <cellStyle name="20% - Accent4 19 2 2 2 2 2" xfId="8166"/>
    <cellStyle name="20% - Accent4 19 2 2 2 2 2 2" xfId="8167"/>
    <cellStyle name="20% - Accent4 19 2 2 2 2 3" xfId="8168"/>
    <cellStyle name="20% - Accent4 19 2 2 2 3" xfId="8169"/>
    <cellStyle name="20% - Accent4 19 2 2 2 3 2" xfId="8170"/>
    <cellStyle name="20% - Accent4 19 2 2 2 4" xfId="8171"/>
    <cellStyle name="20% - Accent4 19 2 2 3" xfId="8172"/>
    <cellStyle name="20% - Accent4 19 2 2 3 2" xfId="8173"/>
    <cellStyle name="20% - Accent4 19 2 2 3 2 2" xfId="8174"/>
    <cellStyle name="20% - Accent4 19 2 2 3 3" xfId="8175"/>
    <cellStyle name="20% - Accent4 19 2 2 4" xfId="8176"/>
    <cellStyle name="20% - Accent4 19 2 2 4 2" xfId="8177"/>
    <cellStyle name="20% - Accent4 19 2 2 5" xfId="8178"/>
    <cellStyle name="20% - Accent4 19 2 3" xfId="8179"/>
    <cellStyle name="20% - Accent4 19 2 3 2" xfId="8180"/>
    <cellStyle name="20% - Accent4 19 2 3 2 2" xfId="8181"/>
    <cellStyle name="20% - Accent4 19 2 3 2 2 2" xfId="8182"/>
    <cellStyle name="20% - Accent4 19 2 3 2 3" xfId="8183"/>
    <cellStyle name="20% - Accent4 19 2 3 3" xfId="8184"/>
    <cellStyle name="20% - Accent4 19 2 3 3 2" xfId="8185"/>
    <cellStyle name="20% - Accent4 19 2 3 4" xfId="8186"/>
    <cellStyle name="20% - Accent4 19 2 4" xfId="8187"/>
    <cellStyle name="20% - Accent4 19 2 4 2" xfId="8188"/>
    <cellStyle name="20% - Accent4 19 2 4 2 2" xfId="8189"/>
    <cellStyle name="20% - Accent4 19 2 4 3" xfId="8190"/>
    <cellStyle name="20% - Accent4 19 2 5" xfId="8191"/>
    <cellStyle name="20% - Accent4 19 2 5 2" xfId="8192"/>
    <cellStyle name="20% - Accent4 19 2 6" xfId="8193"/>
    <cellStyle name="20% - Accent4 19 3" xfId="8194"/>
    <cellStyle name="20% - Accent4 19 3 2" xfId="8195"/>
    <cellStyle name="20% - Accent4 19 3 2 2" xfId="8196"/>
    <cellStyle name="20% - Accent4 19 3 2 2 2" xfId="8197"/>
    <cellStyle name="20% - Accent4 19 3 2 2 2 2" xfId="8198"/>
    <cellStyle name="20% - Accent4 19 3 2 2 3" xfId="8199"/>
    <cellStyle name="20% - Accent4 19 3 2 3" xfId="8200"/>
    <cellStyle name="20% - Accent4 19 3 2 3 2" xfId="8201"/>
    <cellStyle name="20% - Accent4 19 3 2 4" xfId="8202"/>
    <cellStyle name="20% - Accent4 19 3 3" xfId="8203"/>
    <cellStyle name="20% - Accent4 19 3 3 2" xfId="8204"/>
    <cellStyle name="20% - Accent4 19 3 3 2 2" xfId="8205"/>
    <cellStyle name="20% - Accent4 19 3 3 3" xfId="8206"/>
    <cellStyle name="20% - Accent4 19 3 4" xfId="8207"/>
    <cellStyle name="20% - Accent4 19 3 4 2" xfId="8208"/>
    <cellStyle name="20% - Accent4 19 3 5" xfId="8209"/>
    <cellStyle name="20% - Accent4 19 4" xfId="8210"/>
    <cellStyle name="20% - Accent4 19 4 2" xfId="8211"/>
    <cellStyle name="20% - Accent4 19 4 2 2" xfId="8212"/>
    <cellStyle name="20% - Accent4 19 4 2 2 2" xfId="8213"/>
    <cellStyle name="20% - Accent4 19 4 2 3" xfId="8214"/>
    <cellStyle name="20% - Accent4 19 4 3" xfId="8215"/>
    <cellStyle name="20% - Accent4 19 4 3 2" xfId="8216"/>
    <cellStyle name="20% - Accent4 19 4 4" xfId="8217"/>
    <cellStyle name="20% - Accent4 19 5" xfId="8218"/>
    <cellStyle name="20% - Accent4 19 5 2" xfId="8219"/>
    <cellStyle name="20% - Accent4 19 5 2 2" xfId="8220"/>
    <cellStyle name="20% - Accent4 19 5 3" xfId="8221"/>
    <cellStyle name="20% - Accent4 19 6" xfId="8222"/>
    <cellStyle name="20% - Accent4 19 6 2" xfId="8223"/>
    <cellStyle name="20% - Accent4 19 7" xfId="8224"/>
    <cellStyle name="20% - Accent4 2" xfId="8225"/>
    <cellStyle name="20% - Accent4 2 2" xfId="8226"/>
    <cellStyle name="20% - Accent4 2 2 2" xfId="8227"/>
    <cellStyle name="20% - Accent4 2 2 2 2" xfId="8228"/>
    <cellStyle name="20% - Accent4 2 2 2 2 2" xfId="8229"/>
    <cellStyle name="20% - Accent4 2 2 2 2 2 2" xfId="8230"/>
    <cellStyle name="20% - Accent4 2 2 2 2 2 2 2" xfId="8231"/>
    <cellStyle name="20% - Accent4 2 2 2 2 2 2 2 2" xfId="8232"/>
    <cellStyle name="20% - Accent4 2 2 2 2 2 2 3" xfId="8233"/>
    <cellStyle name="20% - Accent4 2 2 2 2 2 3" xfId="8234"/>
    <cellStyle name="20% - Accent4 2 2 2 2 2 3 2" xfId="8235"/>
    <cellStyle name="20% - Accent4 2 2 2 2 2 4" xfId="8236"/>
    <cellStyle name="20% - Accent4 2 2 2 2 3" xfId="8237"/>
    <cellStyle name="20% - Accent4 2 2 2 2 3 2" xfId="8238"/>
    <cellStyle name="20% - Accent4 2 2 2 2 3 2 2" xfId="8239"/>
    <cellStyle name="20% - Accent4 2 2 2 2 3 3" xfId="8240"/>
    <cellStyle name="20% - Accent4 2 2 2 2 4" xfId="8241"/>
    <cellStyle name="20% - Accent4 2 2 2 2 4 2" xfId="8242"/>
    <cellStyle name="20% - Accent4 2 2 2 2 5" xfId="8243"/>
    <cellStyle name="20% - Accent4 2 2 2 3" xfId="8244"/>
    <cellStyle name="20% - Accent4 2 2 2 3 2" xfId="8245"/>
    <cellStyle name="20% - Accent4 2 2 2 3 2 2" xfId="8246"/>
    <cellStyle name="20% - Accent4 2 2 2 3 2 2 2" xfId="8247"/>
    <cellStyle name="20% - Accent4 2 2 2 3 2 3" xfId="8248"/>
    <cellStyle name="20% - Accent4 2 2 2 3 3" xfId="8249"/>
    <cellStyle name="20% - Accent4 2 2 2 3 3 2" xfId="8250"/>
    <cellStyle name="20% - Accent4 2 2 2 3 4" xfId="8251"/>
    <cellStyle name="20% - Accent4 2 2 2 4" xfId="8252"/>
    <cellStyle name="20% - Accent4 2 2 2 4 2" xfId="8253"/>
    <cellStyle name="20% - Accent4 2 2 2 4 2 2" xfId="8254"/>
    <cellStyle name="20% - Accent4 2 2 2 4 3" xfId="8255"/>
    <cellStyle name="20% - Accent4 2 2 2 5" xfId="8256"/>
    <cellStyle name="20% - Accent4 2 2 2 5 2" xfId="8257"/>
    <cellStyle name="20% - Accent4 2 2 2 6" xfId="8258"/>
    <cellStyle name="20% - Accent4 2 2 3" xfId="8259"/>
    <cellStyle name="20% - Accent4 2 2 3 2" xfId="8260"/>
    <cellStyle name="20% - Accent4 2 2 3 2 2" xfId="8261"/>
    <cellStyle name="20% - Accent4 2 2 3 2 2 2" xfId="8262"/>
    <cellStyle name="20% - Accent4 2 2 3 2 2 2 2" xfId="8263"/>
    <cellStyle name="20% - Accent4 2 2 3 2 2 3" xfId="8264"/>
    <cellStyle name="20% - Accent4 2 2 3 2 3" xfId="8265"/>
    <cellStyle name="20% - Accent4 2 2 3 2 3 2" xfId="8266"/>
    <cellStyle name="20% - Accent4 2 2 3 2 4" xfId="8267"/>
    <cellStyle name="20% - Accent4 2 2 3 3" xfId="8268"/>
    <cellStyle name="20% - Accent4 2 2 3 3 2" xfId="8269"/>
    <cellStyle name="20% - Accent4 2 2 3 3 2 2" xfId="8270"/>
    <cellStyle name="20% - Accent4 2 2 3 3 3" xfId="8271"/>
    <cellStyle name="20% - Accent4 2 2 3 4" xfId="8272"/>
    <cellStyle name="20% - Accent4 2 2 3 4 2" xfId="8273"/>
    <cellStyle name="20% - Accent4 2 2 3 5" xfId="8274"/>
    <cellStyle name="20% - Accent4 2 2 4" xfId="8275"/>
    <cellStyle name="20% - Accent4 2 2 4 2" xfId="8276"/>
    <cellStyle name="20% - Accent4 2 2 4 2 2" xfId="8277"/>
    <cellStyle name="20% - Accent4 2 2 4 2 2 2" xfId="8278"/>
    <cellStyle name="20% - Accent4 2 2 4 2 3" xfId="8279"/>
    <cellStyle name="20% - Accent4 2 2 4 3" xfId="8280"/>
    <cellStyle name="20% - Accent4 2 2 4 3 2" xfId="8281"/>
    <cellStyle name="20% - Accent4 2 2 4 4" xfId="8282"/>
    <cellStyle name="20% - Accent4 2 2 5" xfId="8283"/>
    <cellStyle name="20% - Accent4 2 2 5 2" xfId="8284"/>
    <cellStyle name="20% - Accent4 2 2 5 2 2" xfId="8285"/>
    <cellStyle name="20% - Accent4 2 2 5 3" xfId="8286"/>
    <cellStyle name="20% - Accent4 2 2 6" xfId="8287"/>
    <cellStyle name="20% - Accent4 2 2 6 2" xfId="8288"/>
    <cellStyle name="20% - Accent4 2 2 7" xfId="8289"/>
    <cellStyle name="20% - Accent4 2 3" xfId="8290"/>
    <cellStyle name="20% - Accent4 2 3 2" xfId="8291"/>
    <cellStyle name="20% - Accent4 2 3 2 2" xfId="8292"/>
    <cellStyle name="20% - Accent4 2 3 2 2 2" xfId="8293"/>
    <cellStyle name="20% - Accent4 2 3 2 2 2 2" xfId="8294"/>
    <cellStyle name="20% - Accent4 2 3 2 2 2 2 2" xfId="8295"/>
    <cellStyle name="20% - Accent4 2 3 2 2 2 3" xfId="8296"/>
    <cellStyle name="20% - Accent4 2 3 2 2 3" xfId="8297"/>
    <cellStyle name="20% - Accent4 2 3 2 2 3 2" xfId="8298"/>
    <cellStyle name="20% - Accent4 2 3 2 2 4" xfId="8299"/>
    <cellStyle name="20% - Accent4 2 3 2 3" xfId="8300"/>
    <cellStyle name="20% - Accent4 2 3 2 3 2" xfId="8301"/>
    <cellStyle name="20% - Accent4 2 3 2 3 2 2" xfId="8302"/>
    <cellStyle name="20% - Accent4 2 3 2 3 3" xfId="8303"/>
    <cellStyle name="20% - Accent4 2 3 2 4" xfId="8304"/>
    <cellStyle name="20% - Accent4 2 3 2 4 2" xfId="8305"/>
    <cellStyle name="20% - Accent4 2 3 2 5" xfId="8306"/>
    <cellStyle name="20% - Accent4 2 3 3" xfId="8307"/>
    <cellStyle name="20% - Accent4 2 3 3 2" xfId="8308"/>
    <cellStyle name="20% - Accent4 2 3 3 2 2" xfId="8309"/>
    <cellStyle name="20% - Accent4 2 3 3 2 2 2" xfId="8310"/>
    <cellStyle name="20% - Accent4 2 3 3 2 3" xfId="8311"/>
    <cellStyle name="20% - Accent4 2 3 3 3" xfId="8312"/>
    <cellStyle name="20% - Accent4 2 3 3 3 2" xfId="8313"/>
    <cellStyle name="20% - Accent4 2 3 3 4" xfId="8314"/>
    <cellStyle name="20% - Accent4 2 3 4" xfId="8315"/>
    <cellStyle name="20% - Accent4 2 3 4 2" xfId="8316"/>
    <cellStyle name="20% - Accent4 2 3 4 2 2" xfId="8317"/>
    <cellStyle name="20% - Accent4 2 3 4 3" xfId="8318"/>
    <cellStyle name="20% - Accent4 2 3 5" xfId="8319"/>
    <cellStyle name="20% - Accent4 2 3 5 2" xfId="8320"/>
    <cellStyle name="20% - Accent4 2 3 6" xfId="8321"/>
    <cellStyle name="20% - Accent4 2 4" xfId="8322"/>
    <cellStyle name="20% - Accent4 2 4 2" xfId="8323"/>
    <cellStyle name="20% - Accent4 2 4 2 2" xfId="8324"/>
    <cellStyle name="20% - Accent4 2 4 2 2 2" xfId="8325"/>
    <cellStyle name="20% - Accent4 2 4 2 2 2 2" xfId="8326"/>
    <cellStyle name="20% - Accent4 2 4 2 2 3" xfId="8327"/>
    <cellStyle name="20% - Accent4 2 4 2 3" xfId="8328"/>
    <cellStyle name="20% - Accent4 2 4 2 3 2" xfId="8329"/>
    <cellStyle name="20% - Accent4 2 4 2 4" xfId="8330"/>
    <cellStyle name="20% - Accent4 2 4 3" xfId="8331"/>
    <cellStyle name="20% - Accent4 2 4 3 2" xfId="8332"/>
    <cellStyle name="20% - Accent4 2 4 3 2 2" xfId="8333"/>
    <cellStyle name="20% - Accent4 2 4 3 3" xfId="8334"/>
    <cellStyle name="20% - Accent4 2 4 4" xfId="8335"/>
    <cellStyle name="20% - Accent4 2 4 4 2" xfId="8336"/>
    <cellStyle name="20% - Accent4 2 4 5" xfId="8337"/>
    <cellStyle name="20% - Accent4 2 5" xfId="8338"/>
    <cellStyle name="20% - Accent4 2 5 2" xfId="8339"/>
    <cellStyle name="20% - Accent4 2 5 2 2" xfId="8340"/>
    <cellStyle name="20% - Accent4 2 5 2 2 2" xfId="8341"/>
    <cellStyle name="20% - Accent4 2 5 2 3" xfId="8342"/>
    <cellStyle name="20% - Accent4 2 5 3" xfId="8343"/>
    <cellStyle name="20% - Accent4 2 5 3 2" xfId="8344"/>
    <cellStyle name="20% - Accent4 2 5 4" xfId="8345"/>
    <cellStyle name="20% - Accent4 2 6" xfId="8346"/>
    <cellStyle name="20% - Accent4 2 6 2" xfId="8347"/>
    <cellStyle name="20% - Accent4 2 6 2 2" xfId="8348"/>
    <cellStyle name="20% - Accent4 2 6 3" xfId="8349"/>
    <cellStyle name="20% - Accent4 2 7" xfId="8350"/>
    <cellStyle name="20% - Accent4 2 7 2" xfId="8351"/>
    <cellStyle name="20% - Accent4 2 8" xfId="8352"/>
    <cellStyle name="20% - Accent4 20" xfId="8353"/>
    <cellStyle name="20% - Accent4 20 2" xfId="8354"/>
    <cellStyle name="20% - Accent4 20 2 2" xfId="8355"/>
    <cellStyle name="20% - Accent4 20 2 2 2" xfId="8356"/>
    <cellStyle name="20% - Accent4 20 2 2 2 2" xfId="8357"/>
    <cellStyle name="20% - Accent4 20 2 2 2 2 2" xfId="8358"/>
    <cellStyle name="20% - Accent4 20 2 2 2 2 2 2" xfId="8359"/>
    <cellStyle name="20% - Accent4 20 2 2 2 2 3" xfId="8360"/>
    <cellStyle name="20% - Accent4 20 2 2 2 3" xfId="8361"/>
    <cellStyle name="20% - Accent4 20 2 2 2 3 2" xfId="8362"/>
    <cellStyle name="20% - Accent4 20 2 2 2 4" xfId="8363"/>
    <cellStyle name="20% - Accent4 20 2 2 3" xfId="8364"/>
    <cellStyle name="20% - Accent4 20 2 2 3 2" xfId="8365"/>
    <cellStyle name="20% - Accent4 20 2 2 3 2 2" xfId="8366"/>
    <cellStyle name="20% - Accent4 20 2 2 3 3" xfId="8367"/>
    <cellStyle name="20% - Accent4 20 2 2 4" xfId="8368"/>
    <cellStyle name="20% - Accent4 20 2 2 4 2" xfId="8369"/>
    <cellStyle name="20% - Accent4 20 2 2 5" xfId="8370"/>
    <cellStyle name="20% - Accent4 20 2 3" xfId="8371"/>
    <cellStyle name="20% - Accent4 20 2 3 2" xfId="8372"/>
    <cellStyle name="20% - Accent4 20 2 3 2 2" xfId="8373"/>
    <cellStyle name="20% - Accent4 20 2 3 2 2 2" xfId="8374"/>
    <cellStyle name="20% - Accent4 20 2 3 2 3" xfId="8375"/>
    <cellStyle name="20% - Accent4 20 2 3 3" xfId="8376"/>
    <cellStyle name="20% - Accent4 20 2 3 3 2" xfId="8377"/>
    <cellStyle name="20% - Accent4 20 2 3 4" xfId="8378"/>
    <cellStyle name="20% - Accent4 20 2 4" xfId="8379"/>
    <cellStyle name="20% - Accent4 20 2 4 2" xfId="8380"/>
    <cellStyle name="20% - Accent4 20 2 4 2 2" xfId="8381"/>
    <cellStyle name="20% - Accent4 20 2 4 3" xfId="8382"/>
    <cellStyle name="20% - Accent4 20 2 5" xfId="8383"/>
    <cellStyle name="20% - Accent4 20 2 5 2" xfId="8384"/>
    <cellStyle name="20% - Accent4 20 2 6" xfId="8385"/>
    <cellStyle name="20% - Accent4 20 3" xfId="8386"/>
    <cellStyle name="20% - Accent4 20 3 2" xfId="8387"/>
    <cellStyle name="20% - Accent4 20 3 2 2" xfId="8388"/>
    <cellStyle name="20% - Accent4 20 3 2 2 2" xfId="8389"/>
    <cellStyle name="20% - Accent4 20 3 2 2 2 2" xfId="8390"/>
    <cellStyle name="20% - Accent4 20 3 2 2 3" xfId="8391"/>
    <cellStyle name="20% - Accent4 20 3 2 3" xfId="8392"/>
    <cellStyle name="20% - Accent4 20 3 2 3 2" xfId="8393"/>
    <cellStyle name="20% - Accent4 20 3 2 4" xfId="8394"/>
    <cellStyle name="20% - Accent4 20 3 3" xfId="8395"/>
    <cellStyle name="20% - Accent4 20 3 3 2" xfId="8396"/>
    <cellStyle name="20% - Accent4 20 3 3 2 2" xfId="8397"/>
    <cellStyle name="20% - Accent4 20 3 3 3" xfId="8398"/>
    <cellStyle name="20% - Accent4 20 3 4" xfId="8399"/>
    <cellStyle name="20% - Accent4 20 3 4 2" xfId="8400"/>
    <cellStyle name="20% - Accent4 20 3 5" xfId="8401"/>
    <cellStyle name="20% - Accent4 20 4" xfId="8402"/>
    <cellStyle name="20% - Accent4 20 4 2" xfId="8403"/>
    <cellStyle name="20% - Accent4 20 4 2 2" xfId="8404"/>
    <cellStyle name="20% - Accent4 20 4 2 2 2" xfId="8405"/>
    <cellStyle name="20% - Accent4 20 4 2 3" xfId="8406"/>
    <cellStyle name="20% - Accent4 20 4 3" xfId="8407"/>
    <cellStyle name="20% - Accent4 20 4 3 2" xfId="8408"/>
    <cellStyle name="20% - Accent4 20 4 4" xfId="8409"/>
    <cellStyle name="20% - Accent4 20 5" xfId="8410"/>
    <cellStyle name="20% - Accent4 20 5 2" xfId="8411"/>
    <cellStyle name="20% - Accent4 20 5 2 2" xfId="8412"/>
    <cellStyle name="20% - Accent4 20 5 3" xfId="8413"/>
    <cellStyle name="20% - Accent4 20 6" xfId="8414"/>
    <cellStyle name="20% - Accent4 20 6 2" xfId="8415"/>
    <cellStyle name="20% - Accent4 20 7" xfId="8416"/>
    <cellStyle name="20% - Accent4 21" xfId="8417"/>
    <cellStyle name="20% - Accent4 21 2" xfId="8418"/>
    <cellStyle name="20% - Accent4 21 2 2" xfId="8419"/>
    <cellStyle name="20% - Accent4 21 2 2 2" xfId="8420"/>
    <cellStyle name="20% - Accent4 21 2 2 2 2" xfId="8421"/>
    <cellStyle name="20% - Accent4 21 2 2 2 2 2" xfId="8422"/>
    <cellStyle name="20% - Accent4 21 2 2 2 3" xfId="8423"/>
    <cellStyle name="20% - Accent4 21 2 2 3" xfId="8424"/>
    <cellStyle name="20% - Accent4 21 2 2 3 2" xfId="8425"/>
    <cellStyle name="20% - Accent4 21 2 2 4" xfId="8426"/>
    <cellStyle name="20% - Accent4 21 2 3" xfId="8427"/>
    <cellStyle name="20% - Accent4 21 2 3 2" xfId="8428"/>
    <cellStyle name="20% - Accent4 21 2 3 2 2" xfId="8429"/>
    <cellStyle name="20% - Accent4 21 2 3 3" xfId="8430"/>
    <cellStyle name="20% - Accent4 21 2 4" xfId="8431"/>
    <cellStyle name="20% - Accent4 21 2 4 2" xfId="8432"/>
    <cellStyle name="20% - Accent4 21 2 5" xfId="8433"/>
    <cellStyle name="20% - Accent4 21 3" xfId="8434"/>
    <cellStyle name="20% - Accent4 21 3 2" xfId="8435"/>
    <cellStyle name="20% - Accent4 21 3 2 2" xfId="8436"/>
    <cellStyle name="20% - Accent4 21 3 2 2 2" xfId="8437"/>
    <cellStyle name="20% - Accent4 21 3 2 3" xfId="8438"/>
    <cellStyle name="20% - Accent4 21 3 3" xfId="8439"/>
    <cellStyle name="20% - Accent4 21 3 3 2" xfId="8440"/>
    <cellStyle name="20% - Accent4 21 3 4" xfId="8441"/>
    <cellStyle name="20% - Accent4 21 4" xfId="8442"/>
    <cellStyle name="20% - Accent4 21 4 2" xfId="8443"/>
    <cellStyle name="20% - Accent4 21 4 2 2" xfId="8444"/>
    <cellStyle name="20% - Accent4 21 4 3" xfId="8445"/>
    <cellStyle name="20% - Accent4 21 5" xfId="8446"/>
    <cellStyle name="20% - Accent4 21 5 2" xfId="8447"/>
    <cellStyle name="20% - Accent4 21 6" xfId="8448"/>
    <cellStyle name="20% - Accent4 22" xfId="8449"/>
    <cellStyle name="20% - Accent4 22 2" xfId="8450"/>
    <cellStyle name="20% - Accent4 22 2 2" xfId="8451"/>
    <cellStyle name="20% - Accent4 22 2 2 2" xfId="8452"/>
    <cellStyle name="20% - Accent4 22 2 2 2 2" xfId="8453"/>
    <cellStyle name="20% - Accent4 22 2 2 2 2 2" xfId="8454"/>
    <cellStyle name="20% - Accent4 22 2 2 2 3" xfId="8455"/>
    <cellStyle name="20% - Accent4 22 2 2 3" xfId="8456"/>
    <cellStyle name="20% - Accent4 22 2 2 3 2" xfId="8457"/>
    <cellStyle name="20% - Accent4 22 2 2 4" xfId="8458"/>
    <cellStyle name="20% - Accent4 22 2 3" xfId="8459"/>
    <cellStyle name="20% - Accent4 22 2 3 2" xfId="8460"/>
    <cellStyle name="20% - Accent4 22 2 3 2 2" xfId="8461"/>
    <cellStyle name="20% - Accent4 22 2 3 3" xfId="8462"/>
    <cellStyle name="20% - Accent4 22 2 4" xfId="8463"/>
    <cellStyle name="20% - Accent4 22 2 4 2" xfId="8464"/>
    <cellStyle name="20% - Accent4 22 2 5" xfId="8465"/>
    <cellStyle name="20% - Accent4 22 3" xfId="8466"/>
    <cellStyle name="20% - Accent4 22 3 2" xfId="8467"/>
    <cellStyle name="20% - Accent4 22 3 2 2" xfId="8468"/>
    <cellStyle name="20% - Accent4 22 3 2 2 2" xfId="8469"/>
    <cellStyle name="20% - Accent4 22 3 2 3" xfId="8470"/>
    <cellStyle name="20% - Accent4 22 3 3" xfId="8471"/>
    <cellStyle name="20% - Accent4 22 3 3 2" xfId="8472"/>
    <cellStyle name="20% - Accent4 22 3 4" xfId="8473"/>
    <cellStyle name="20% - Accent4 22 4" xfId="8474"/>
    <cellStyle name="20% - Accent4 22 4 2" xfId="8475"/>
    <cellStyle name="20% - Accent4 22 4 2 2" xfId="8476"/>
    <cellStyle name="20% - Accent4 22 4 3" xfId="8477"/>
    <cellStyle name="20% - Accent4 22 5" xfId="8478"/>
    <cellStyle name="20% - Accent4 22 5 2" xfId="8479"/>
    <cellStyle name="20% - Accent4 22 6" xfId="8480"/>
    <cellStyle name="20% - Accent4 23" xfId="8481"/>
    <cellStyle name="20% - Accent4 23 2" xfId="8482"/>
    <cellStyle name="20% - Accent4 23 2 2" xfId="8483"/>
    <cellStyle name="20% - Accent4 23 2 2 2" xfId="8484"/>
    <cellStyle name="20% - Accent4 23 2 2 2 2" xfId="8485"/>
    <cellStyle name="20% - Accent4 23 2 2 3" xfId="8486"/>
    <cellStyle name="20% - Accent4 23 2 3" xfId="8487"/>
    <cellStyle name="20% - Accent4 23 2 3 2" xfId="8488"/>
    <cellStyle name="20% - Accent4 23 2 4" xfId="8489"/>
    <cellStyle name="20% - Accent4 23 3" xfId="8490"/>
    <cellStyle name="20% - Accent4 23 3 2" xfId="8491"/>
    <cellStyle name="20% - Accent4 23 3 2 2" xfId="8492"/>
    <cellStyle name="20% - Accent4 23 3 3" xfId="8493"/>
    <cellStyle name="20% - Accent4 23 4" xfId="8494"/>
    <cellStyle name="20% - Accent4 23 4 2" xfId="8495"/>
    <cellStyle name="20% - Accent4 23 5" xfId="8496"/>
    <cellStyle name="20% - Accent4 24" xfId="8497"/>
    <cellStyle name="20% - Accent4 24 2" xfId="8498"/>
    <cellStyle name="20% - Accent4 24 2 2" xfId="8499"/>
    <cellStyle name="20% - Accent4 24 2 2 2" xfId="8500"/>
    <cellStyle name="20% - Accent4 24 2 3" xfId="8501"/>
    <cellStyle name="20% - Accent4 24 3" xfId="8502"/>
    <cellStyle name="20% - Accent4 24 3 2" xfId="8503"/>
    <cellStyle name="20% - Accent4 24 4" xfId="8504"/>
    <cellStyle name="20% - Accent4 25" xfId="8505"/>
    <cellStyle name="20% - Accent4 25 2" xfId="8506"/>
    <cellStyle name="20% - Accent4 25 2 2" xfId="8507"/>
    <cellStyle name="20% - Accent4 25 2 2 2" xfId="8508"/>
    <cellStyle name="20% - Accent4 25 2 3" xfId="8509"/>
    <cellStyle name="20% - Accent4 25 3" xfId="8510"/>
    <cellStyle name="20% - Accent4 25 3 2" xfId="8511"/>
    <cellStyle name="20% - Accent4 25 4" xfId="8512"/>
    <cellStyle name="20% - Accent4 26" xfId="8513"/>
    <cellStyle name="20% - Accent4 26 2" xfId="8514"/>
    <cellStyle name="20% - Accent4 26 2 2" xfId="8515"/>
    <cellStyle name="20% - Accent4 26 3" xfId="8516"/>
    <cellStyle name="20% - Accent4 27" xfId="8517"/>
    <cellStyle name="20% - Accent4 27 2" xfId="8518"/>
    <cellStyle name="20% - Accent4 27 2 2" xfId="8519"/>
    <cellStyle name="20% - Accent4 27 3" xfId="8520"/>
    <cellStyle name="20% - Accent4 28" xfId="8521"/>
    <cellStyle name="20% - Accent4 28 2" xfId="8522"/>
    <cellStyle name="20% - Accent4 28 2 2" xfId="8523"/>
    <cellStyle name="20% - Accent4 28 3" xfId="8524"/>
    <cellStyle name="20% - Accent4 29" xfId="8525"/>
    <cellStyle name="20% - Accent4 29 2" xfId="8526"/>
    <cellStyle name="20% - Accent4 3" xfId="8527"/>
    <cellStyle name="20% - Accent4 3 2" xfId="8528"/>
    <cellStyle name="20% - Accent4 3 2 2" xfId="8529"/>
    <cellStyle name="20% - Accent4 3 2 2 2" xfId="8530"/>
    <cellStyle name="20% - Accent4 3 2 2 2 2" xfId="8531"/>
    <cellStyle name="20% - Accent4 3 2 2 2 2 2" xfId="8532"/>
    <cellStyle name="20% - Accent4 3 2 2 2 2 2 2" xfId="8533"/>
    <cellStyle name="20% - Accent4 3 2 2 2 2 2 2 2" xfId="8534"/>
    <cellStyle name="20% - Accent4 3 2 2 2 2 2 3" xfId="8535"/>
    <cellStyle name="20% - Accent4 3 2 2 2 2 3" xfId="8536"/>
    <cellStyle name="20% - Accent4 3 2 2 2 2 3 2" xfId="8537"/>
    <cellStyle name="20% - Accent4 3 2 2 2 2 4" xfId="8538"/>
    <cellStyle name="20% - Accent4 3 2 2 2 3" xfId="8539"/>
    <cellStyle name="20% - Accent4 3 2 2 2 3 2" xfId="8540"/>
    <cellStyle name="20% - Accent4 3 2 2 2 3 2 2" xfId="8541"/>
    <cellStyle name="20% - Accent4 3 2 2 2 3 3" xfId="8542"/>
    <cellStyle name="20% - Accent4 3 2 2 2 4" xfId="8543"/>
    <cellStyle name="20% - Accent4 3 2 2 2 4 2" xfId="8544"/>
    <cellStyle name="20% - Accent4 3 2 2 2 5" xfId="8545"/>
    <cellStyle name="20% - Accent4 3 2 2 3" xfId="8546"/>
    <cellStyle name="20% - Accent4 3 2 2 3 2" xfId="8547"/>
    <cellStyle name="20% - Accent4 3 2 2 3 2 2" xfId="8548"/>
    <cellStyle name="20% - Accent4 3 2 2 3 2 2 2" xfId="8549"/>
    <cellStyle name="20% - Accent4 3 2 2 3 2 3" xfId="8550"/>
    <cellStyle name="20% - Accent4 3 2 2 3 3" xfId="8551"/>
    <cellStyle name="20% - Accent4 3 2 2 3 3 2" xfId="8552"/>
    <cellStyle name="20% - Accent4 3 2 2 3 4" xfId="8553"/>
    <cellStyle name="20% - Accent4 3 2 2 4" xfId="8554"/>
    <cellStyle name="20% - Accent4 3 2 2 4 2" xfId="8555"/>
    <cellStyle name="20% - Accent4 3 2 2 4 2 2" xfId="8556"/>
    <cellStyle name="20% - Accent4 3 2 2 4 3" xfId="8557"/>
    <cellStyle name="20% - Accent4 3 2 2 5" xfId="8558"/>
    <cellStyle name="20% - Accent4 3 2 2 5 2" xfId="8559"/>
    <cellStyle name="20% - Accent4 3 2 2 6" xfId="8560"/>
    <cellStyle name="20% - Accent4 3 2 3" xfId="8561"/>
    <cellStyle name="20% - Accent4 3 2 3 2" xfId="8562"/>
    <cellStyle name="20% - Accent4 3 2 3 2 2" xfId="8563"/>
    <cellStyle name="20% - Accent4 3 2 3 2 2 2" xfId="8564"/>
    <cellStyle name="20% - Accent4 3 2 3 2 2 2 2" xfId="8565"/>
    <cellStyle name="20% - Accent4 3 2 3 2 2 3" xfId="8566"/>
    <cellStyle name="20% - Accent4 3 2 3 2 3" xfId="8567"/>
    <cellStyle name="20% - Accent4 3 2 3 2 3 2" xfId="8568"/>
    <cellStyle name="20% - Accent4 3 2 3 2 4" xfId="8569"/>
    <cellStyle name="20% - Accent4 3 2 3 3" xfId="8570"/>
    <cellStyle name="20% - Accent4 3 2 3 3 2" xfId="8571"/>
    <cellStyle name="20% - Accent4 3 2 3 3 2 2" xfId="8572"/>
    <cellStyle name="20% - Accent4 3 2 3 3 3" xfId="8573"/>
    <cellStyle name="20% - Accent4 3 2 3 4" xfId="8574"/>
    <cellStyle name="20% - Accent4 3 2 3 4 2" xfId="8575"/>
    <cellStyle name="20% - Accent4 3 2 3 5" xfId="8576"/>
    <cellStyle name="20% - Accent4 3 2 4" xfId="8577"/>
    <cellStyle name="20% - Accent4 3 2 4 2" xfId="8578"/>
    <cellStyle name="20% - Accent4 3 2 4 2 2" xfId="8579"/>
    <cellStyle name="20% - Accent4 3 2 4 2 2 2" xfId="8580"/>
    <cellStyle name="20% - Accent4 3 2 4 2 3" xfId="8581"/>
    <cellStyle name="20% - Accent4 3 2 4 3" xfId="8582"/>
    <cellStyle name="20% - Accent4 3 2 4 3 2" xfId="8583"/>
    <cellStyle name="20% - Accent4 3 2 4 4" xfId="8584"/>
    <cellStyle name="20% - Accent4 3 2 5" xfId="8585"/>
    <cellStyle name="20% - Accent4 3 2 5 2" xfId="8586"/>
    <cellStyle name="20% - Accent4 3 2 5 2 2" xfId="8587"/>
    <cellStyle name="20% - Accent4 3 2 5 3" xfId="8588"/>
    <cellStyle name="20% - Accent4 3 2 6" xfId="8589"/>
    <cellStyle name="20% - Accent4 3 2 6 2" xfId="8590"/>
    <cellStyle name="20% - Accent4 3 2 7" xfId="8591"/>
    <cellStyle name="20% - Accent4 3 3" xfId="8592"/>
    <cellStyle name="20% - Accent4 3 3 2" xfId="8593"/>
    <cellStyle name="20% - Accent4 3 3 2 2" xfId="8594"/>
    <cellStyle name="20% - Accent4 3 3 2 2 2" xfId="8595"/>
    <cellStyle name="20% - Accent4 3 3 2 2 2 2" xfId="8596"/>
    <cellStyle name="20% - Accent4 3 3 2 2 2 2 2" xfId="8597"/>
    <cellStyle name="20% - Accent4 3 3 2 2 2 3" xfId="8598"/>
    <cellStyle name="20% - Accent4 3 3 2 2 3" xfId="8599"/>
    <cellStyle name="20% - Accent4 3 3 2 2 3 2" xfId="8600"/>
    <cellStyle name="20% - Accent4 3 3 2 2 4" xfId="8601"/>
    <cellStyle name="20% - Accent4 3 3 2 3" xfId="8602"/>
    <cellStyle name="20% - Accent4 3 3 2 3 2" xfId="8603"/>
    <cellStyle name="20% - Accent4 3 3 2 3 2 2" xfId="8604"/>
    <cellStyle name="20% - Accent4 3 3 2 3 3" xfId="8605"/>
    <cellStyle name="20% - Accent4 3 3 2 4" xfId="8606"/>
    <cellStyle name="20% - Accent4 3 3 2 4 2" xfId="8607"/>
    <cellStyle name="20% - Accent4 3 3 2 5" xfId="8608"/>
    <cellStyle name="20% - Accent4 3 3 3" xfId="8609"/>
    <cellStyle name="20% - Accent4 3 3 3 2" xfId="8610"/>
    <cellStyle name="20% - Accent4 3 3 3 2 2" xfId="8611"/>
    <cellStyle name="20% - Accent4 3 3 3 2 2 2" xfId="8612"/>
    <cellStyle name="20% - Accent4 3 3 3 2 3" xfId="8613"/>
    <cellStyle name="20% - Accent4 3 3 3 3" xfId="8614"/>
    <cellStyle name="20% - Accent4 3 3 3 3 2" xfId="8615"/>
    <cellStyle name="20% - Accent4 3 3 3 4" xfId="8616"/>
    <cellStyle name="20% - Accent4 3 3 4" xfId="8617"/>
    <cellStyle name="20% - Accent4 3 3 4 2" xfId="8618"/>
    <cellStyle name="20% - Accent4 3 3 4 2 2" xfId="8619"/>
    <cellStyle name="20% - Accent4 3 3 4 3" xfId="8620"/>
    <cellStyle name="20% - Accent4 3 3 5" xfId="8621"/>
    <cellStyle name="20% - Accent4 3 3 5 2" xfId="8622"/>
    <cellStyle name="20% - Accent4 3 3 6" xfId="8623"/>
    <cellStyle name="20% - Accent4 3 4" xfId="8624"/>
    <cellStyle name="20% - Accent4 3 4 2" xfId="8625"/>
    <cellStyle name="20% - Accent4 3 4 2 2" xfId="8626"/>
    <cellStyle name="20% - Accent4 3 4 2 2 2" xfId="8627"/>
    <cellStyle name="20% - Accent4 3 4 2 2 2 2" xfId="8628"/>
    <cellStyle name="20% - Accent4 3 4 2 2 3" xfId="8629"/>
    <cellStyle name="20% - Accent4 3 4 2 3" xfId="8630"/>
    <cellStyle name="20% - Accent4 3 4 2 3 2" xfId="8631"/>
    <cellStyle name="20% - Accent4 3 4 2 4" xfId="8632"/>
    <cellStyle name="20% - Accent4 3 4 3" xfId="8633"/>
    <cellStyle name="20% - Accent4 3 4 3 2" xfId="8634"/>
    <cellStyle name="20% - Accent4 3 4 3 2 2" xfId="8635"/>
    <cellStyle name="20% - Accent4 3 4 3 3" xfId="8636"/>
    <cellStyle name="20% - Accent4 3 4 4" xfId="8637"/>
    <cellStyle name="20% - Accent4 3 4 4 2" xfId="8638"/>
    <cellStyle name="20% - Accent4 3 4 5" xfId="8639"/>
    <cellStyle name="20% - Accent4 3 5" xfId="8640"/>
    <cellStyle name="20% - Accent4 3 5 2" xfId="8641"/>
    <cellStyle name="20% - Accent4 3 5 2 2" xfId="8642"/>
    <cellStyle name="20% - Accent4 3 5 2 2 2" xfId="8643"/>
    <cellStyle name="20% - Accent4 3 5 2 3" xfId="8644"/>
    <cellStyle name="20% - Accent4 3 5 3" xfId="8645"/>
    <cellStyle name="20% - Accent4 3 5 3 2" xfId="8646"/>
    <cellStyle name="20% - Accent4 3 5 4" xfId="8647"/>
    <cellStyle name="20% - Accent4 3 6" xfId="8648"/>
    <cellStyle name="20% - Accent4 3 6 2" xfId="8649"/>
    <cellStyle name="20% - Accent4 3 6 2 2" xfId="8650"/>
    <cellStyle name="20% - Accent4 3 6 3" xfId="8651"/>
    <cellStyle name="20% - Accent4 3 7" xfId="8652"/>
    <cellStyle name="20% - Accent4 3 7 2" xfId="8653"/>
    <cellStyle name="20% - Accent4 3 8" xfId="8654"/>
    <cellStyle name="20% - Accent4 30" xfId="8655"/>
    <cellStyle name="20% - Accent4 31" xfId="8656"/>
    <cellStyle name="20% - Accent4 32" xfId="8657"/>
    <cellStyle name="20% - Accent4 33" xfId="8658"/>
    <cellStyle name="20% - Accent4 34" xfId="8659"/>
    <cellStyle name="20% - Accent4 35" xfId="8660"/>
    <cellStyle name="20% - Accent4 4" xfId="8661"/>
    <cellStyle name="20% - Accent4 4 2" xfId="8662"/>
    <cellStyle name="20% - Accent4 4 2 2" xfId="8663"/>
    <cellStyle name="20% - Accent4 4 2 2 2" xfId="8664"/>
    <cellStyle name="20% - Accent4 4 2 2 2 2" xfId="8665"/>
    <cellStyle name="20% - Accent4 4 2 2 2 2 2" xfId="8666"/>
    <cellStyle name="20% - Accent4 4 2 2 2 2 2 2" xfId="8667"/>
    <cellStyle name="20% - Accent4 4 2 2 2 2 2 2 2" xfId="8668"/>
    <cellStyle name="20% - Accent4 4 2 2 2 2 2 3" xfId="8669"/>
    <cellStyle name="20% - Accent4 4 2 2 2 2 3" xfId="8670"/>
    <cellStyle name="20% - Accent4 4 2 2 2 2 3 2" xfId="8671"/>
    <cellStyle name="20% - Accent4 4 2 2 2 2 4" xfId="8672"/>
    <cellStyle name="20% - Accent4 4 2 2 2 3" xfId="8673"/>
    <cellStyle name="20% - Accent4 4 2 2 2 3 2" xfId="8674"/>
    <cellStyle name="20% - Accent4 4 2 2 2 3 2 2" xfId="8675"/>
    <cellStyle name="20% - Accent4 4 2 2 2 3 3" xfId="8676"/>
    <cellStyle name="20% - Accent4 4 2 2 2 4" xfId="8677"/>
    <cellStyle name="20% - Accent4 4 2 2 2 4 2" xfId="8678"/>
    <cellStyle name="20% - Accent4 4 2 2 2 5" xfId="8679"/>
    <cellStyle name="20% - Accent4 4 2 2 3" xfId="8680"/>
    <cellStyle name="20% - Accent4 4 2 2 3 2" xfId="8681"/>
    <cellStyle name="20% - Accent4 4 2 2 3 2 2" xfId="8682"/>
    <cellStyle name="20% - Accent4 4 2 2 3 2 2 2" xfId="8683"/>
    <cellStyle name="20% - Accent4 4 2 2 3 2 3" xfId="8684"/>
    <cellStyle name="20% - Accent4 4 2 2 3 3" xfId="8685"/>
    <cellStyle name="20% - Accent4 4 2 2 3 3 2" xfId="8686"/>
    <cellStyle name="20% - Accent4 4 2 2 3 4" xfId="8687"/>
    <cellStyle name="20% - Accent4 4 2 2 4" xfId="8688"/>
    <cellStyle name="20% - Accent4 4 2 2 4 2" xfId="8689"/>
    <cellStyle name="20% - Accent4 4 2 2 4 2 2" xfId="8690"/>
    <cellStyle name="20% - Accent4 4 2 2 4 3" xfId="8691"/>
    <cellStyle name="20% - Accent4 4 2 2 5" xfId="8692"/>
    <cellStyle name="20% - Accent4 4 2 2 5 2" xfId="8693"/>
    <cellStyle name="20% - Accent4 4 2 2 6" xfId="8694"/>
    <cellStyle name="20% - Accent4 4 2 3" xfId="8695"/>
    <cellStyle name="20% - Accent4 4 2 3 2" xfId="8696"/>
    <cellStyle name="20% - Accent4 4 2 3 2 2" xfId="8697"/>
    <cellStyle name="20% - Accent4 4 2 3 2 2 2" xfId="8698"/>
    <cellStyle name="20% - Accent4 4 2 3 2 2 2 2" xfId="8699"/>
    <cellStyle name="20% - Accent4 4 2 3 2 2 3" xfId="8700"/>
    <cellStyle name="20% - Accent4 4 2 3 2 3" xfId="8701"/>
    <cellStyle name="20% - Accent4 4 2 3 2 3 2" xfId="8702"/>
    <cellStyle name="20% - Accent4 4 2 3 2 4" xfId="8703"/>
    <cellStyle name="20% - Accent4 4 2 3 3" xfId="8704"/>
    <cellStyle name="20% - Accent4 4 2 3 3 2" xfId="8705"/>
    <cellStyle name="20% - Accent4 4 2 3 3 2 2" xfId="8706"/>
    <cellStyle name="20% - Accent4 4 2 3 3 3" xfId="8707"/>
    <cellStyle name="20% - Accent4 4 2 3 4" xfId="8708"/>
    <cellStyle name="20% - Accent4 4 2 3 4 2" xfId="8709"/>
    <cellStyle name="20% - Accent4 4 2 3 5" xfId="8710"/>
    <cellStyle name="20% - Accent4 4 2 4" xfId="8711"/>
    <cellStyle name="20% - Accent4 4 2 4 2" xfId="8712"/>
    <cellStyle name="20% - Accent4 4 2 4 2 2" xfId="8713"/>
    <cellStyle name="20% - Accent4 4 2 4 2 2 2" xfId="8714"/>
    <cellStyle name="20% - Accent4 4 2 4 2 3" xfId="8715"/>
    <cellStyle name="20% - Accent4 4 2 4 3" xfId="8716"/>
    <cellStyle name="20% - Accent4 4 2 4 3 2" xfId="8717"/>
    <cellStyle name="20% - Accent4 4 2 4 4" xfId="8718"/>
    <cellStyle name="20% - Accent4 4 2 5" xfId="8719"/>
    <cellStyle name="20% - Accent4 4 2 5 2" xfId="8720"/>
    <cellStyle name="20% - Accent4 4 2 5 2 2" xfId="8721"/>
    <cellStyle name="20% - Accent4 4 2 5 3" xfId="8722"/>
    <cellStyle name="20% - Accent4 4 2 6" xfId="8723"/>
    <cellStyle name="20% - Accent4 4 2 6 2" xfId="8724"/>
    <cellStyle name="20% - Accent4 4 2 7" xfId="8725"/>
    <cellStyle name="20% - Accent4 4 3" xfId="8726"/>
    <cellStyle name="20% - Accent4 4 3 2" xfId="8727"/>
    <cellStyle name="20% - Accent4 4 3 2 2" xfId="8728"/>
    <cellStyle name="20% - Accent4 4 3 2 2 2" xfId="8729"/>
    <cellStyle name="20% - Accent4 4 3 2 2 2 2" xfId="8730"/>
    <cellStyle name="20% - Accent4 4 3 2 2 2 2 2" xfId="8731"/>
    <cellStyle name="20% - Accent4 4 3 2 2 2 3" xfId="8732"/>
    <cellStyle name="20% - Accent4 4 3 2 2 3" xfId="8733"/>
    <cellStyle name="20% - Accent4 4 3 2 2 3 2" xfId="8734"/>
    <cellStyle name="20% - Accent4 4 3 2 2 4" xfId="8735"/>
    <cellStyle name="20% - Accent4 4 3 2 3" xfId="8736"/>
    <cellStyle name="20% - Accent4 4 3 2 3 2" xfId="8737"/>
    <cellStyle name="20% - Accent4 4 3 2 3 2 2" xfId="8738"/>
    <cellStyle name="20% - Accent4 4 3 2 3 3" xfId="8739"/>
    <cellStyle name="20% - Accent4 4 3 2 4" xfId="8740"/>
    <cellStyle name="20% - Accent4 4 3 2 4 2" xfId="8741"/>
    <cellStyle name="20% - Accent4 4 3 2 5" xfId="8742"/>
    <cellStyle name="20% - Accent4 4 3 3" xfId="8743"/>
    <cellStyle name="20% - Accent4 4 3 3 2" xfId="8744"/>
    <cellStyle name="20% - Accent4 4 3 3 2 2" xfId="8745"/>
    <cellStyle name="20% - Accent4 4 3 3 2 2 2" xfId="8746"/>
    <cellStyle name="20% - Accent4 4 3 3 2 3" xfId="8747"/>
    <cellStyle name="20% - Accent4 4 3 3 3" xfId="8748"/>
    <cellStyle name="20% - Accent4 4 3 3 3 2" xfId="8749"/>
    <cellStyle name="20% - Accent4 4 3 3 4" xfId="8750"/>
    <cellStyle name="20% - Accent4 4 3 4" xfId="8751"/>
    <cellStyle name="20% - Accent4 4 3 4 2" xfId="8752"/>
    <cellStyle name="20% - Accent4 4 3 4 2 2" xfId="8753"/>
    <cellStyle name="20% - Accent4 4 3 4 3" xfId="8754"/>
    <cellStyle name="20% - Accent4 4 3 5" xfId="8755"/>
    <cellStyle name="20% - Accent4 4 3 5 2" xfId="8756"/>
    <cellStyle name="20% - Accent4 4 3 6" xfId="8757"/>
    <cellStyle name="20% - Accent4 4 4" xfId="8758"/>
    <cellStyle name="20% - Accent4 4 4 2" xfId="8759"/>
    <cellStyle name="20% - Accent4 4 4 2 2" xfId="8760"/>
    <cellStyle name="20% - Accent4 4 4 2 2 2" xfId="8761"/>
    <cellStyle name="20% - Accent4 4 4 2 2 2 2" xfId="8762"/>
    <cellStyle name="20% - Accent4 4 4 2 2 3" xfId="8763"/>
    <cellStyle name="20% - Accent4 4 4 2 3" xfId="8764"/>
    <cellStyle name="20% - Accent4 4 4 2 3 2" xfId="8765"/>
    <cellStyle name="20% - Accent4 4 4 2 4" xfId="8766"/>
    <cellStyle name="20% - Accent4 4 4 3" xfId="8767"/>
    <cellStyle name="20% - Accent4 4 4 3 2" xfId="8768"/>
    <cellStyle name="20% - Accent4 4 4 3 2 2" xfId="8769"/>
    <cellStyle name="20% - Accent4 4 4 3 3" xfId="8770"/>
    <cellStyle name="20% - Accent4 4 4 4" xfId="8771"/>
    <cellStyle name="20% - Accent4 4 4 4 2" xfId="8772"/>
    <cellStyle name="20% - Accent4 4 4 5" xfId="8773"/>
    <cellStyle name="20% - Accent4 4 5" xfId="8774"/>
    <cellStyle name="20% - Accent4 4 5 2" xfId="8775"/>
    <cellStyle name="20% - Accent4 4 5 2 2" xfId="8776"/>
    <cellStyle name="20% - Accent4 4 5 2 2 2" xfId="8777"/>
    <cellStyle name="20% - Accent4 4 5 2 3" xfId="8778"/>
    <cellStyle name="20% - Accent4 4 5 3" xfId="8779"/>
    <cellStyle name="20% - Accent4 4 5 3 2" xfId="8780"/>
    <cellStyle name="20% - Accent4 4 5 4" xfId="8781"/>
    <cellStyle name="20% - Accent4 4 6" xfId="8782"/>
    <cellStyle name="20% - Accent4 4 6 2" xfId="8783"/>
    <cellStyle name="20% - Accent4 4 6 2 2" xfId="8784"/>
    <cellStyle name="20% - Accent4 4 6 3" xfId="8785"/>
    <cellStyle name="20% - Accent4 4 7" xfId="8786"/>
    <cellStyle name="20% - Accent4 4 7 2" xfId="8787"/>
    <cellStyle name="20% - Accent4 4 8" xfId="8788"/>
    <cellStyle name="20% - Accent4 5" xfId="8789"/>
    <cellStyle name="20% - Accent4 5 2" xfId="8790"/>
    <cellStyle name="20% - Accent4 5 2 2" xfId="8791"/>
    <cellStyle name="20% - Accent4 5 2 2 2" xfId="8792"/>
    <cellStyle name="20% - Accent4 5 2 2 2 2" xfId="8793"/>
    <cellStyle name="20% - Accent4 5 2 2 2 2 2" xfId="8794"/>
    <cellStyle name="20% - Accent4 5 2 2 2 2 2 2" xfId="8795"/>
    <cellStyle name="20% - Accent4 5 2 2 2 2 2 2 2" xfId="8796"/>
    <cellStyle name="20% - Accent4 5 2 2 2 2 2 3" xfId="8797"/>
    <cellStyle name="20% - Accent4 5 2 2 2 2 3" xfId="8798"/>
    <cellStyle name="20% - Accent4 5 2 2 2 2 3 2" xfId="8799"/>
    <cellStyle name="20% - Accent4 5 2 2 2 2 4" xfId="8800"/>
    <cellStyle name="20% - Accent4 5 2 2 2 3" xfId="8801"/>
    <cellStyle name="20% - Accent4 5 2 2 2 3 2" xfId="8802"/>
    <cellStyle name="20% - Accent4 5 2 2 2 3 2 2" xfId="8803"/>
    <cellStyle name="20% - Accent4 5 2 2 2 3 3" xfId="8804"/>
    <cellStyle name="20% - Accent4 5 2 2 2 4" xfId="8805"/>
    <cellStyle name="20% - Accent4 5 2 2 2 4 2" xfId="8806"/>
    <cellStyle name="20% - Accent4 5 2 2 2 5" xfId="8807"/>
    <cellStyle name="20% - Accent4 5 2 2 3" xfId="8808"/>
    <cellStyle name="20% - Accent4 5 2 2 3 2" xfId="8809"/>
    <cellStyle name="20% - Accent4 5 2 2 3 2 2" xfId="8810"/>
    <cellStyle name="20% - Accent4 5 2 2 3 2 2 2" xfId="8811"/>
    <cellStyle name="20% - Accent4 5 2 2 3 2 3" xfId="8812"/>
    <cellStyle name="20% - Accent4 5 2 2 3 3" xfId="8813"/>
    <cellStyle name="20% - Accent4 5 2 2 3 3 2" xfId="8814"/>
    <cellStyle name="20% - Accent4 5 2 2 3 4" xfId="8815"/>
    <cellStyle name="20% - Accent4 5 2 2 4" xfId="8816"/>
    <cellStyle name="20% - Accent4 5 2 2 4 2" xfId="8817"/>
    <cellStyle name="20% - Accent4 5 2 2 4 2 2" xfId="8818"/>
    <cellStyle name="20% - Accent4 5 2 2 4 3" xfId="8819"/>
    <cellStyle name="20% - Accent4 5 2 2 5" xfId="8820"/>
    <cellStyle name="20% - Accent4 5 2 2 5 2" xfId="8821"/>
    <cellStyle name="20% - Accent4 5 2 2 6" xfId="8822"/>
    <cellStyle name="20% - Accent4 5 2 3" xfId="8823"/>
    <cellStyle name="20% - Accent4 5 2 3 2" xfId="8824"/>
    <cellStyle name="20% - Accent4 5 2 3 2 2" xfId="8825"/>
    <cellStyle name="20% - Accent4 5 2 3 2 2 2" xfId="8826"/>
    <cellStyle name="20% - Accent4 5 2 3 2 2 2 2" xfId="8827"/>
    <cellStyle name="20% - Accent4 5 2 3 2 2 3" xfId="8828"/>
    <cellStyle name="20% - Accent4 5 2 3 2 3" xfId="8829"/>
    <cellStyle name="20% - Accent4 5 2 3 2 3 2" xfId="8830"/>
    <cellStyle name="20% - Accent4 5 2 3 2 4" xfId="8831"/>
    <cellStyle name="20% - Accent4 5 2 3 3" xfId="8832"/>
    <cellStyle name="20% - Accent4 5 2 3 3 2" xfId="8833"/>
    <cellStyle name="20% - Accent4 5 2 3 3 2 2" xfId="8834"/>
    <cellStyle name="20% - Accent4 5 2 3 3 3" xfId="8835"/>
    <cellStyle name="20% - Accent4 5 2 3 4" xfId="8836"/>
    <cellStyle name="20% - Accent4 5 2 3 4 2" xfId="8837"/>
    <cellStyle name="20% - Accent4 5 2 3 5" xfId="8838"/>
    <cellStyle name="20% - Accent4 5 2 4" xfId="8839"/>
    <cellStyle name="20% - Accent4 5 2 4 2" xfId="8840"/>
    <cellStyle name="20% - Accent4 5 2 4 2 2" xfId="8841"/>
    <cellStyle name="20% - Accent4 5 2 4 2 2 2" xfId="8842"/>
    <cellStyle name="20% - Accent4 5 2 4 2 3" xfId="8843"/>
    <cellStyle name="20% - Accent4 5 2 4 3" xfId="8844"/>
    <cellStyle name="20% - Accent4 5 2 4 3 2" xfId="8845"/>
    <cellStyle name="20% - Accent4 5 2 4 4" xfId="8846"/>
    <cellStyle name="20% - Accent4 5 2 5" xfId="8847"/>
    <cellStyle name="20% - Accent4 5 2 5 2" xfId="8848"/>
    <cellStyle name="20% - Accent4 5 2 5 2 2" xfId="8849"/>
    <cellStyle name="20% - Accent4 5 2 5 3" xfId="8850"/>
    <cellStyle name="20% - Accent4 5 2 6" xfId="8851"/>
    <cellStyle name="20% - Accent4 5 2 6 2" xfId="8852"/>
    <cellStyle name="20% - Accent4 5 2 7" xfId="8853"/>
    <cellStyle name="20% - Accent4 5 3" xfId="8854"/>
    <cellStyle name="20% - Accent4 5 3 2" xfId="8855"/>
    <cellStyle name="20% - Accent4 5 3 2 2" xfId="8856"/>
    <cellStyle name="20% - Accent4 5 3 2 2 2" xfId="8857"/>
    <cellStyle name="20% - Accent4 5 3 2 2 2 2" xfId="8858"/>
    <cellStyle name="20% - Accent4 5 3 2 2 2 2 2" xfId="8859"/>
    <cellStyle name="20% - Accent4 5 3 2 2 2 3" xfId="8860"/>
    <cellStyle name="20% - Accent4 5 3 2 2 3" xfId="8861"/>
    <cellStyle name="20% - Accent4 5 3 2 2 3 2" xfId="8862"/>
    <cellStyle name="20% - Accent4 5 3 2 2 4" xfId="8863"/>
    <cellStyle name="20% - Accent4 5 3 2 3" xfId="8864"/>
    <cellStyle name="20% - Accent4 5 3 2 3 2" xfId="8865"/>
    <cellStyle name="20% - Accent4 5 3 2 3 2 2" xfId="8866"/>
    <cellStyle name="20% - Accent4 5 3 2 3 3" xfId="8867"/>
    <cellStyle name="20% - Accent4 5 3 2 4" xfId="8868"/>
    <cellStyle name="20% - Accent4 5 3 2 4 2" xfId="8869"/>
    <cellStyle name="20% - Accent4 5 3 2 5" xfId="8870"/>
    <cellStyle name="20% - Accent4 5 3 3" xfId="8871"/>
    <cellStyle name="20% - Accent4 5 3 3 2" xfId="8872"/>
    <cellStyle name="20% - Accent4 5 3 3 2 2" xfId="8873"/>
    <cellStyle name="20% - Accent4 5 3 3 2 2 2" xfId="8874"/>
    <cellStyle name="20% - Accent4 5 3 3 2 3" xfId="8875"/>
    <cellStyle name="20% - Accent4 5 3 3 3" xfId="8876"/>
    <cellStyle name="20% - Accent4 5 3 3 3 2" xfId="8877"/>
    <cellStyle name="20% - Accent4 5 3 3 4" xfId="8878"/>
    <cellStyle name="20% - Accent4 5 3 4" xfId="8879"/>
    <cellStyle name="20% - Accent4 5 3 4 2" xfId="8880"/>
    <cellStyle name="20% - Accent4 5 3 4 2 2" xfId="8881"/>
    <cellStyle name="20% - Accent4 5 3 4 3" xfId="8882"/>
    <cellStyle name="20% - Accent4 5 3 5" xfId="8883"/>
    <cellStyle name="20% - Accent4 5 3 5 2" xfId="8884"/>
    <cellStyle name="20% - Accent4 5 3 6" xfId="8885"/>
    <cellStyle name="20% - Accent4 5 4" xfId="8886"/>
    <cellStyle name="20% - Accent4 5 4 2" xfId="8887"/>
    <cellStyle name="20% - Accent4 5 4 2 2" xfId="8888"/>
    <cellStyle name="20% - Accent4 5 4 2 2 2" xfId="8889"/>
    <cellStyle name="20% - Accent4 5 4 2 2 2 2" xfId="8890"/>
    <cellStyle name="20% - Accent4 5 4 2 2 3" xfId="8891"/>
    <cellStyle name="20% - Accent4 5 4 2 3" xfId="8892"/>
    <cellStyle name="20% - Accent4 5 4 2 3 2" xfId="8893"/>
    <cellStyle name="20% - Accent4 5 4 2 4" xfId="8894"/>
    <cellStyle name="20% - Accent4 5 4 3" xfId="8895"/>
    <cellStyle name="20% - Accent4 5 4 3 2" xfId="8896"/>
    <cellStyle name="20% - Accent4 5 4 3 2 2" xfId="8897"/>
    <cellStyle name="20% - Accent4 5 4 3 3" xfId="8898"/>
    <cellStyle name="20% - Accent4 5 4 4" xfId="8899"/>
    <cellStyle name="20% - Accent4 5 4 4 2" xfId="8900"/>
    <cellStyle name="20% - Accent4 5 4 5" xfId="8901"/>
    <cellStyle name="20% - Accent4 5 5" xfId="8902"/>
    <cellStyle name="20% - Accent4 5 5 2" xfId="8903"/>
    <cellStyle name="20% - Accent4 5 5 2 2" xfId="8904"/>
    <cellStyle name="20% - Accent4 5 5 2 2 2" xfId="8905"/>
    <cellStyle name="20% - Accent4 5 5 2 3" xfId="8906"/>
    <cellStyle name="20% - Accent4 5 5 3" xfId="8907"/>
    <cellStyle name="20% - Accent4 5 5 3 2" xfId="8908"/>
    <cellStyle name="20% - Accent4 5 5 4" xfId="8909"/>
    <cellStyle name="20% - Accent4 5 6" xfId="8910"/>
    <cellStyle name="20% - Accent4 5 6 2" xfId="8911"/>
    <cellStyle name="20% - Accent4 5 6 2 2" xfId="8912"/>
    <cellStyle name="20% - Accent4 5 6 3" xfId="8913"/>
    <cellStyle name="20% - Accent4 5 7" xfId="8914"/>
    <cellStyle name="20% - Accent4 5 7 2" xfId="8915"/>
    <cellStyle name="20% - Accent4 5 8" xfId="8916"/>
    <cellStyle name="20% - Accent4 6" xfId="8917"/>
    <cellStyle name="20% - Accent4 6 2" xfId="8918"/>
    <cellStyle name="20% - Accent4 6 2 2" xfId="8919"/>
    <cellStyle name="20% - Accent4 6 2 2 2" xfId="8920"/>
    <cellStyle name="20% - Accent4 6 2 2 2 2" xfId="8921"/>
    <cellStyle name="20% - Accent4 6 2 2 2 2 2" xfId="8922"/>
    <cellStyle name="20% - Accent4 6 2 2 2 2 2 2" xfId="8923"/>
    <cellStyle name="20% - Accent4 6 2 2 2 2 2 2 2" xfId="8924"/>
    <cellStyle name="20% - Accent4 6 2 2 2 2 2 3" xfId="8925"/>
    <cellStyle name="20% - Accent4 6 2 2 2 2 3" xfId="8926"/>
    <cellStyle name="20% - Accent4 6 2 2 2 2 3 2" xfId="8927"/>
    <cellStyle name="20% - Accent4 6 2 2 2 2 4" xfId="8928"/>
    <cellStyle name="20% - Accent4 6 2 2 2 3" xfId="8929"/>
    <cellStyle name="20% - Accent4 6 2 2 2 3 2" xfId="8930"/>
    <cellStyle name="20% - Accent4 6 2 2 2 3 2 2" xfId="8931"/>
    <cellStyle name="20% - Accent4 6 2 2 2 3 3" xfId="8932"/>
    <cellStyle name="20% - Accent4 6 2 2 2 4" xfId="8933"/>
    <cellStyle name="20% - Accent4 6 2 2 2 4 2" xfId="8934"/>
    <cellStyle name="20% - Accent4 6 2 2 2 5" xfId="8935"/>
    <cellStyle name="20% - Accent4 6 2 2 3" xfId="8936"/>
    <cellStyle name="20% - Accent4 6 2 2 3 2" xfId="8937"/>
    <cellStyle name="20% - Accent4 6 2 2 3 2 2" xfId="8938"/>
    <cellStyle name="20% - Accent4 6 2 2 3 2 2 2" xfId="8939"/>
    <cellStyle name="20% - Accent4 6 2 2 3 2 3" xfId="8940"/>
    <cellStyle name="20% - Accent4 6 2 2 3 3" xfId="8941"/>
    <cellStyle name="20% - Accent4 6 2 2 3 3 2" xfId="8942"/>
    <cellStyle name="20% - Accent4 6 2 2 3 4" xfId="8943"/>
    <cellStyle name="20% - Accent4 6 2 2 4" xfId="8944"/>
    <cellStyle name="20% - Accent4 6 2 2 4 2" xfId="8945"/>
    <cellStyle name="20% - Accent4 6 2 2 4 2 2" xfId="8946"/>
    <cellStyle name="20% - Accent4 6 2 2 4 3" xfId="8947"/>
    <cellStyle name="20% - Accent4 6 2 2 5" xfId="8948"/>
    <cellStyle name="20% - Accent4 6 2 2 5 2" xfId="8949"/>
    <cellStyle name="20% - Accent4 6 2 2 6" xfId="8950"/>
    <cellStyle name="20% - Accent4 6 2 3" xfId="8951"/>
    <cellStyle name="20% - Accent4 6 2 3 2" xfId="8952"/>
    <cellStyle name="20% - Accent4 6 2 3 2 2" xfId="8953"/>
    <cellStyle name="20% - Accent4 6 2 3 2 2 2" xfId="8954"/>
    <cellStyle name="20% - Accent4 6 2 3 2 2 2 2" xfId="8955"/>
    <cellStyle name="20% - Accent4 6 2 3 2 2 3" xfId="8956"/>
    <cellStyle name="20% - Accent4 6 2 3 2 3" xfId="8957"/>
    <cellStyle name="20% - Accent4 6 2 3 2 3 2" xfId="8958"/>
    <cellStyle name="20% - Accent4 6 2 3 2 4" xfId="8959"/>
    <cellStyle name="20% - Accent4 6 2 3 3" xfId="8960"/>
    <cellStyle name="20% - Accent4 6 2 3 3 2" xfId="8961"/>
    <cellStyle name="20% - Accent4 6 2 3 3 2 2" xfId="8962"/>
    <cellStyle name="20% - Accent4 6 2 3 3 3" xfId="8963"/>
    <cellStyle name="20% - Accent4 6 2 3 4" xfId="8964"/>
    <cellStyle name="20% - Accent4 6 2 3 4 2" xfId="8965"/>
    <cellStyle name="20% - Accent4 6 2 3 5" xfId="8966"/>
    <cellStyle name="20% - Accent4 6 2 4" xfId="8967"/>
    <cellStyle name="20% - Accent4 6 2 4 2" xfId="8968"/>
    <cellStyle name="20% - Accent4 6 2 4 2 2" xfId="8969"/>
    <cellStyle name="20% - Accent4 6 2 4 2 2 2" xfId="8970"/>
    <cellStyle name="20% - Accent4 6 2 4 2 3" xfId="8971"/>
    <cellStyle name="20% - Accent4 6 2 4 3" xfId="8972"/>
    <cellStyle name="20% - Accent4 6 2 4 3 2" xfId="8973"/>
    <cellStyle name="20% - Accent4 6 2 4 4" xfId="8974"/>
    <cellStyle name="20% - Accent4 6 2 5" xfId="8975"/>
    <cellStyle name="20% - Accent4 6 2 5 2" xfId="8976"/>
    <cellStyle name="20% - Accent4 6 2 5 2 2" xfId="8977"/>
    <cellStyle name="20% - Accent4 6 2 5 3" xfId="8978"/>
    <cellStyle name="20% - Accent4 6 2 6" xfId="8979"/>
    <cellStyle name="20% - Accent4 6 2 6 2" xfId="8980"/>
    <cellStyle name="20% - Accent4 6 2 7" xfId="8981"/>
    <cellStyle name="20% - Accent4 6 3" xfId="8982"/>
    <cellStyle name="20% - Accent4 6 3 2" xfId="8983"/>
    <cellStyle name="20% - Accent4 6 3 2 2" xfId="8984"/>
    <cellStyle name="20% - Accent4 6 3 2 2 2" xfId="8985"/>
    <cellStyle name="20% - Accent4 6 3 2 2 2 2" xfId="8986"/>
    <cellStyle name="20% - Accent4 6 3 2 2 2 2 2" xfId="8987"/>
    <cellStyle name="20% - Accent4 6 3 2 2 2 3" xfId="8988"/>
    <cellStyle name="20% - Accent4 6 3 2 2 3" xfId="8989"/>
    <cellStyle name="20% - Accent4 6 3 2 2 3 2" xfId="8990"/>
    <cellStyle name="20% - Accent4 6 3 2 2 4" xfId="8991"/>
    <cellStyle name="20% - Accent4 6 3 2 3" xfId="8992"/>
    <cellStyle name="20% - Accent4 6 3 2 3 2" xfId="8993"/>
    <cellStyle name="20% - Accent4 6 3 2 3 2 2" xfId="8994"/>
    <cellStyle name="20% - Accent4 6 3 2 3 3" xfId="8995"/>
    <cellStyle name="20% - Accent4 6 3 2 4" xfId="8996"/>
    <cellStyle name="20% - Accent4 6 3 2 4 2" xfId="8997"/>
    <cellStyle name="20% - Accent4 6 3 2 5" xfId="8998"/>
    <cellStyle name="20% - Accent4 6 3 3" xfId="8999"/>
    <cellStyle name="20% - Accent4 6 3 3 2" xfId="9000"/>
    <cellStyle name="20% - Accent4 6 3 3 2 2" xfId="9001"/>
    <cellStyle name="20% - Accent4 6 3 3 2 2 2" xfId="9002"/>
    <cellStyle name="20% - Accent4 6 3 3 2 3" xfId="9003"/>
    <cellStyle name="20% - Accent4 6 3 3 3" xfId="9004"/>
    <cellStyle name="20% - Accent4 6 3 3 3 2" xfId="9005"/>
    <cellStyle name="20% - Accent4 6 3 3 4" xfId="9006"/>
    <cellStyle name="20% - Accent4 6 3 4" xfId="9007"/>
    <cellStyle name="20% - Accent4 6 3 4 2" xfId="9008"/>
    <cellStyle name="20% - Accent4 6 3 4 2 2" xfId="9009"/>
    <cellStyle name="20% - Accent4 6 3 4 3" xfId="9010"/>
    <cellStyle name="20% - Accent4 6 3 5" xfId="9011"/>
    <cellStyle name="20% - Accent4 6 3 5 2" xfId="9012"/>
    <cellStyle name="20% - Accent4 6 3 6" xfId="9013"/>
    <cellStyle name="20% - Accent4 6 4" xfId="9014"/>
    <cellStyle name="20% - Accent4 6 4 2" xfId="9015"/>
    <cellStyle name="20% - Accent4 6 4 2 2" xfId="9016"/>
    <cellStyle name="20% - Accent4 6 4 2 2 2" xfId="9017"/>
    <cellStyle name="20% - Accent4 6 4 2 2 2 2" xfId="9018"/>
    <cellStyle name="20% - Accent4 6 4 2 2 3" xfId="9019"/>
    <cellStyle name="20% - Accent4 6 4 2 3" xfId="9020"/>
    <cellStyle name="20% - Accent4 6 4 2 3 2" xfId="9021"/>
    <cellStyle name="20% - Accent4 6 4 2 4" xfId="9022"/>
    <cellStyle name="20% - Accent4 6 4 3" xfId="9023"/>
    <cellStyle name="20% - Accent4 6 4 3 2" xfId="9024"/>
    <cellStyle name="20% - Accent4 6 4 3 2 2" xfId="9025"/>
    <cellStyle name="20% - Accent4 6 4 3 3" xfId="9026"/>
    <cellStyle name="20% - Accent4 6 4 4" xfId="9027"/>
    <cellStyle name="20% - Accent4 6 4 4 2" xfId="9028"/>
    <cellStyle name="20% - Accent4 6 4 5" xfId="9029"/>
    <cellStyle name="20% - Accent4 6 5" xfId="9030"/>
    <cellStyle name="20% - Accent4 6 5 2" xfId="9031"/>
    <cellStyle name="20% - Accent4 6 5 2 2" xfId="9032"/>
    <cellStyle name="20% - Accent4 6 5 2 2 2" xfId="9033"/>
    <cellStyle name="20% - Accent4 6 5 2 3" xfId="9034"/>
    <cellStyle name="20% - Accent4 6 5 3" xfId="9035"/>
    <cellStyle name="20% - Accent4 6 5 3 2" xfId="9036"/>
    <cellStyle name="20% - Accent4 6 5 4" xfId="9037"/>
    <cellStyle name="20% - Accent4 6 6" xfId="9038"/>
    <cellStyle name="20% - Accent4 6 6 2" xfId="9039"/>
    <cellStyle name="20% - Accent4 6 6 2 2" xfId="9040"/>
    <cellStyle name="20% - Accent4 6 6 3" xfId="9041"/>
    <cellStyle name="20% - Accent4 6 7" xfId="9042"/>
    <cellStyle name="20% - Accent4 6 7 2" xfId="9043"/>
    <cellStyle name="20% - Accent4 6 8" xfId="9044"/>
    <cellStyle name="20% - Accent4 7" xfId="9045"/>
    <cellStyle name="20% - Accent4 7 2" xfId="9046"/>
    <cellStyle name="20% - Accent4 7 2 2" xfId="9047"/>
    <cellStyle name="20% - Accent4 7 2 2 2" xfId="9048"/>
    <cellStyle name="20% - Accent4 7 2 2 2 2" xfId="9049"/>
    <cellStyle name="20% - Accent4 7 2 2 2 2 2" xfId="9050"/>
    <cellStyle name="20% - Accent4 7 2 2 2 2 2 2" xfId="9051"/>
    <cellStyle name="20% - Accent4 7 2 2 2 2 2 2 2" xfId="9052"/>
    <cellStyle name="20% - Accent4 7 2 2 2 2 2 3" xfId="9053"/>
    <cellStyle name="20% - Accent4 7 2 2 2 2 3" xfId="9054"/>
    <cellStyle name="20% - Accent4 7 2 2 2 2 3 2" xfId="9055"/>
    <cellStyle name="20% - Accent4 7 2 2 2 2 4" xfId="9056"/>
    <cellStyle name="20% - Accent4 7 2 2 2 3" xfId="9057"/>
    <cellStyle name="20% - Accent4 7 2 2 2 3 2" xfId="9058"/>
    <cellStyle name="20% - Accent4 7 2 2 2 3 2 2" xfId="9059"/>
    <cellStyle name="20% - Accent4 7 2 2 2 3 3" xfId="9060"/>
    <cellStyle name="20% - Accent4 7 2 2 2 4" xfId="9061"/>
    <cellStyle name="20% - Accent4 7 2 2 2 4 2" xfId="9062"/>
    <cellStyle name="20% - Accent4 7 2 2 2 5" xfId="9063"/>
    <cellStyle name="20% - Accent4 7 2 2 3" xfId="9064"/>
    <cellStyle name="20% - Accent4 7 2 2 3 2" xfId="9065"/>
    <cellStyle name="20% - Accent4 7 2 2 3 2 2" xfId="9066"/>
    <cellStyle name="20% - Accent4 7 2 2 3 2 2 2" xfId="9067"/>
    <cellStyle name="20% - Accent4 7 2 2 3 2 3" xfId="9068"/>
    <cellStyle name="20% - Accent4 7 2 2 3 3" xfId="9069"/>
    <cellStyle name="20% - Accent4 7 2 2 3 3 2" xfId="9070"/>
    <cellStyle name="20% - Accent4 7 2 2 3 4" xfId="9071"/>
    <cellStyle name="20% - Accent4 7 2 2 4" xfId="9072"/>
    <cellStyle name="20% - Accent4 7 2 2 4 2" xfId="9073"/>
    <cellStyle name="20% - Accent4 7 2 2 4 2 2" xfId="9074"/>
    <cellStyle name="20% - Accent4 7 2 2 4 3" xfId="9075"/>
    <cellStyle name="20% - Accent4 7 2 2 5" xfId="9076"/>
    <cellStyle name="20% - Accent4 7 2 2 5 2" xfId="9077"/>
    <cellStyle name="20% - Accent4 7 2 2 6" xfId="9078"/>
    <cellStyle name="20% - Accent4 7 2 3" xfId="9079"/>
    <cellStyle name="20% - Accent4 7 2 3 2" xfId="9080"/>
    <cellStyle name="20% - Accent4 7 2 3 2 2" xfId="9081"/>
    <cellStyle name="20% - Accent4 7 2 3 2 2 2" xfId="9082"/>
    <cellStyle name="20% - Accent4 7 2 3 2 2 2 2" xfId="9083"/>
    <cellStyle name="20% - Accent4 7 2 3 2 2 3" xfId="9084"/>
    <cellStyle name="20% - Accent4 7 2 3 2 3" xfId="9085"/>
    <cellStyle name="20% - Accent4 7 2 3 2 3 2" xfId="9086"/>
    <cellStyle name="20% - Accent4 7 2 3 2 4" xfId="9087"/>
    <cellStyle name="20% - Accent4 7 2 3 3" xfId="9088"/>
    <cellStyle name="20% - Accent4 7 2 3 3 2" xfId="9089"/>
    <cellStyle name="20% - Accent4 7 2 3 3 2 2" xfId="9090"/>
    <cellStyle name="20% - Accent4 7 2 3 3 3" xfId="9091"/>
    <cellStyle name="20% - Accent4 7 2 3 4" xfId="9092"/>
    <cellStyle name="20% - Accent4 7 2 3 4 2" xfId="9093"/>
    <cellStyle name="20% - Accent4 7 2 3 5" xfId="9094"/>
    <cellStyle name="20% - Accent4 7 2 4" xfId="9095"/>
    <cellStyle name="20% - Accent4 7 2 4 2" xfId="9096"/>
    <cellStyle name="20% - Accent4 7 2 4 2 2" xfId="9097"/>
    <cellStyle name="20% - Accent4 7 2 4 2 2 2" xfId="9098"/>
    <cellStyle name="20% - Accent4 7 2 4 2 3" xfId="9099"/>
    <cellStyle name="20% - Accent4 7 2 4 3" xfId="9100"/>
    <cellStyle name="20% - Accent4 7 2 4 3 2" xfId="9101"/>
    <cellStyle name="20% - Accent4 7 2 4 4" xfId="9102"/>
    <cellStyle name="20% - Accent4 7 2 5" xfId="9103"/>
    <cellStyle name="20% - Accent4 7 2 5 2" xfId="9104"/>
    <cellStyle name="20% - Accent4 7 2 5 2 2" xfId="9105"/>
    <cellStyle name="20% - Accent4 7 2 5 3" xfId="9106"/>
    <cellStyle name="20% - Accent4 7 2 6" xfId="9107"/>
    <cellStyle name="20% - Accent4 7 2 6 2" xfId="9108"/>
    <cellStyle name="20% - Accent4 7 2 7" xfId="9109"/>
    <cellStyle name="20% - Accent4 7 3" xfId="9110"/>
    <cellStyle name="20% - Accent4 7 3 2" xfId="9111"/>
    <cellStyle name="20% - Accent4 7 3 2 2" xfId="9112"/>
    <cellStyle name="20% - Accent4 7 3 2 2 2" xfId="9113"/>
    <cellStyle name="20% - Accent4 7 3 2 2 2 2" xfId="9114"/>
    <cellStyle name="20% - Accent4 7 3 2 2 2 2 2" xfId="9115"/>
    <cellStyle name="20% - Accent4 7 3 2 2 2 3" xfId="9116"/>
    <cellStyle name="20% - Accent4 7 3 2 2 3" xfId="9117"/>
    <cellStyle name="20% - Accent4 7 3 2 2 3 2" xfId="9118"/>
    <cellStyle name="20% - Accent4 7 3 2 2 4" xfId="9119"/>
    <cellStyle name="20% - Accent4 7 3 2 3" xfId="9120"/>
    <cellStyle name="20% - Accent4 7 3 2 3 2" xfId="9121"/>
    <cellStyle name="20% - Accent4 7 3 2 3 2 2" xfId="9122"/>
    <cellStyle name="20% - Accent4 7 3 2 3 3" xfId="9123"/>
    <cellStyle name="20% - Accent4 7 3 2 4" xfId="9124"/>
    <cellStyle name="20% - Accent4 7 3 2 4 2" xfId="9125"/>
    <cellStyle name="20% - Accent4 7 3 2 5" xfId="9126"/>
    <cellStyle name="20% - Accent4 7 3 3" xfId="9127"/>
    <cellStyle name="20% - Accent4 7 3 3 2" xfId="9128"/>
    <cellStyle name="20% - Accent4 7 3 3 2 2" xfId="9129"/>
    <cellStyle name="20% - Accent4 7 3 3 2 2 2" xfId="9130"/>
    <cellStyle name="20% - Accent4 7 3 3 2 3" xfId="9131"/>
    <cellStyle name="20% - Accent4 7 3 3 3" xfId="9132"/>
    <cellStyle name="20% - Accent4 7 3 3 3 2" xfId="9133"/>
    <cellStyle name="20% - Accent4 7 3 3 4" xfId="9134"/>
    <cellStyle name="20% - Accent4 7 3 4" xfId="9135"/>
    <cellStyle name="20% - Accent4 7 3 4 2" xfId="9136"/>
    <cellStyle name="20% - Accent4 7 3 4 2 2" xfId="9137"/>
    <cellStyle name="20% - Accent4 7 3 4 3" xfId="9138"/>
    <cellStyle name="20% - Accent4 7 3 5" xfId="9139"/>
    <cellStyle name="20% - Accent4 7 3 5 2" xfId="9140"/>
    <cellStyle name="20% - Accent4 7 3 6" xfId="9141"/>
    <cellStyle name="20% - Accent4 7 4" xfId="9142"/>
    <cellStyle name="20% - Accent4 7 4 2" xfId="9143"/>
    <cellStyle name="20% - Accent4 7 4 2 2" xfId="9144"/>
    <cellStyle name="20% - Accent4 7 4 2 2 2" xfId="9145"/>
    <cellStyle name="20% - Accent4 7 4 2 2 2 2" xfId="9146"/>
    <cellStyle name="20% - Accent4 7 4 2 2 3" xfId="9147"/>
    <cellStyle name="20% - Accent4 7 4 2 3" xfId="9148"/>
    <cellStyle name="20% - Accent4 7 4 2 3 2" xfId="9149"/>
    <cellStyle name="20% - Accent4 7 4 2 4" xfId="9150"/>
    <cellStyle name="20% - Accent4 7 4 3" xfId="9151"/>
    <cellStyle name="20% - Accent4 7 4 3 2" xfId="9152"/>
    <cellStyle name="20% - Accent4 7 4 3 2 2" xfId="9153"/>
    <cellStyle name="20% - Accent4 7 4 3 3" xfId="9154"/>
    <cellStyle name="20% - Accent4 7 4 4" xfId="9155"/>
    <cellStyle name="20% - Accent4 7 4 4 2" xfId="9156"/>
    <cellStyle name="20% - Accent4 7 4 5" xfId="9157"/>
    <cellStyle name="20% - Accent4 7 5" xfId="9158"/>
    <cellStyle name="20% - Accent4 7 5 2" xfId="9159"/>
    <cellStyle name="20% - Accent4 7 5 2 2" xfId="9160"/>
    <cellStyle name="20% - Accent4 7 5 2 2 2" xfId="9161"/>
    <cellStyle name="20% - Accent4 7 5 2 3" xfId="9162"/>
    <cellStyle name="20% - Accent4 7 5 3" xfId="9163"/>
    <cellStyle name="20% - Accent4 7 5 3 2" xfId="9164"/>
    <cellStyle name="20% - Accent4 7 5 4" xfId="9165"/>
    <cellStyle name="20% - Accent4 7 6" xfId="9166"/>
    <cellStyle name="20% - Accent4 7 6 2" xfId="9167"/>
    <cellStyle name="20% - Accent4 7 6 2 2" xfId="9168"/>
    <cellStyle name="20% - Accent4 7 6 3" xfId="9169"/>
    <cellStyle name="20% - Accent4 7 7" xfId="9170"/>
    <cellStyle name="20% - Accent4 7 7 2" xfId="9171"/>
    <cellStyle name="20% - Accent4 7 8" xfId="9172"/>
    <cellStyle name="20% - Accent4 8" xfId="9173"/>
    <cellStyle name="20% - Accent4 8 2" xfId="9174"/>
    <cellStyle name="20% - Accent4 8 2 2" xfId="9175"/>
    <cellStyle name="20% - Accent4 8 2 2 2" xfId="9176"/>
    <cellStyle name="20% - Accent4 8 2 2 2 2" xfId="9177"/>
    <cellStyle name="20% - Accent4 8 2 2 2 2 2" xfId="9178"/>
    <cellStyle name="20% - Accent4 8 2 2 2 2 2 2" xfId="9179"/>
    <cellStyle name="20% - Accent4 8 2 2 2 2 2 2 2" xfId="9180"/>
    <cellStyle name="20% - Accent4 8 2 2 2 2 2 3" xfId="9181"/>
    <cellStyle name="20% - Accent4 8 2 2 2 2 3" xfId="9182"/>
    <cellStyle name="20% - Accent4 8 2 2 2 2 3 2" xfId="9183"/>
    <cellStyle name="20% - Accent4 8 2 2 2 2 4" xfId="9184"/>
    <cellStyle name="20% - Accent4 8 2 2 2 3" xfId="9185"/>
    <cellStyle name="20% - Accent4 8 2 2 2 3 2" xfId="9186"/>
    <cellStyle name="20% - Accent4 8 2 2 2 3 2 2" xfId="9187"/>
    <cellStyle name="20% - Accent4 8 2 2 2 3 3" xfId="9188"/>
    <cellStyle name="20% - Accent4 8 2 2 2 4" xfId="9189"/>
    <cellStyle name="20% - Accent4 8 2 2 2 4 2" xfId="9190"/>
    <cellStyle name="20% - Accent4 8 2 2 2 5" xfId="9191"/>
    <cellStyle name="20% - Accent4 8 2 2 3" xfId="9192"/>
    <cellStyle name="20% - Accent4 8 2 2 3 2" xfId="9193"/>
    <cellStyle name="20% - Accent4 8 2 2 3 2 2" xfId="9194"/>
    <cellStyle name="20% - Accent4 8 2 2 3 2 2 2" xfId="9195"/>
    <cellStyle name="20% - Accent4 8 2 2 3 2 3" xfId="9196"/>
    <cellStyle name="20% - Accent4 8 2 2 3 3" xfId="9197"/>
    <cellStyle name="20% - Accent4 8 2 2 3 3 2" xfId="9198"/>
    <cellStyle name="20% - Accent4 8 2 2 3 4" xfId="9199"/>
    <cellStyle name="20% - Accent4 8 2 2 4" xfId="9200"/>
    <cellStyle name="20% - Accent4 8 2 2 4 2" xfId="9201"/>
    <cellStyle name="20% - Accent4 8 2 2 4 2 2" xfId="9202"/>
    <cellStyle name="20% - Accent4 8 2 2 4 3" xfId="9203"/>
    <cellStyle name="20% - Accent4 8 2 2 5" xfId="9204"/>
    <cellStyle name="20% - Accent4 8 2 2 5 2" xfId="9205"/>
    <cellStyle name="20% - Accent4 8 2 2 6" xfId="9206"/>
    <cellStyle name="20% - Accent4 8 2 3" xfId="9207"/>
    <cellStyle name="20% - Accent4 8 2 3 2" xfId="9208"/>
    <cellStyle name="20% - Accent4 8 2 3 2 2" xfId="9209"/>
    <cellStyle name="20% - Accent4 8 2 3 2 2 2" xfId="9210"/>
    <cellStyle name="20% - Accent4 8 2 3 2 2 2 2" xfId="9211"/>
    <cellStyle name="20% - Accent4 8 2 3 2 2 3" xfId="9212"/>
    <cellStyle name="20% - Accent4 8 2 3 2 3" xfId="9213"/>
    <cellStyle name="20% - Accent4 8 2 3 2 3 2" xfId="9214"/>
    <cellStyle name="20% - Accent4 8 2 3 2 4" xfId="9215"/>
    <cellStyle name="20% - Accent4 8 2 3 3" xfId="9216"/>
    <cellStyle name="20% - Accent4 8 2 3 3 2" xfId="9217"/>
    <cellStyle name="20% - Accent4 8 2 3 3 2 2" xfId="9218"/>
    <cellStyle name="20% - Accent4 8 2 3 3 3" xfId="9219"/>
    <cellStyle name="20% - Accent4 8 2 3 4" xfId="9220"/>
    <cellStyle name="20% - Accent4 8 2 3 4 2" xfId="9221"/>
    <cellStyle name="20% - Accent4 8 2 3 5" xfId="9222"/>
    <cellStyle name="20% - Accent4 8 2 4" xfId="9223"/>
    <cellStyle name="20% - Accent4 8 2 4 2" xfId="9224"/>
    <cellStyle name="20% - Accent4 8 2 4 2 2" xfId="9225"/>
    <cellStyle name="20% - Accent4 8 2 4 2 2 2" xfId="9226"/>
    <cellStyle name="20% - Accent4 8 2 4 2 3" xfId="9227"/>
    <cellStyle name="20% - Accent4 8 2 4 3" xfId="9228"/>
    <cellStyle name="20% - Accent4 8 2 4 3 2" xfId="9229"/>
    <cellStyle name="20% - Accent4 8 2 4 4" xfId="9230"/>
    <cellStyle name="20% - Accent4 8 2 5" xfId="9231"/>
    <cellStyle name="20% - Accent4 8 2 5 2" xfId="9232"/>
    <cellStyle name="20% - Accent4 8 2 5 2 2" xfId="9233"/>
    <cellStyle name="20% - Accent4 8 2 5 3" xfId="9234"/>
    <cellStyle name="20% - Accent4 8 2 6" xfId="9235"/>
    <cellStyle name="20% - Accent4 8 2 6 2" xfId="9236"/>
    <cellStyle name="20% - Accent4 8 2 7" xfId="9237"/>
    <cellStyle name="20% - Accent4 8 3" xfId="9238"/>
    <cellStyle name="20% - Accent4 8 3 2" xfId="9239"/>
    <cellStyle name="20% - Accent4 8 3 2 2" xfId="9240"/>
    <cellStyle name="20% - Accent4 8 3 2 2 2" xfId="9241"/>
    <cellStyle name="20% - Accent4 8 3 2 2 2 2" xfId="9242"/>
    <cellStyle name="20% - Accent4 8 3 2 2 2 2 2" xfId="9243"/>
    <cellStyle name="20% - Accent4 8 3 2 2 2 3" xfId="9244"/>
    <cellStyle name="20% - Accent4 8 3 2 2 3" xfId="9245"/>
    <cellStyle name="20% - Accent4 8 3 2 2 3 2" xfId="9246"/>
    <cellStyle name="20% - Accent4 8 3 2 2 4" xfId="9247"/>
    <cellStyle name="20% - Accent4 8 3 2 3" xfId="9248"/>
    <cellStyle name="20% - Accent4 8 3 2 3 2" xfId="9249"/>
    <cellStyle name="20% - Accent4 8 3 2 3 2 2" xfId="9250"/>
    <cellStyle name="20% - Accent4 8 3 2 3 3" xfId="9251"/>
    <cellStyle name="20% - Accent4 8 3 2 4" xfId="9252"/>
    <cellStyle name="20% - Accent4 8 3 2 4 2" xfId="9253"/>
    <cellStyle name="20% - Accent4 8 3 2 5" xfId="9254"/>
    <cellStyle name="20% - Accent4 8 3 3" xfId="9255"/>
    <cellStyle name="20% - Accent4 8 3 3 2" xfId="9256"/>
    <cellStyle name="20% - Accent4 8 3 3 2 2" xfId="9257"/>
    <cellStyle name="20% - Accent4 8 3 3 2 2 2" xfId="9258"/>
    <cellStyle name="20% - Accent4 8 3 3 2 3" xfId="9259"/>
    <cellStyle name="20% - Accent4 8 3 3 3" xfId="9260"/>
    <cellStyle name="20% - Accent4 8 3 3 3 2" xfId="9261"/>
    <cellStyle name="20% - Accent4 8 3 3 4" xfId="9262"/>
    <cellStyle name="20% - Accent4 8 3 4" xfId="9263"/>
    <cellStyle name="20% - Accent4 8 3 4 2" xfId="9264"/>
    <cellStyle name="20% - Accent4 8 3 4 2 2" xfId="9265"/>
    <cellStyle name="20% - Accent4 8 3 4 3" xfId="9266"/>
    <cellStyle name="20% - Accent4 8 3 5" xfId="9267"/>
    <cellStyle name="20% - Accent4 8 3 5 2" xfId="9268"/>
    <cellStyle name="20% - Accent4 8 3 6" xfId="9269"/>
    <cellStyle name="20% - Accent4 8 4" xfId="9270"/>
    <cellStyle name="20% - Accent4 8 4 2" xfId="9271"/>
    <cellStyle name="20% - Accent4 8 4 2 2" xfId="9272"/>
    <cellStyle name="20% - Accent4 8 4 2 2 2" xfId="9273"/>
    <cellStyle name="20% - Accent4 8 4 2 2 2 2" xfId="9274"/>
    <cellStyle name="20% - Accent4 8 4 2 2 3" xfId="9275"/>
    <cellStyle name="20% - Accent4 8 4 2 3" xfId="9276"/>
    <cellStyle name="20% - Accent4 8 4 2 3 2" xfId="9277"/>
    <cellStyle name="20% - Accent4 8 4 2 4" xfId="9278"/>
    <cellStyle name="20% - Accent4 8 4 3" xfId="9279"/>
    <cellStyle name="20% - Accent4 8 4 3 2" xfId="9280"/>
    <cellStyle name="20% - Accent4 8 4 3 2 2" xfId="9281"/>
    <cellStyle name="20% - Accent4 8 4 3 3" xfId="9282"/>
    <cellStyle name="20% - Accent4 8 4 4" xfId="9283"/>
    <cellStyle name="20% - Accent4 8 4 4 2" xfId="9284"/>
    <cellStyle name="20% - Accent4 8 4 5" xfId="9285"/>
    <cellStyle name="20% - Accent4 8 5" xfId="9286"/>
    <cellStyle name="20% - Accent4 8 5 2" xfId="9287"/>
    <cellStyle name="20% - Accent4 8 5 2 2" xfId="9288"/>
    <cellStyle name="20% - Accent4 8 5 2 2 2" xfId="9289"/>
    <cellStyle name="20% - Accent4 8 5 2 3" xfId="9290"/>
    <cellStyle name="20% - Accent4 8 5 3" xfId="9291"/>
    <cellStyle name="20% - Accent4 8 5 3 2" xfId="9292"/>
    <cellStyle name="20% - Accent4 8 5 4" xfId="9293"/>
    <cellStyle name="20% - Accent4 8 6" xfId="9294"/>
    <cellStyle name="20% - Accent4 8 6 2" xfId="9295"/>
    <cellStyle name="20% - Accent4 8 6 2 2" xfId="9296"/>
    <cellStyle name="20% - Accent4 8 6 3" xfId="9297"/>
    <cellStyle name="20% - Accent4 8 7" xfId="9298"/>
    <cellStyle name="20% - Accent4 8 7 2" xfId="9299"/>
    <cellStyle name="20% - Accent4 8 8" xfId="9300"/>
    <cellStyle name="20% - Accent4 9" xfId="9301"/>
    <cellStyle name="20% - Accent4 9 2" xfId="9302"/>
    <cellStyle name="20% - Accent4 9 2 2" xfId="9303"/>
    <cellStyle name="20% - Accent4 9 2 2 2" xfId="9304"/>
    <cellStyle name="20% - Accent4 9 2 2 2 2" xfId="9305"/>
    <cellStyle name="20% - Accent4 9 2 2 2 2 2" xfId="9306"/>
    <cellStyle name="20% - Accent4 9 2 2 2 2 2 2" xfId="9307"/>
    <cellStyle name="20% - Accent4 9 2 2 2 2 2 2 2" xfId="9308"/>
    <cellStyle name="20% - Accent4 9 2 2 2 2 2 3" xfId="9309"/>
    <cellStyle name="20% - Accent4 9 2 2 2 2 3" xfId="9310"/>
    <cellStyle name="20% - Accent4 9 2 2 2 2 3 2" xfId="9311"/>
    <cellStyle name="20% - Accent4 9 2 2 2 2 4" xfId="9312"/>
    <cellStyle name="20% - Accent4 9 2 2 2 3" xfId="9313"/>
    <cellStyle name="20% - Accent4 9 2 2 2 3 2" xfId="9314"/>
    <cellStyle name="20% - Accent4 9 2 2 2 3 2 2" xfId="9315"/>
    <cellStyle name="20% - Accent4 9 2 2 2 3 3" xfId="9316"/>
    <cellStyle name="20% - Accent4 9 2 2 2 4" xfId="9317"/>
    <cellStyle name="20% - Accent4 9 2 2 2 4 2" xfId="9318"/>
    <cellStyle name="20% - Accent4 9 2 2 2 5" xfId="9319"/>
    <cellStyle name="20% - Accent4 9 2 2 3" xfId="9320"/>
    <cellStyle name="20% - Accent4 9 2 2 3 2" xfId="9321"/>
    <cellStyle name="20% - Accent4 9 2 2 3 2 2" xfId="9322"/>
    <cellStyle name="20% - Accent4 9 2 2 3 2 2 2" xfId="9323"/>
    <cellStyle name="20% - Accent4 9 2 2 3 2 3" xfId="9324"/>
    <cellStyle name="20% - Accent4 9 2 2 3 3" xfId="9325"/>
    <cellStyle name="20% - Accent4 9 2 2 3 3 2" xfId="9326"/>
    <cellStyle name="20% - Accent4 9 2 2 3 4" xfId="9327"/>
    <cellStyle name="20% - Accent4 9 2 2 4" xfId="9328"/>
    <cellStyle name="20% - Accent4 9 2 2 4 2" xfId="9329"/>
    <cellStyle name="20% - Accent4 9 2 2 4 2 2" xfId="9330"/>
    <cellStyle name="20% - Accent4 9 2 2 4 3" xfId="9331"/>
    <cellStyle name="20% - Accent4 9 2 2 5" xfId="9332"/>
    <cellStyle name="20% - Accent4 9 2 2 5 2" xfId="9333"/>
    <cellStyle name="20% - Accent4 9 2 2 6" xfId="9334"/>
    <cellStyle name="20% - Accent4 9 2 3" xfId="9335"/>
    <cellStyle name="20% - Accent4 9 2 3 2" xfId="9336"/>
    <cellStyle name="20% - Accent4 9 2 3 2 2" xfId="9337"/>
    <cellStyle name="20% - Accent4 9 2 3 2 2 2" xfId="9338"/>
    <cellStyle name="20% - Accent4 9 2 3 2 2 2 2" xfId="9339"/>
    <cellStyle name="20% - Accent4 9 2 3 2 2 3" xfId="9340"/>
    <cellStyle name="20% - Accent4 9 2 3 2 3" xfId="9341"/>
    <cellStyle name="20% - Accent4 9 2 3 2 3 2" xfId="9342"/>
    <cellStyle name="20% - Accent4 9 2 3 2 4" xfId="9343"/>
    <cellStyle name="20% - Accent4 9 2 3 3" xfId="9344"/>
    <cellStyle name="20% - Accent4 9 2 3 3 2" xfId="9345"/>
    <cellStyle name="20% - Accent4 9 2 3 3 2 2" xfId="9346"/>
    <cellStyle name="20% - Accent4 9 2 3 3 3" xfId="9347"/>
    <cellStyle name="20% - Accent4 9 2 3 4" xfId="9348"/>
    <cellStyle name="20% - Accent4 9 2 3 4 2" xfId="9349"/>
    <cellStyle name="20% - Accent4 9 2 3 5" xfId="9350"/>
    <cellStyle name="20% - Accent4 9 2 4" xfId="9351"/>
    <cellStyle name="20% - Accent4 9 2 4 2" xfId="9352"/>
    <cellStyle name="20% - Accent4 9 2 4 2 2" xfId="9353"/>
    <cellStyle name="20% - Accent4 9 2 4 2 2 2" xfId="9354"/>
    <cellStyle name="20% - Accent4 9 2 4 2 3" xfId="9355"/>
    <cellStyle name="20% - Accent4 9 2 4 3" xfId="9356"/>
    <cellStyle name="20% - Accent4 9 2 4 3 2" xfId="9357"/>
    <cellStyle name="20% - Accent4 9 2 4 4" xfId="9358"/>
    <cellStyle name="20% - Accent4 9 2 5" xfId="9359"/>
    <cellStyle name="20% - Accent4 9 2 5 2" xfId="9360"/>
    <cellStyle name="20% - Accent4 9 2 5 2 2" xfId="9361"/>
    <cellStyle name="20% - Accent4 9 2 5 3" xfId="9362"/>
    <cellStyle name="20% - Accent4 9 2 6" xfId="9363"/>
    <cellStyle name="20% - Accent4 9 2 6 2" xfId="9364"/>
    <cellStyle name="20% - Accent4 9 2 7" xfId="9365"/>
    <cellStyle name="20% - Accent4 9 3" xfId="9366"/>
    <cellStyle name="20% - Accent4 9 3 2" xfId="9367"/>
    <cellStyle name="20% - Accent4 9 3 2 2" xfId="9368"/>
    <cellStyle name="20% - Accent4 9 3 2 2 2" xfId="9369"/>
    <cellStyle name="20% - Accent4 9 3 2 2 2 2" xfId="9370"/>
    <cellStyle name="20% - Accent4 9 3 2 2 2 2 2" xfId="9371"/>
    <cellStyle name="20% - Accent4 9 3 2 2 2 3" xfId="9372"/>
    <cellStyle name="20% - Accent4 9 3 2 2 3" xfId="9373"/>
    <cellStyle name="20% - Accent4 9 3 2 2 3 2" xfId="9374"/>
    <cellStyle name="20% - Accent4 9 3 2 2 4" xfId="9375"/>
    <cellStyle name="20% - Accent4 9 3 2 3" xfId="9376"/>
    <cellStyle name="20% - Accent4 9 3 2 3 2" xfId="9377"/>
    <cellStyle name="20% - Accent4 9 3 2 3 2 2" xfId="9378"/>
    <cellStyle name="20% - Accent4 9 3 2 3 3" xfId="9379"/>
    <cellStyle name="20% - Accent4 9 3 2 4" xfId="9380"/>
    <cellStyle name="20% - Accent4 9 3 2 4 2" xfId="9381"/>
    <cellStyle name="20% - Accent4 9 3 2 5" xfId="9382"/>
    <cellStyle name="20% - Accent4 9 3 3" xfId="9383"/>
    <cellStyle name="20% - Accent4 9 3 3 2" xfId="9384"/>
    <cellStyle name="20% - Accent4 9 3 3 2 2" xfId="9385"/>
    <cellStyle name="20% - Accent4 9 3 3 2 2 2" xfId="9386"/>
    <cellStyle name="20% - Accent4 9 3 3 2 3" xfId="9387"/>
    <cellStyle name="20% - Accent4 9 3 3 3" xfId="9388"/>
    <cellStyle name="20% - Accent4 9 3 3 3 2" xfId="9389"/>
    <cellStyle name="20% - Accent4 9 3 3 4" xfId="9390"/>
    <cellStyle name="20% - Accent4 9 3 4" xfId="9391"/>
    <cellStyle name="20% - Accent4 9 3 4 2" xfId="9392"/>
    <cellStyle name="20% - Accent4 9 3 4 2 2" xfId="9393"/>
    <cellStyle name="20% - Accent4 9 3 4 3" xfId="9394"/>
    <cellStyle name="20% - Accent4 9 3 5" xfId="9395"/>
    <cellStyle name="20% - Accent4 9 3 5 2" xfId="9396"/>
    <cellStyle name="20% - Accent4 9 3 6" xfId="9397"/>
    <cellStyle name="20% - Accent4 9 4" xfId="9398"/>
    <cellStyle name="20% - Accent4 9 4 2" xfId="9399"/>
    <cellStyle name="20% - Accent4 9 4 2 2" xfId="9400"/>
    <cellStyle name="20% - Accent4 9 4 2 2 2" xfId="9401"/>
    <cellStyle name="20% - Accent4 9 4 2 2 2 2" xfId="9402"/>
    <cellStyle name="20% - Accent4 9 4 2 2 3" xfId="9403"/>
    <cellStyle name="20% - Accent4 9 4 2 3" xfId="9404"/>
    <cellStyle name="20% - Accent4 9 4 2 3 2" xfId="9405"/>
    <cellStyle name="20% - Accent4 9 4 2 4" xfId="9406"/>
    <cellStyle name="20% - Accent4 9 4 3" xfId="9407"/>
    <cellStyle name="20% - Accent4 9 4 3 2" xfId="9408"/>
    <cellStyle name="20% - Accent4 9 4 3 2 2" xfId="9409"/>
    <cellStyle name="20% - Accent4 9 4 3 3" xfId="9410"/>
    <cellStyle name="20% - Accent4 9 4 4" xfId="9411"/>
    <cellStyle name="20% - Accent4 9 4 4 2" xfId="9412"/>
    <cellStyle name="20% - Accent4 9 4 5" xfId="9413"/>
    <cellStyle name="20% - Accent4 9 5" xfId="9414"/>
    <cellStyle name="20% - Accent4 9 5 2" xfId="9415"/>
    <cellStyle name="20% - Accent4 9 5 2 2" xfId="9416"/>
    <cellStyle name="20% - Accent4 9 5 2 2 2" xfId="9417"/>
    <cellStyle name="20% - Accent4 9 5 2 3" xfId="9418"/>
    <cellStyle name="20% - Accent4 9 5 3" xfId="9419"/>
    <cellStyle name="20% - Accent4 9 5 3 2" xfId="9420"/>
    <cellStyle name="20% - Accent4 9 5 4" xfId="9421"/>
    <cellStyle name="20% - Accent4 9 6" xfId="9422"/>
    <cellStyle name="20% - Accent4 9 6 2" xfId="9423"/>
    <cellStyle name="20% - Accent4 9 6 2 2" xfId="9424"/>
    <cellStyle name="20% - Accent4 9 6 3" xfId="9425"/>
    <cellStyle name="20% - Accent4 9 7" xfId="9426"/>
    <cellStyle name="20% - Accent4 9 7 2" xfId="9427"/>
    <cellStyle name="20% - Accent4 9 8" xfId="9428"/>
    <cellStyle name="20% - Accent5" xfId="33538" builtinId="46" customBuiltin="1"/>
    <cellStyle name="20% - Accent5 10" xfId="9429"/>
    <cellStyle name="20% - Accent5 10 2" xfId="9430"/>
    <cellStyle name="20% - Accent5 10 2 2" xfId="9431"/>
    <cellStyle name="20% - Accent5 10 2 2 2" xfId="9432"/>
    <cellStyle name="20% - Accent5 10 2 2 2 2" xfId="9433"/>
    <cellStyle name="20% - Accent5 10 2 2 2 2 2" xfId="9434"/>
    <cellStyle name="20% - Accent5 10 2 2 2 2 2 2" xfId="9435"/>
    <cellStyle name="20% - Accent5 10 2 2 2 2 2 2 2" xfId="9436"/>
    <cellStyle name="20% - Accent5 10 2 2 2 2 2 3" xfId="9437"/>
    <cellStyle name="20% - Accent5 10 2 2 2 2 3" xfId="9438"/>
    <cellStyle name="20% - Accent5 10 2 2 2 2 3 2" xfId="9439"/>
    <cellStyle name="20% - Accent5 10 2 2 2 2 4" xfId="9440"/>
    <cellStyle name="20% - Accent5 10 2 2 2 3" xfId="9441"/>
    <cellStyle name="20% - Accent5 10 2 2 2 3 2" xfId="9442"/>
    <cellStyle name="20% - Accent5 10 2 2 2 3 2 2" xfId="9443"/>
    <cellStyle name="20% - Accent5 10 2 2 2 3 3" xfId="9444"/>
    <cellStyle name="20% - Accent5 10 2 2 2 4" xfId="9445"/>
    <cellStyle name="20% - Accent5 10 2 2 2 4 2" xfId="9446"/>
    <cellStyle name="20% - Accent5 10 2 2 2 5" xfId="9447"/>
    <cellStyle name="20% - Accent5 10 2 2 3" xfId="9448"/>
    <cellStyle name="20% - Accent5 10 2 2 3 2" xfId="9449"/>
    <cellStyle name="20% - Accent5 10 2 2 3 2 2" xfId="9450"/>
    <cellStyle name="20% - Accent5 10 2 2 3 2 2 2" xfId="9451"/>
    <cellStyle name="20% - Accent5 10 2 2 3 2 3" xfId="9452"/>
    <cellStyle name="20% - Accent5 10 2 2 3 3" xfId="9453"/>
    <cellStyle name="20% - Accent5 10 2 2 3 3 2" xfId="9454"/>
    <cellStyle name="20% - Accent5 10 2 2 3 4" xfId="9455"/>
    <cellStyle name="20% - Accent5 10 2 2 4" xfId="9456"/>
    <cellStyle name="20% - Accent5 10 2 2 4 2" xfId="9457"/>
    <cellStyle name="20% - Accent5 10 2 2 4 2 2" xfId="9458"/>
    <cellStyle name="20% - Accent5 10 2 2 4 3" xfId="9459"/>
    <cellStyle name="20% - Accent5 10 2 2 5" xfId="9460"/>
    <cellStyle name="20% - Accent5 10 2 2 5 2" xfId="9461"/>
    <cellStyle name="20% - Accent5 10 2 2 6" xfId="9462"/>
    <cellStyle name="20% - Accent5 10 2 3" xfId="9463"/>
    <cellStyle name="20% - Accent5 10 2 3 2" xfId="9464"/>
    <cellStyle name="20% - Accent5 10 2 3 2 2" xfId="9465"/>
    <cellStyle name="20% - Accent5 10 2 3 2 2 2" xfId="9466"/>
    <cellStyle name="20% - Accent5 10 2 3 2 2 2 2" xfId="9467"/>
    <cellStyle name="20% - Accent5 10 2 3 2 2 3" xfId="9468"/>
    <cellStyle name="20% - Accent5 10 2 3 2 3" xfId="9469"/>
    <cellStyle name="20% - Accent5 10 2 3 2 3 2" xfId="9470"/>
    <cellStyle name="20% - Accent5 10 2 3 2 4" xfId="9471"/>
    <cellStyle name="20% - Accent5 10 2 3 3" xfId="9472"/>
    <cellStyle name="20% - Accent5 10 2 3 3 2" xfId="9473"/>
    <cellStyle name="20% - Accent5 10 2 3 3 2 2" xfId="9474"/>
    <cellStyle name="20% - Accent5 10 2 3 3 3" xfId="9475"/>
    <cellStyle name="20% - Accent5 10 2 3 4" xfId="9476"/>
    <cellStyle name="20% - Accent5 10 2 3 4 2" xfId="9477"/>
    <cellStyle name="20% - Accent5 10 2 3 5" xfId="9478"/>
    <cellStyle name="20% - Accent5 10 2 4" xfId="9479"/>
    <cellStyle name="20% - Accent5 10 2 4 2" xfId="9480"/>
    <cellStyle name="20% - Accent5 10 2 4 2 2" xfId="9481"/>
    <cellStyle name="20% - Accent5 10 2 4 2 2 2" xfId="9482"/>
    <cellStyle name="20% - Accent5 10 2 4 2 3" xfId="9483"/>
    <cellStyle name="20% - Accent5 10 2 4 3" xfId="9484"/>
    <cellStyle name="20% - Accent5 10 2 4 3 2" xfId="9485"/>
    <cellStyle name="20% - Accent5 10 2 4 4" xfId="9486"/>
    <cellStyle name="20% - Accent5 10 2 5" xfId="9487"/>
    <cellStyle name="20% - Accent5 10 2 5 2" xfId="9488"/>
    <cellStyle name="20% - Accent5 10 2 5 2 2" xfId="9489"/>
    <cellStyle name="20% - Accent5 10 2 5 3" xfId="9490"/>
    <cellStyle name="20% - Accent5 10 2 6" xfId="9491"/>
    <cellStyle name="20% - Accent5 10 2 6 2" xfId="9492"/>
    <cellStyle name="20% - Accent5 10 2 7" xfId="9493"/>
    <cellStyle name="20% - Accent5 10 3" xfId="9494"/>
    <cellStyle name="20% - Accent5 10 3 2" xfId="9495"/>
    <cellStyle name="20% - Accent5 10 3 2 2" xfId="9496"/>
    <cellStyle name="20% - Accent5 10 3 2 2 2" xfId="9497"/>
    <cellStyle name="20% - Accent5 10 3 2 2 2 2" xfId="9498"/>
    <cellStyle name="20% - Accent5 10 3 2 2 2 2 2" xfId="9499"/>
    <cellStyle name="20% - Accent5 10 3 2 2 2 3" xfId="9500"/>
    <cellStyle name="20% - Accent5 10 3 2 2 3" xfId="9501"/>
    <cellStyle name="20% - Accent5 10 3 2 2 3 2" xfId="9502"/>
    <cellStyle name="20% - Accent5 10 3 2 2 4" xfId="9503"/>
    <cellStyle name="20% - Accent5 10 3 2 3" xfId="9504"/>
    <cellStyle name="20% - Accent5 10 3 2 3 2" xfId="9505"/>
    <cellStyle name="20% - Accent5 10 3 2 3 2 2" xfId="9506"/>
    <cellStyle name="20% - Accent5 10 3 2 3 3" xfId="9507"/>
    <cellStyle name="20% - Accent5 10 3 2 4" xfId="9508"/>
    <cellStyle name="20% - Accent5 10 3 2 4 2" xfId="9509"/>
    <cellStyle name="20% - Accent5 10 3 2 5" xfId="9510"/>
    <cellStyle name="20% - Accent5 10 3 3" xfId="9511"/>
    <cellStyle name="20% - Accent5 10 3 3 2" xfId="9512"/>
    <cellStyle name="20% - Accent5 10 3 3 2 2" xfId="9513"/>
    <cellStyle name="20% - Accent5 10 3 3 2 2 2" xfId="9514"/>
    <cellStyle name="20% - Accent5 10 3 3 2 3" xfId="9515"/>
    <cellStyle name="20% - Accent5 10 3 3 3" xfId="9516"/>
    <cellStyle name="20% - Accent5 10 3 3 3 2" xfId="9517"/>
    <cellStyle name="20% - Accent5 10 3 3 4" xfId="9518"/>
    <cellStyle name="20% - Accent5 10 3 4" xfId="9519"/>
    <cellStyle name="20% - Accent5 10 3 4 2" xfId="9520"/>
    <cellStyle name="20% - Accent5 10 3 4 2 2" xfId="9521"/>
    <cellStyle name="20% - Accent5 10 3 4 3" xfId="9522"/>
    <cellStyle name="20% - Accent5 10 3 5" xfId="9523"/>
    <cellStyle name="20% - Accent5 10 3 5 2" xfId="9524"/>
    <cellStyle name="20% - Accent5 10 3 6" xfId="9525"/>
    <cellStyle name="20% - Accent5 10 4" xfId="9526"/>
    <cellStyle name="20% - Accent5 10 4 2" xfId="9527"/>
    <cellStyle name="20% - Accent5 10 4 2 2" xfId="9528"/>
    <cellStyle name="20% - Accent5 10 4 2 2 2" xfId="9529"/>
    <cellStyle name="20% - Accent5 10 4 2 2 2 2" xfId="9530"/>
    <cellStyle name="20% - Accent5 10 4 2 2 3" xfId="9531"/>
    <cellStyle name="20% - Accent5 10 4 2 3" xfId="9532"/>
    <cellStyle name="20% - Accent5 10 4 2 3 2" xfId="9533"/>
    <cellStyle name="20% - Accent5 10 4 2 4" xfId="9534"/>
    <cellStyle name="20% - Accent5 10 4 3" xfId="9535"/>
    <cellStyle name="20% - Accent5 10 4 3 2" xfId="9536"/>
    <cellStyle name="20% - Accent5 10 4 3 2 2" xfId="9537"/>
    <cellStyle name="20% - Accent5 10 4 3 3" xfId="9538"/>
    <cellStyle name="20% - Accent5 10 4 4" xfId="9539"/>
    <cellStyle name="20% - Accent5 10 4 4 2" xfId="9540"/>
    <cellStyle name="20% - Accent5 10 4 5" xfId="9541"/>
    <cellStyle name="20% - Accent5 10 5" xfId="9542"/>
    <cellStyle name="20% - Accent5 10 5 2" xfId="9543"/>
    <cellStyle name="20% - Accent5 10 5 2 2" xfId="9544"/>
    <cellStyle name="20% - Accent5 10 5 2 2 2" xfId="9545"/>
    <cellStyle name="20% - Accent5 10 5 2 3" xfId="9546"/>
    <cellStyle name="20% - Accent5 10 5 3" xfId="9547"/>
    <cellStyle name="20% - Accent5 10 5 3 2" xfId="9548"/>
    <cellStyle name="20% - Accent5 10 5 4" xfId="9549"/>
    <cellStyle name="20% - Accent5 10 6" xfId="9550"/>
    <cellStyle name="20% - Accent5 10 6 2" xfId="9551"/>
    <cellStyle name="20% - Accent5 10 6 2 2" xfId="9552"/>
    <cellStyle name="20% - Accent5 10 6 3" xfId="9553"/>
    <cellStyle name="20% - Accent5 10 7" xfId="9554"/>
    <cellStyle name="20% - Accent5 10 7 2" xfId="9555"/>
    <cellStyle name="20% - Accent5 10 8" xfId="9556"/>
    <cellStyle name="20% - Accent5 11" xfId="9557"/>
    <cellStyle name="20% - Accent5 11 2" xfId="9558"/>
    <cellStyle name="20% - Accent5 11 2 2" xfId="9559"/>
    <cellStyle name="20% - Accent5 11 2 2 2" xfId="9560"/>
    <cellStyle name="20% - Accent5 11 2 2 2 2" xfId="9561"/>
    <cellStyle name="20% - Accent5 11 2 2 2 2 2" xfId="9562"/>
    <cellStyle name="20% - Accent5 11 2 2 2 2 2 2" xfId="9563"/>
    <cellStyle name="20% - Accent5 11 2 2 2 2 2 2 2" xfId="9564"/>
    <cellStyle name="20% - Accent5 11 2 2 2 2 2 3" xfId="9565"/>
    <cellStyle name="20% - Accent5 11 2 2 2 2 3" xfId="9566"/>
    <cellStyle name="20% - Accent5 11 2 2 2 2 3 2" xfId="9567"/>
    <cellStyle name="20% - Accent5 11 2 2 2 2 4" xfId="9568"/>
    <cellStyle name="20% - Accent5 11 2 2 2 3" xfId="9569"/>
    <cellStyle name="20% - Accent5 11 2 2 2 3 2" xfId="9570"/>
    <cellStyle name="20% - Accent5 11 2 2 2 3 2 2" xfId="9571"/>
    <cellStyle name="20% - Accent5 11 2 2 2 3 3" xfId="9572"/>
    <cellStyle name="20% - Accent5 11 2 2 2 4" xfId="9573"/>
    <cellStyle name="20% - Accent5 11 2 2 2 4 2" xfId="9574"/>
    <cellStyle name="20% - Accent5 11 2 2 2 5" xfId="9575"/>
    <cellStyle name="20% - Accent5 11 2 2 3" xfId="9576"/>
    <cellStyle name="20% - Accent5 11 2 2 3 2" xfId="9577"/>
    <cellStyle name="20% - Accent5 11 2 2 3 2 2" xfId="9578"/>
    <cellStyle name="20% - Accent5 11 2 2 3 2 2 2" xfId="9579"/>
    <cellStyle name="20% - Accent5 11 2 2 3 2 3" xfId="9580"/>
    <cellStyle name="20% - Accent5 11 2 2 3 3" xfId="9581"/>
    <cellStyle name="20% - Accent5 11 2 2 3 3 2" xfId="9582"/>
    <cellStyle name="20% - Accent5 11 2 2 3 4" xfId="9583"/>
    <cellStyle name="20% - Accent5 11 2 2 4" xfId="9584"/>
    <cellStyle name="20% - Accent5 11 2 2 4 2" xfId="9585"/>
    <cellStyle name="20% - Accent5 11 2 2 4 2 2" xfId="9586"/>
    <cellStyle name="20% - Accent5 11 2 2 4 3" xfId="9587"/>
    <cellStyle name="20% - Accent5 11 2 2 5" xfId="9588"/>
    <cellStyle name="20% - Accent5 11 2 2 5 2" xfId="9589"/>
    <cellStyle name="20% - Accent5 11 2 2 6" xfId="9590"/>
    <cellStyle name="20% - Accent5 11 2 3" xfId="9591"/>
    <cellStyle name="20% - Accent5 11 2 3 2" xfId="9592"/>
    <cellStyle name="20% - Accent5 11 2 3 2 2" xfId="9593"/>
    <cellStyle name="20% - Accent5 11 2 3 2 2 2" xfId="9594"/>
    <cellStyle name="20% - Accent5 11 2 3 2 2 2 2" xfId="9595"/>
    <cellStyle name="20% - Accent5 11 2 3 2 2 3" xfId="9596"/>
    <cellStyle name="20% - Accent5 11 2 3 2 3" xfId="9597"/>
    <cellStyle name="20% - Accent5 11 2 3 2 3 2" xfId="9598"/>
    <cellStyle name="20% - Accent5 11 2 3 2 4" xfId="9599"/>
    <cellStyle name="20% - Accent5 11 2 3 3" xfId="9600"/>
    <cellStyle name="20% - Accent5 11 2 3 3 2" xfId="9601"/>
    <cellStyle name="20% - Accent5 11 2 3 3 2 2" xfId="9602"/>
    <cellStyle name="20% - Accent5 11 2 3 3 3" xfId="9603"/>
    <cellStyle name="20% - Accent5 11 2 3 4" xfId="9604"/>
    <cellStyle name="20% - Accent5 11 2 3 4 2" xfId="9605"/>
    <cellStyle name="20% - Accent5 11 2 3 5" xfId="9606"/>
    <cellStyle name="20% - Accent5 11 2 4" xfId="9607"/>
    <cellStyle name="20% - Accent5 11 2 4 2" xfId="9608"/>
    <cellStyle name="20% - Accent5 11 2 4 2 2" xfId="9609"/>
    <cellStyle name="20% - Accent5 11 2 4 2 2 2" xfId="9610"/>
    <cellStyle name="20% - Accent5 11 2 4 2 3" xfId="9611"/>
    <cellStyle name="20% - Accent5 11 2 4 3" xfId="9612"/>
    <cellStyle name="20% - Accent5 11 2 4 3 2" xfId="9613"/>
    <cellStyle name="20% - Accent5 11 2 4 4" xfId="9614"/>
    <cellStyle name="20% - Accent5 11 2 5" xfId="9615"/>
    <cellStyle name="20% - Accent5 11 2 5 2" xfId="9616"/>
    <cellStyle name="20% - Accent5 11 2 5 2 2" xfId="9617"/>
    <cellStyle name="20% - Accent5 11 2 5 3" xfId="9618"/>
    <cellStyle name="20% - Accent5 11 2 6" xfId="9619"/>
    <cellStyle name="20% - Accent5 11 2 6 2" xfId="9620"/>
    <cellStyle name="20% - Accent5 11 2 7" xfId="9621"/>
    <cellStyle name="20% - Accent5 11 3" xfId="9622"/>
    <cellStyle name="20% - Accent5 11 3 2" xfId="9623"/>
    <cellStyle name="20% - Accent5 11 3 2 2" xfId="9624"/>
    <cellStyle name="20% - Accent5 11 3 2 2 2" xfId="9625"/>
    <cellStyle name="20% - Accent5 11 3 2 2 2 2" xfId="9626"/>
    <cellStyle name="20% - Accent5 11 3 2 2 2 2 2" xfId="9627"/>
    <cellStyle name="20% - Accent5 11 3 2 2 2 3" xfId="9628"/>
    <cellStyle name="20% - Accent5 11 3 2 2 3" xfId="9629"/>
    <cellStyle name="20% - Accent5 11 3 2 2 3 2" xfId="9630"/>
    <cellStyle name="20% - Accent5 11 3 2 2 4" xfId="9631"/>
    <cellStyle name="20% - Accent5 11 3 2 3" xfId="9632"/>
    <cellStyle name="20% - Accent5 11 3 2 3 2" xfId="9633"/>
    <cellStyle name="20% - Accent5 11 3 2 3 2 2" xfId="9634"/>
    <cellStyle name="20% - Accent5 11 3 2 3 3" xfId="9635"/>
    <cellStyle name="20% - Accent5 11 3 2 4" xfId="9636"/>
    <cellStyle name="20% - Accent5 11 3 2 4 2" xfId="9637"/>
    <cellStyle name="20% - Accent5 11 3 2 5" xfId="9638"/>
    <cellStyle name="20% - Accent5 11 3 3" xfId="9639"/>
    <cellStyle name="20% - Accent5 11 3 3 2" xfId="9640"/>
    <cellStyle name="20% - Accent5 11 3 3 2 2" xfId="9641"/>
    <cellStyle name="20% - Accent5 11 3 3 2 2 2" xfId="9642"/>
    <cellStyle name="20% - Accent5 11 3 3 2 3" xfId="9643"/>
    <cellStyle name="20% - Accent5 11 3 3 3" xfId="9644"/>
    <cellStyle name="20% - Accent5 11 3 3 3 2" xfId="9645"/>
    <cellStyle name="20% - Accent5 11 3 3 4" xfId="9646"/>
    <cellStyle name="20% - Accent5 11 3 4" xfId="9647"/>
    <cellStyle name="20% - Accent5 11 3 4 2" xfId="9648"/>
    <cellStyle name="20% - Accent5 11 3 4 2 2" xfId="9649"/>
    <cellStyle name="20% - Accent5 11 3 4 3" xfId="9650"/>
    <cellStyle name="20% - Accent5 11 3 5" xfId="9651"/>
    <cellStyle name="20% - Accent5 11 3 5 2" xfId="9652"/>
    <cellStyle name="20% - Accent5 11 3 6" xfId="9653"/>
    <cellStyle name="20% - Accent5 11 4" xfId="9654"/>
    <cellStyle name="20% - Accent5 11 4 2" xfId="9655"/>
    <cellStyle name="20% - Accent5 11 4 2 2" xfId="9656"/>
    <cellStyle name="20% - Accent5 11 4 2 2 2" xfId="9657"/>
    <cellStyle name="20% - Accent5 11 4 2 2 2 2" xfId="9658"/>
    <cellStyle name="20% - Accent5 11 4 2 2 3" xfId="9659"/>
    <cellStyle name="20% - Accent5 11 4 2 3" xfId="9660"/>
    <cellStyle name="20% - Accent5 11 4 2 3 2" xfId="9661"/>
    <cellStyle name="20% - Accent5 11 4 2 4" xfId="9662"/>
    <cellStyle name="20% - Accent5 11 4 3" xfId="9663"/>
    <cellStyle name="20% - Accent5 11 4 3 2" xfId="9664"/>
    <cellStyle name="20% - Accent5 11 4 3 2 2" xfId="9665"/>
    <cellStyle name="20% - Accent5 11 4 3 3" xfId="9666"/>
    <cellStyle name="20% - Accent5 11 4 4" xfId="9667"/>
    <cellStyle name="20% - Accent5 11 4 4 2" xfId="9668"/>
    <cellStyle name="20% - Accent5 11 4 5" xfId="9669"/>
    <cellStyle name="20% - Accent5 11 5" xfId="9670"/>
    <cellStyle name="20% - Accent5 11 5 2" xfId="9671"/>
    <cellStyle name="20% - Accent5 11 5 2 2" xfId="9672"/>
    <cellStyle name="20% - Accent5 11 5 2 2 2" xfId="9673"/>
    <cellStyle name="20% - Accent5 11 5 2 3" xfId="9674"/>
    <cellStyle name="20% - Accent5 11 5 3" xfId="9675"/>
    <cellStyle name="20% - Accent5 11 5 3 2" xfId="9676"/>
    <cellStyle name="20% - Accent5 11 5 4" xfId="9677"/>
    <cellStyle name="20% - Accent5 11 6" xfId="9678"/>
    <cellStyle name="20% - Accent5 11 6 2" xfId="9679"/>
    <cellStyle name="20% - Accent5 11 6 2 2" xfId="9680"/>
    <cellStyle name="20% - Accent5 11 6 3" xfId="9681"/>
    <cellStyle name="20% - Accent5 11 7" xfId="9682"/>
    <cellStyle name="20% - Accent5 11 7 2" xfId="9683"/>
    <cellStyle name="20% - Accent5 11 8" xfId="9684"/>
    <cellStyle name="20% - Accent5 12" xfId="9685"/>
    <cellStyle name="20% - Accent5 12 2" xfId="9686"/>
    <cellStyle name="20% - Accent5 12 2 2" xfId="9687"/>
    <cellStyle name="20% - Accent5 12 2 2 2" xfId="9688"/>
    <cellStyle name="20% - Accent5 12 2 2 2 2" xfId="9689"/>
    <cellStyle name="20% - Accent5 12 2 2 2 2 2" xfId="9690"/>
    <cellStyle name="20% - Accent5 12 2 2 2 2 2 2" xfId="9691"/>
    <cellStyle name="20% - Accent5 12 2 2 2 2 2 2 2" xfId="9692"/>
    <cellStyle name="20% - Accent5 12 2 2 2 2 2 3" xfId="9693"/>
    <cellStyle name="20% - Accent5 12 2 2 2 2 3" xfId="9694"/>
    <cellStyle name="20% - Accent5 12 2 2 2 2 3 2" xfId="9695"/>
    <cellStyle name="20% - Accent5 12 2 2 2 2 4" xfId="9696"/>
    <cellStyle name="20% - Accent5 12 2 2 2 3" xfId="9697"/>
    <cellStyle name="20% - Accent5 12 2 2 2 3 2" xfId="9698"/>
    <cellStyle name="20% - Accent5 12 2 2 2 3 2 2" xfId="9699"/>
    <cellStyle name="20% - Accent5 12 2 2 2 3 3" xfId="9700"/>
    <cellStyle name="20% - Accent5 12 2 2 2 4" xfId="9701"/>
    <cellStyle name="20% - Accent5 12 2 2 2 4 2" xfId="9702"/>
    <cellStyle name="20% - Accent5 12 2 2 2 5" xfId="9703"/>
    <cellStyle name="20% - Accent5 12 2 2 3" xfId="9704"/>
    <cellStyle name="20% - Accent5 12 2 2 3 2" xfId="9705"/>
    <cellStyle name="20% - Accent5 12 2 2 3 2 2" xfId="9706"/>
    <cellStyle name="20% - Accent5 12 2 2 3 2 2 2" xfId="9707"/>
    <cellStyle name="20% - Accent5 12 2 2 3 2 3" xfId="9708"/>
    <cellStyle name="20% - Accent5 12 2 2 3 3" xfId="9709"/>
    <cellStyle name="20% - Accent5 12 2 2 3 3 2" xfId="9710"/>
    <cellStyle name="20% - Accent5 12 2 2 3 4" xfId="9711"/>
    <cellStyle name="20% - Accent5 12 2 2 4" xfId="9712"/>
    <cellStyle name="20% - Accent5 12 2 2 4 2" xfId="9713"/>
    <cellStyle name="20% - Accent5 12 2 2 4 2 2" xfId="9714"/>
    <cellStyle name="20% - Accent5 12 2 2 4 3" xfId="9715"/>
    <cellStyle name="20% - Accent5 12 2 2 5" xfId="9716"/>
    <cellStyle name="20% - Accent5 12 2 2 5 2" xfId="9717"/>
    <cellStyle name="20% - Accent5 12 2 2 6" xfId="9718"/>
    <cellStyle name="20% - Accent5 12 2 3" xfId="9719"/>
    <cellStyle name="20% - Accent5 12 2 3 2" xfId="9720"/>
    <cellStyle name="20% - Accent5 12 2 3 2 2" xfId="9721"/>
    <cellStyle name="20% - Accent5 12 2 3 2 2 2" xfId="9722"/>
    <cellStyle name="20% - Accent5 12 2 3 2 2 2 2" xfId="9723"/>
    <cellStyle name="20% - Accent5 12 2 3 2 2 3" xfId="9724"/>
    <cellStyle name="20% - Accent5 12 2 3 2 3" xfId="9725"/>
    <cellStyle name="20% - Accent5 12 2 3 2 3 2" xfId="9726"/>
    <cellStyle name="20% - Accent5 12 2 3 2 4" xfId="9727"/>
    <cellStyle name="20% - Accent5 12 2 3 3" xfId="9728"/>
    <cellStyle name="20% - Accent5 12 2 3 3 2" xfId="9729"/>
    <cellStyle name="20% - Accent5 12 2 3 3 2 2" xfId="9730"/>
    <cellStyle name="20% - Accent5 12 2 3 3 3" xfId="9731"/>
    <cellStyle name="20% - Accent5 12 2 3 4" xfId="9732"/>
    <cellStyle name="20% - Accent5 12 2 3 4 2" xfId="9733"/>
    <cellStyle name="20% - Accent5 12 2 3 5" xfId="9734"/>
    <cellStyle name="20% - Accent5 12 2 4" xfId="9735"/>
    <cellStyle name="20% - Accent5 12 2 4 2" xfId="9736"/>
    <cellStyle name="20% - Accent5 12 2 4 2 2" xfId="9737"/>
    <cellStyle name="20% - Accent5 12 2 4 2 2 2" xfId="9738"/>
    <cellStyle name="20% - Accent5 12 2 4 2 3" xfId="9739"/>
    <cellStyle name="20% - Accent5 12 2 4 3" xfId="9740"/>
    <cellStyle name="20% - Accent5 12 2 4 3 2" xfId="9741"/>
    <cellStyle name="20% - Accent5 12 2 4 4" xfId="9742"/>
    <cellStyle name="20% - Accent5 12 2 5" xfId="9743"/>
    <cellStyle name="20% - Accent5 12 2 5 2" xfId="9744"/>
    <cellStyle name="20% - Accent5 12 2 5 2 2" xfId="9745"/>
    <cellStyle name="20% - Accent5 12 2 5 3" xfId="9746"/>
    <cellStyle name="20% - Accent5 12 2 6" xfId="9747"/>
    <cellStyle name="20% - Accent5 12 2 6 2" xfId="9748"/>
    <cellStyle name="20% - Accent5 12 2 7" xfId="9749"/>
    <cellStyle name="20% - Accent5 12 3" xfId="9750"/>
    <cellStyle name="20% - Accent5 12 3 2" xfId="9751"/>
    <cellStyle name="20% - Accent5 12 3 2 2" xfId="9752"/>
    <cellStyle name="20% - Accent5 12 3 2 2 2" xfId="9753"/>
    <cellStyle name="20% - Accent5 12 3 2 2 2 2" xfId="9754"/>
    <cellStyle name="20% - Accent5 12 3 2 2 2 2 2" xfId="9755"/>
    <cellStyle name="20% - Accent5 12 3 2 2 2 3" xfId="9756"/>
    <cellStyle name="20% - Accent5 12 3 2 2 3" xfId="9757"/>
    <cellStyle name="20% - Accent5 12 3 2 2 3 2" xfId="9758"/>
    <cellStyle name="20% - Accent5 12 3 2 2 4" xfId="9759"/>
    <cellStyle name="20% - Accent5 12 3 2 3" xfId="9760"/>
    <cellStyle name="20% - Accent5 12 3 2 3 2" xfId="9761"/>
    <cellStyle name="20% - Accent5 12 3 2 3 2 2" xfId="9762"/>
    <cellStyle name="20% - Accent5 12 3 2 3 3" xfId="9763"/>
    <cellStyle name="20% - Accent5 12 3 2 4" xfId="9764"/>
    <cellStyle name="20% - Accent5 12 3 2 4 2" xfId="9765"/>
    <cellStyle name="20% - Accent5 12 3 2 5" xfId="9766"/>
    <cellStyle name="20% - Accent5 12 3 3" xfId="9767"/>
    <cellStyle name="20% - Accent5 12 3 3 2" xfId="9768"/>
    <cellStyle name="20% - Accent5 12 3 3 2 2" xfId="9769"/>
    <cellStyle name="20% - Accent5 12 3 3 2 2 2" xfId="9770"/>
    <cellStyle name="20% - Accent5 12 3 3 2 3" xfId="9771"/>
    <cellStyle name="20% - Accent5 12 3 3 3" xfId="9772"/>
    <cellStyle name="20% - Accent5 12 3 3 3 2" xfId="9773"/>
    <cellStyle name="20% - Accent5 12 3 3 4" xfId="9774"/>
    <cellStyle name="20% - Accent5 12 3 4" xfId="9775"/>
    <cellStyle name="20% - Accent5 12 3 4 2" xfId="9776"/>
    <cellStyle name="20% - Accent5 12 3 4 2 2" xfId="9777"/>
    <cellStyle name="20% - Accent5 12 3 4 3" xfId="9778"/>
    <cellStyle name="20% - Accent5 12 3 5" xfId="9779"/>
    <cellStyle name="20% - Accent5 12 3 5 2" xfId="9780"/>
    <cellStyle name="20% - Accent5 12 3 6" xfId="9781"/>
    <cellStyle name="20% - Accent5 12 4" xfId="9782"/>
    <cellStyle name="20% - Accent5 12 4 2" xfId="9783"/>
    <cellStyle name="20% - Accent5 12 4 2 2" xfId="9784"/>
    <cellStyle name="20% - Accent5 12 4 2 2 2" xfId="9785"/>
    <cellStyle name="20% - Accent5 12 4 2 2 2 2" xfId="9786"/>
    <cellStyle name="20% - Accent5 12 4 2 2 3" xfId="9787"/>
    <cellStyle name="20% - Accent5 12 4 2 3" xfId="9788"/>
    <cellStyle name="20% - Accent5 12 4 2 3 2" xfId="9789"/>
    <cellStyle name="20% - Accent5 12 4 2 4" xfId="9790"/>
    <cellStyle name="20% - Accent5 12 4 3" xfId="9791"/>
    <cellStyle name="20% - Accent5 12 4 3 2" xfId="9792"/>
    <cellStyle name="20% - Accent5 12 4 3 2 2" xfId="9793"/>
    <cellStyle name="20% - Accent5 12 4 3 3" xfId="9794"/>
    <cellStyle name="20% - Accent5 12 4 4" xfId="9795"/>
    <cellStyle name="20% - Accent5 12 4 4 2" xfId="9796"/>
    <cellStyle name="20% - Accent5 12 4 5" xfId="9797"/>
    <cellStyle name="20% - Accent5 12 5" xfId="9798"/>
    <cellStyle name="20% - Accent5 12 5 2" xfId="9799"/>
    <cellStyle name="20% - Accent5 12 5 2 2" xfId="9800"/>
    <cellStyle name="20% - Accent5 12 5 2 2 2" xfId="9801"/>
    <cellStyle name="20% - Accent5 12 5 2 3" xfId="9802"/>
    <cellStyle name="20% - Accent5 12 5 3" xfId="9803"/>
    <cellStyle name="20% - Accent5 12 5 3 2" xfId="9804"/>
    <cellStyle name="20% - Accent5 12 5 4" xfId="9805"/>
    <cellStyle name="20% - Accent5 12 6" xfId="9806"/>
    <cellStyle name="20% - Accent5 12 6 2" xfId="9807"/>
    <cellStyle name="20% - Accent5 12 6 2 2" xfId="9808"/>
    <cellStyle name="20% - Accent5 12 6 3" xfId="9809"/>
    <cellStyle name="20% - Accent5 12 7" xfId="9810"/>
    <cellStyle name="20% - Accent5 12 7 2" xfId="9811"/>
    <cellStyle name="20% - Accent5 12 8" xfId="9812"/>
    <cellStyle name="20% - Accent5 13" xfId="9813"/>
    <cellStyle name="20% - Accent5 13 2" xfId="9814"/>
    <cellStyle name="20% - Accent5 13 2 2" xfId="9815"/>
    <cellStyle name="20% - Accent5 13 2 2 2" xfId="9816"/>
    <cellStyle name="20% - Accent5 13 2 2 2 2" xfId="9817"/>
    <cellStyle name="20% - Accent5 13 2 2 2 2 2" xfId="9818"/>
    <cellStyle name="20% - Accent5 13 2 2 2 2 2 2" xfId="9819"/>
    <cellStyle name="20% - Accent5 13 2 2 2 2 2 2 2" xfId="9820"/>
    <cellStyle name="20% - Accent5 13 2 2 2 2 2 3" xfId="9821"/>
    <cellStyle name="20% - Accent5 13 2 2 2 2 3" xfId="9822"/>
    <cellStyle name="20% - Accent5 13 2 2 2 2 3 2" xfId="9823"/>
    <cellStyle name="20% - Accent5 13 2 2 2 2 4" xfId="9824"/>
    <cellStyle name="20% - Accent5 13 2 2 2 3" xfId="9825"/>
    <cellStyle name="20% - Accent5 13 2 2 2 3 2" xfId="9826"/>
    <cellStyle name="20% - Accent5 13 2 2 2 3 2 2" xfId="9827"/>
    <cellStyle name="20% - Accent5 13 2 2 2 3 3" xfId="9828"/>
    <cellStyle name="20% - Accent5 13 2 2 2 4" xfId="9829"/>
    <cellStyle name="20% - Accent5 13 2 2 2 4 2" xfId="9830"/>
    <cellStyle name="20% - Accent5 13 2 2 2 5" xfId="9831"/>
    <cellStyle name="20% - Accent5 13 2 2 3" xfId="9832"/>
    <cellStyle name="20% - Accent5 13 2 2 3 2" xfId="9833"/>
    <cellStyle name="20% - Accent5 13 2 2 3 2 2" xfId="9834"/>
    <cellStyle name="20% - Accent5 13 2 2 3 2 2 2" xfId="9835"/>
    <cellStyle name="20% - Accent5 13 2 2 3 2 3" xfId="9836"/>
    <cellStyle name="20% - Accent5 13 2 2 3 3" xfId="9837"/>
    <cellStyle name="20% - Accent5 13 2 2 3 3 2" xfId="9838"/>
    <cellStyle name="20% - Accent5 13 2 2 3 4" xfId="9839"/>
    <cellStyle name="20% - Accent5 13 2 2 4" xfId="9840"/>
    <cellStyle name="20% - Accent5 13 2 2 4 2" xfId="9841"/>
    <cellStyle name="20% - Accent5 13 2 2 4 2 2" xfId="9842"/>
    <cellStyle name="20% - Accent5 13 2 2 4 3" xfId="9843"/>
    <cellStyle name="20% - Accent5 13 2 2 5" xfId="9844"/>
    <cellStyle name="20% - Accent5 13 2 2 5 2" xfId="9845"/>
    <cellStyle name="20% - Accent5 13 2 2 6" xfId="9846"/>
    <cellStyle name="20% - Accent5 13 2 3" xfId="9847"/>
    <cellStyle name="20% - Accent5 13 2 3 2" xfId="9848"/>
    <cellStyle name="20% - Accent5 13 2 3 2 2" xfId="9849"/>
    <cellStyle name="20% - Accent5 13 2 3 2 2 2" xfId="9850"/>
    <cellStyle name="20% - Accent5 13 2 3 2 2 2 2" xfId="9851"/>
    <cellStyle name="20% - Accent5 13 2 3 2 2 3" xfId="9852"/>
    <cellStyle name="20% - Accent5 13 2 3 2 3" xfId="9853"/>
    <cellStyle name="20% - Accent5 13 2 3 2 3 2" xfId="9854"/>
    <cellStyle name="20% - Accent5 13 2 3 2 4" xfId="9855"/>
    <cellStyle name="20% - Accent5 13 2 3 3" xfId="9856"/>
    <cellStyle name="20% - Accent5 13 2 3 3 2" xfId="9857"/>
    <cellStyle name="20% - Accent5 13 2 3 3 2 2" xfId="9858"/>
    <cellStyle name="20% - Accent5 13 2 3 3 3" xfId="9859"/>
    <cellStyle name="20% - Accent5 13 2 3 4" xfId="9860"/>
    <cellStyle name="20% - Accent5 13 2 3 4 2" xfId="9861"/>
    <cellStyle name="20% - Accent5 13 2 3 5" xfId="9862"/>
    <cellStyle name="20% - Accent5 13 2 4" xfId="9863"/>
    <cellStyle name="20% - Accent5 13 2 4 2" xfId="9864"/>
    <cellStyle name="20% - Accent5 13 2 4 2 2" xfId="9865"/>
    <cellStyle name="20% - Accent5 13 2 4 2 2 2" xfId="9866"/>
    <cellStyle name="20% - Accent5 13 2 4 2 3" xfId="9867"/>
    <cellStyle name="20% - Accent5 13 2 4 3" xfId="9868"/>
    <cellStyle name="20% - Accent5 13 2 4 3 2" xfId="9869"/>
    <cellStyle name="20% - Accent5 13 2 4 4" xfId="9870"/>
    <cellStyle name="20% - Accent5 13 2 5" xfId="9871"/>
    <cellStyle name="20% - Accent5 13 2 5 2" xfId="9872"/>
    <cellStyle name="20% - Accent5 13 2 5 2 2" xfId="9873"/>
    <cellStyle name="20% - Accent5 13 2 5 3" xfId="9874"/>
    <cellStyle name="20% - Accent5 13 2 6" xfId="9875"/>
    <cellStyle name="20% - Accent5 13 2 6 2" xfId="9876"/>
    <cellStyle name="20% - Accent5 13 2 7" xfId="9877"/>
    <cellStyle name="20% - Accent5 13 3" xfId="9878"/>
    <cellStyle name="20% - Accent5 13 3 2" xfId="9879"/>
    <cellStyle name="20% - Accent5 13 3 2 2" xfId="9880"/>
    <cellStyle name="20% - Accent5 13 3 2 2 2" xfId="9881"/>
    <cellStyle name="20% - Accent5 13 3 2 2 2 2" xfId="9882"/>
    <cellStyle name="20% - Accent5 13 3 2 2 2 2 2" xfId="9883"/>
    <cellStyle name="20% - Accent5 13 3 2 2 2 3" xfId="9884"/>
    <cellStyle name="20% - Accent5 13 3 2 2 3" xfId="9885"/>
    <cellStyle name="20% - Accent5 13 3 2 2 3 2" xfId="9886"/>
    <cellStyle name="20% - Accent5 13 3 2 2 4" xfId="9887"/>
    <cellStyle name="20% - Accent5 13 3 2 3" xfId="9888"/>
    <cellStyle name="20% - Accent5 13 3 2 3 2" xfId="9889"/>
    <cellStyle name="20% - Accent5 13 3 2 3 2 2" xfId="9890"/>
    <cellStyle name="20% - Accent5 13 3 2 3 3" xfId="9891"/>
    <cellStyle name="20% - Accent5 13 3 2 4" xfId="9892"/>
    <cellStyle name="20% - Accent5 13 3 2 4 2" xfId="9893"/>
    <cellStyle name="20% - Accent5 13 3 2 5" xfId="9894"/>
    <cellStyle name="20% - Accent5 13 3 3" xfId="9895"/>
    <cellStyle name="20% - Accent5 13 3 3 2" xfId="9896"/>
    <cellStyle name="20% - Accent5 13 3 3 2 2" xfId="9897"/>
    <cellStyle name="20% - Accent5 13 3 3 2 2 2" xfId="9898"/>
    <cellStyle name="20% - Accent5 13 3 3 2 3" xfId="9899"/>
    <cellStyle name="20% - Accent5 13 3 3 3" xfId="9900"/>
    <cellStyle name="20% - Accent5 13 3 3 3 2" xfId="9901"/>
    <cellStyle name="20% - Accent5 13 3 3 4" xfId="9902"/>
    <cellStyle name="20% - Accent5 13 3 4" xfId="9903"/>
    <cellStyle name="20% - Accent5 13 3 4 2" xfId="9904"/>
    <cellStyle name="20% - Accent5 13 3 4 2 2" xfId="9905"/>
    <cellStyle name="20% - Accent5 13 3 4 3" xfId="9906"/>
    <cellStyle name="20% - Accent5 13 3 5" xfId="9907"/>
    <cellStyle name="20% - Accent5 13 3 5 2" xfId="9908"/>
    <cellStyle name="20% - Accent5 13 3 6" xfId="9909"/>
    <cellStyle name="20% - Accent5 13 4" xfId="9910"/>
    <cellStyle name="20% - Accent5 13 4 2" xfId="9911"/>
    <cellStyle name="20% - Accent5 13 4 2 2" xfId="9912"/>
    <cellStyle name="20% - Accent5 13 4 2 2 2" xfId="9913"/>
    <cellStyle name="20% - Accent5 13 4 2 2 2 2" xfId="9914"/>
    <cellStyle name="20% - Accent5 13 4 2 2 3" xfId="9915"/>
    <cellStyle name="20% - Accent5 13 4 2 3" xfId="9916"/>
    <cellStyle name="20% - Accent5 13 4 2 3 2" xfId="9917"/>
    <cellStyle name="20% - Accent5 13 4 2 4" xfId="9918"/>
    <cellStyle name="20% - Accent5 13 4 3" xfId="9919"/>
    <cellStyle name="20% - Accent5 13 4 3 2" xfId="9920"/>
    <cellStyle name="20% - Accent5 13 4 3 2 2" xfId="9921"/>
    <cellStyle name="20% - Accent5 13 4 3 3" xfId="9922"/>
    <cellStyle name="20% - Accent5 13 4 4" xfId="9923"/>
    <cellStyle name="20% - Accent5 13 4 4 2" xfId="9924"/>
    <cellStyle name="20% - Accent5 13 4 5" xfId="9925"/>
    <cellStyle name="20% - Accent5 13 5" xfId="9926"/>
    <cellStyle name="20% - Accent5 13 5 2" xfId="9927"/>
    <cellStyle name="20% - Accent5 13 5 2 2" xfId="9928"/>
    <cellStyle name="20% - Accent5 13 5 2 2 2" xfId="9929"/>
    <cellStyle name="20% - Accent5 13 5 2 3" xfId="9930"/>
    <cellStyle name="20% - Accent5 13 5 3" xfId="9931"/>
    <cellStyle name="20% - Accent5 13 5 3 2" xfId="9932"/>
    <cellStyle name="20% - Accent5 13 5 4" xfId="9933"/>
    <cellStyle name="20% - Accent5 13 6" xfId="9934"/>
    <cellStyle name="20% - Accent5 13 6 2" xfId="9935"/>
    <cellStyle name="20% - Accent5 13 6 2 2" xfId="9936"/>
    <cellStyle name="20% - Accent5 13 6 3" xfId="9937"/>
    <cellStyle name="20% - Accent5 13 7" xfId="9938"/>
    <cellStyle name="20% - Accent5 13 7 2" xfId="9939"/>
    <cellStyle name="20% - Accent5 13 8" xfId="9940"/>
    <cellStyle name="20% - Accent5 14" xfId="9941"/>
    <cellStyle name="20% - Accent5 14 2" xfId="9942"/>
    <cellStyle name="20% - Accent5 14 2 2" xfId="9943"/>
    <cellStyle name="20% - Accent5 14 2 2 2" xfId="9944"/>
    <cellStyle name="20% - Accent5 14 2 2 2 2" xfId="9945"/>
    <cellStyle name="20% - Accent5 14 2 2 2 2 2" xfId="9946"/>
    <cellStyle name="20% - Accent5 14 2 2 2 2 2 2" xfId="9947"/>
    <cellStyle name="20% - Accent5 14 2 2 2 2 2 2 2" xfId="9948"/>
    <cellStyle name="20% - Accent5 14 2 2 2 2 2 3" xfId="9949"/>
    <cellStyle name="20% - Accent5 14 2 2 2 2 3" xfId="9950"/>
    <cellStyle name="20% - Accent5 14 2 2 2 2 3 2" xfId="9951"/>
    <cellStyle name="20% - Accent5 14 2 2 2 2 4" xfId="9952"/>
    <cellStyle name="20% - Accent5 14 2 2 2 3" xfId="9953"/>
    <cellStyle name="20% - Accent5 14 2 2 2 3 2" xfId="9954"/>
    <cellStyle name="20% - Accent5 14 2 2 2 3 2 2" xfId="9955"/>
    <cellStyle name="20% - Accent5 14 2 2 2 3 3" xfId="9956"/>
    <cellStyle name="20% - Accent5 14 2 2 2 4" xfId="9957"/>
    <cellStyle name="20% - Accent5 14 2 2 2 4 2" xfId="9958"/>
    <cellStyle name="20% - Accent5 14 2 2 2 5" xfId="9959"/>
    <cellStyle name="20% - Accent5 14 2 2 3" xfId="9960"/>
    <cellStyle name="20% - Accent5 14 2 2 3 2" xfId="9961"/>
    <cellStyle name="20% - Accent5 14 2 2 3 2 2" xfId="9962"/>
    <cellStyle name="20% - Accent5 14 2 2 3 2 2 2" xfId="9963"/>
    <cellStyle name="20% - Accent5 14 2 2 3 2 3" xfId="9964"/>
    <cellStyle name="20% - Accent5 14 2 2 3 3" xfId="9965"/>
    <cellStyle name="20% - Accent5 14 2 2 3 3 2" xfId="9966"/>
    <cellStyle name="20% - Accent5 14 2 2 3 4" xfId="9967"/>
    <cellStyle name="20% - Accent5 14 2 2 4" xfId="9968"/>
    <cellStyle name="20% - Accent5 14 2 2 4 2" xfId="9969"/>
    <cellStyle name="20% - Accent5 14 2 2 4 2 2" xfId="9970"/>
    <cellStyle name="20% - Accent5 14 2 2 4 3" xfId="9971"/>
    <cellStyle name="20% - Accent5 14 2 2 5" xfId="9972"/>
    <cellStyle name="20% - Accent5 14 2 2 5 2" xfId="9973"/>
    <cellStyle name="20% - Accent5 14 2 2 6" xfId="9974"/>
    <cellStyle name="20% - Accent5 14 2 3" xfId="9975"/>
    <cellStyle name="20% - Accent5 14 2 3 2" xfId="9976"/>
    <cellStyle name="20% - Accent5 14 2 3 2 2" xfId="9977"/>
    <cellStyle name="20% - Accent5 14 2 3 2 2 2" xfId="9978"/>
    <cellStyle name="20% - Accent5 14 2 3 2 2 2 2" xfId="9979"/>
    <cellStyle name="20% - Accent5 14 2 3 2 2 3" xfId="9980"/>
    <cellStyle name="20% - Accent5 14 2 3 2 3" xfId="9981"/>
    <cellStyle name="20% - Accent5 14 2 3 2 3 2" xfId="9982"/>
    <cellStyle name="20% - Accent5 14 2 3 2 4" xfId="9983"/>
    <cellStyle name="20% - Accent5 14 2 3 3" xfId="9984"/>
    <cellStyle name="20% - Accent5 14 2 3 3 2" xfId="9985"/>
    <cellStyle name="20% - Accent5 14 2 3 3 2 2" xfId="9986"/>
    <cellStyle name="20% - Accent5 14 2 3 3 3" xfId="9987"/>
    <cellStyle name="20% - Accent5 14 2 3 4" xfId="9988"/>
    <cellStyle name="20% - Accent5 14 2 3 4 2" xfId="9989"/>
    <cellStyle name="20% - Accent5 14 2 3 5" xfId="9990"/>
    <cellStyle name="20% - Accent5 14 2 4" xfId="9991"/>
    <cellStyle name="20% - Accent5 14 2 4 2" xfId="9992"/>
    <cellStyle name="20% - Accent5 14 2 4 2 2" xfId="9993"/>
    <cellStyle name="20% - Accent5 14 2 4 2 2 2" xfId="9994"/>
    <cellStyle name="20% - Accent5 14 2 4 2 3" xfId="9995"/>
    <cellStyle name="20% - Accent5 14 2 4 3" xfId="9996"/>
    <cellStyle name="20% - Accent5 14 2 4 3 2" xfId="9997"/>
    <cellStyle name="20% - Accent5 14 2 4 4" xfId="9998"/>
    <cellStyle name="20% - Accent5 14 2 5" xfId="9999"/>
    <cellStyle name="20% - Accent5 14 2 5 2" xfId="10000"/>
    <cellStyle name="20% - Accent5 14 2 5 2 2" xfId="10001"/>
    <cellStyle name="20% - Accent5 14 2 5 3" xfId="10002"/>
    <cellStyle name="20% - Accent5 14 2 6" xfId="10003"/>
    <cellStyle name="20% - Accent5 14 2 6 2" xfId="10004"/>
    <cellStyle name="20% - Accent5 14 2 7" xfId="10005"/>
    <cellStyle name="20% - Accent5 14 3" xfId="10006"/>
    <cellStyle name="20% - Accent5 14 3 2" xfId="10007"/>
    <cellStyle name="20% - Accent5 14 3 2 2" xfId="10008"/>
    <cellStyle name="20% - Accent5 14 3 2 2 2" xfId="10009"/>
    <cellStyle name="20% - Accent5 14 3 2 2 2 2" xfId="10010"/>
    <cellStyle name="20% - Accent5 14 3 2 2 2 2 2" xfId="10011"/>
    <cellStyle name="20% - Accent5 14 3 2 2 2 3" xfId="10012"/>
    <cellStyle name="20% - Accent5 14 3 2 2 3" xfId="10013"/>
    <cellStyle name="20% - Accent5 14 3 2 2 3 2" xfId="10014"/>
    <cellStyle name="20% - Accent5 14 3 2 2 4" xfId="10015"/>
    <cellStyle name="20% - Accent5 14 3 2 3" xfId="10016"/>
    <cellStyle name="20% - Accent5 14 3 2 3 2" xfId="10017"/>
    <cellStyle name="20% - Accent5 14 3 2 3 2 2" xfId="10018"/>
    <cellStyle name="20% - Accent5 14 3 2 3 3" xfId="10019"/>
    <cellStyle name="20% - Accent5 14 3 2 4" xfId="10020"/>
    <cellStyle name="20% - Accent5 14 3 2 4 2" xfId="10021"/>
    <cellStyle name="20% - Accent5 14 3 2 5" xfId="10022"/>
    <cellStyle name="20% - Accent5 14 3 3" xfId="10023"/>
    <cellStyle name="20% - Accent5 14 3 3 2" xfId="10024"/>
    <cellStyle name="20% - Accent5 14 3 3 2 2" xfId="10025"/>
    <cellStyle name="20% - Accent5 14 3 3 2 2 2" xfId="10026"/>
    <cellStyle name="20% - Accent5 14 3 3 2 3" xfId="10027"/>
    <cellStyle name="20% - Accent5 14 3 3 3" xfId="10028"/>
    <cellStyle name="20% - Accent5 14 3 3 3 2" xfId="10029"/>
    <cellStyle name="20% - Accent5 14 3 3 4" xfId="10030"/>
    <cellStyle name="20% - Accent5 14 3 4" xfId="10031"/>
    <cellStyle name="20% - Accent5 14 3 4 2" xfId="10032"/>
    <cellStyle name="20% - Accent5 14 3 4 2 2" xfId="10033"/>
    <cellStyle name="20% - Accent5 14 3 4 3" xfId="10034"/>
    <cellStyle name="20% - Accent5 14 3 5" xfId="10035"/>
    <cellStyle name="20% - Accent5 14 3 5 2" xfId="10036"/>
    <cellStyle name="20% - Accent5 14 3 6" xfId="10037"/>
    <cellStyle name="20% - Accent5 14 4" xfId="10038"/>
    <cellStyle name="20% - Accent5 14 4 2" xfId="10039"/>
    <cellStyle name="20% - Accent5 14 4 2 2" xfId="10040"/>
    <cellStyle name="20% - Accent5 14 4 2 2 2" xfId="10041"/>
    <cellStyle name="20% - Accent5 14 4 2 2 2 2" xfId="10042"/>
    <cellStyle name="20% - Accent5 14 4 2 2 3" xfId="10043"/>
    <cellStyle name="20% - Accent5 14 4 2 3" xfId="10044"/>
    <cellStyle name="20% - Accent5 14 4 2 3 2" xfId="10045"/>
    <cellStyle name="20% - Accent5 14 4 2 4" xfId="10046"/>
    <cellStyle name="20% - Accent5 14 4 3" xfId="10047"/>
    <cellStyle name="20% - Accent5 14 4 3 2" xfId="10048"/>
    <cellStyle name="20% - Accent5 14 4 3 2 2" xfId="10049"/>
    <cellStyle name="20% - Accent5 14 4 3 3" xfId="10050"/>
    <cellStyle name="20% - Accent5 14 4 4" xfId="10051"/>
    <cellStyle name="20% - Accent5 14 4 4 2" xfId="10052"/>
    <cellStyle name="20% - Accent5 14 4 5" xfId="10053"/>
    <cellStyle name="20% - Accent5 14 5" xfId="10054"/>
    <cellStyle name="20% - Accent5 14 5 2" xfId="10055"/>
    <cellStyle name="20% - Accent5 14 5 2 2" xfId="10056"/>
    <cellStyle name="20% - Accent5 14 5 2 2 2" xfId="10057"/>
    <cellStyle name="20% - Accent5 14 5 2 3" xfId="10058"/>
    <cellStyle name="20% - Accent5 14 5 3" xfId="10059"/>
    <cellStyle name="20% - Accent5 14 5 3 2" xfId="10060"/>
    <cellStyle name="20% - Accent5 14 5 4" xfId="10061"/>
    <cellStyle name="20% - Accent5 14 6" xfId="10062"/>
    <cellStyle name="20% - Accent5 14 6 2" xfId="10063"/>
    <cellStyle name="20% - Accent5 14 6 2 2" xfId="10064"/>
    <cellStyle name="20% - Accent5 14 6 3" xfId="10065"/>
    <cellStyle name="20% - Accent5 14 7" xfId="10066"/>
    <cellStyle name="20% - Accent5 14 7 2" xfId="10067"/>
    <cellStyle name="20% - Accent5 14 8" xfId="10068"/>
    <cellStyle name="20% - Accent5 15" xfId="10069"/>
    <cellStyle name="20% - Accent5 15 2" xfId="10070"/>
    <cellStyle name="20% - Accent5 15 2 2" xfId="10071"/>
    <cellStyle name="20% - Accent5 15 2 2 2" xfId="10072"/>
    <cellStyle name="20% - Accent5 15 2 2 2 2" xfId="10073"/>
    <cellStyle name="20% - Accent5 15 2 2 2 2 2" xfId="10074"/>
    <cellStyle name="20% - Accent5 15 2 2 2 2 2 2" xfId="10075"/>
    <cellStyle name="20% - Accent5 15 2 2 2 2 2 2 2" xfId="10076"/>
    <cellStyle name="20% - Accent5 15 2 2 2 2 2 3" xfId="10077"/>
    <cellStyle name="20% - Accent5 15 2 2 2 2 3" xfId="10078"/>
    <cellStyle name="20% - Accent5 15 2 2 2 2 3 2" xfId="10079"/>
    <cellStyle name="20% - Accent5 15 2 2 2 2 4" xfId="10080"/>
    <cellStyle name="20% - Accent5 15 2 2 2 3" xfId="10081"/>
    <cellStyle name="20% - Accent5 15 2 2 2 3 2" xfId="10082"/>
    <cellStyle name="20% - Accent5 15 2 2 2 3 2 2" xfId="10083"/>
    <cellStyle name="20% - Accent5 15 2 2 2 3 3" xfId="10084"/>
    <cellStyle name="20% - Accent5 15 2 2 2 4" xfId="10085"/>
    <cellStyle name="20% - Accent5 15 2 2 2 4 2" xfId="10086"/>
    <cellStyle name="20% - Accent5 15 2 2 2 5" xfId="10087"/>
    <cellStyle name="20% - Accent5 15 2 2 3" xfId="10088"/>
    <cellStyle name="20% - Accent5 15 2 2 3 2" xfId="10089"/>
    <cellStyle name="20% - Accent5 15 2 2 3 2 2" xfId="10090"/>
    <cellStyle name="20% - Accent5 15 2 2 3 2 2 2" xfId="10091"/>
    <cellStyle name="20% - Accent5 15 2 2 3 2 3" xfId="10092"/>
    <cellStyle name="20% - Accent5 15 2 2 3 3" xfId="10093"/>
    <cellStyle name="20% - Accent5 15 2 2 3 3 2" xfId="10094"/>
    <cellStyle name="20% - Accent5 15 2 2 3 4" xfId="10095"/>
    <cellStyle name="20% - Accent5 15 2 2 4" xfId="10096"/>
    <cellStyle name="20% - Accent5 15 2 2 4 2" xfId="10097"/>
    <cellStyle name="20% - Accent5 15 2 2 4 2 2" xfId="10098"/>
    <cellStyle name="20% - Accent5 15 2 2 4 3" xfId="10099"/>
    <cellStyle name="20% - Accent5 15 2 2 5" xfId="10100"/>
    <cellStyle name="20% - Accent5 15 2 2 5 2" xfId="10101"/>
    <cellStyle name="20% - Accent5 15 2 2 6" xfId="10102"/>
    <cellStyle name="20% - Accent5 15 2 3" xfId="10103"/>
    <cellStyle name="20% - Accent5 15 2 3 2" xfId="10104"/>
    <cellStyle name="20% - Accent5 15 2 3 2 2" xfId="10105"/>
    <cellStyle name="20% - Accent5 15 2 3 2 2 2" xfId="10106"/>
    <cellStyle name="20% - Accent5 15 2 3 2 2 2 2" xfId="10107"/>
    <cellStyle name="20% - Accent5 15 2 3 2 2 3" xfId="10108"/>
    <cellStyle name="20% - Accent5 15 2 3 2 3" xfId="10109"/>
    <cellStyle name="20% - Accent5 15 2 3 2 3 2" xfId="10110"/>
    <cellStyle name="20% - Accent5 15 2 3 2 4" xfId="10111"/>
    <cellStyle name="20% - Accent5 15 2 3 3" xfId="10112"/>
    <cellStyle name="20% - Accent5 15 2 3 3 2" xfId="10113"/>
    <cellStyle name="20% - Accent5 15 2 3 3 2 2" xfId="10114"/>
    <cellStyle name="20% - Accent5 15 2 3 3 3" xfId="10115"/>
    <cellStyle name="20% - Accent5 15 2 3 4" xfId="10116"/>
    <cellStyle name="20% - Accent5 15 2 3 4 2" xfId="10117"/>
    <cellStyle name="20% - Accent5 15 2 3 5" xfId="10118"/>
    <cellStyle name="20% - Accent5 15 2 4" xfId="10119"/>
    <cellStyle name="20% - Accent5 15 2 4 2" xfId="10120"/>
    <cellStyle name="20% - Accent5 15 2 4 2 2" xfId="10121"/>
    <cellStyle name="20% - Accent5 15 2 4 2 2 2" xfId="10122"/>
    <cellStyle name="20% - Accent5 15 2 4 2 3" xfId="10123"/>
    <cellStyle name="20% - Accent5 15 2 4 3" xfId="10124"/>
    <cellStyle name="20% - Accent5 15 2 4 3 2" xfId="10125"/>
    <cellStyle name="20% - Accent5 15 2 4 4" xfId="10126"/>
    <cellStyle name="20% - Accent5 15 2 5" xfId="10127"/>
    <cellStyle name="20% - Accent5 15 2 5 2" xfId="10128"/>
    <cellStyle name="20% - Accent5 15 2 5 2 2" xfId="10129"/>
    <cellStyle name="20% - Accent5 15 2 5 3" xfId="10130"/>
    <cellStyle name="20% - Accent5 15 2 6" xfId="10131"/>
    <cellStyle name="20% - Accent5 15 2 6 2" xfId="10132"/>
    <cellStyle name="20% - Accent5 15 2 7" xfId="10133"/>
    <cellStyle name="20% - Accent5 15 3" xfId="10134"/>
    <cellStyle name="20% - Accent5 15 3 2" xfId="10135"/>
    <cellStyle name="20% - Accent5 15 3 2 2" xfId="10136"/>
    <cellStyle name="20% - Accent5 15 3 2 2 2" xfId="10137"/>
    <cellStyle name="20% - Accent5 15 3 2 2 2 2" xfId="10138"/>
    <cellStyle name="20% - Accent5 15 3 2 2 2 2 2" xfId="10139"/>
    <cellStyle name="20% - Accent5 15 3 2 2 2 3" xfId="10140"/>
    <cellStyle name="20% - Accent5 15 3 2 2 3" xfId="10141"/>
    <cellStyle name="20% - Accent5 15 3 2 2 3 2" xfId="10142"/>
    <cellStyle name="20% - Accent5 15 3 2 2 4" xfId="10143"/>
    <cellStyle name="20% - Accent5 15 3 2 3" xfId="10144"/>
    <cellStyle name="20% - Accent5 15 3 2 3 2" xfId="10145"/>
    <cellStyle name="20% - Accent5 15 3 2 3 2 2" xfId="10146"/>
    <cellStyle name="20% - Accent5 15 3 2 3 3" xfId="10147"/>
    <cellStyle name="20% - Accent5 15 3 2 4" xfId="10148"/>
    <cellStyle name="20% - Accent5 15 3 2 4 2" xfId="10149"/>
    <cellStyle name="20% - Accent5 15 3 2 5" xfId="10150"/>
    <cellStyle name="20% - Accent5 15 3 3" xfId="10151"/>
    <cellStyle name="20% - Accent5 15 3 3 2" xfId="10152"/>
    <cellStyle name="20% - Accent5 15 3 3 2 2" xfId="10153"/>
    <cellStyle name="20% - Accent5 15 3 3 2 2 2" xfId="10154"/>
    <cellStyle name="20% - Accent5 15 3 3 2 3" xfId="10155"/>
    <cellStyle name="20% - Accent5 15 3 3 3" xfId="10156"/>
    <cellStyle name="20% - Accent5 15 3 3 3 2" xfId="10157"/>
    <cellStyle name="20% - Accent5 15 3 3 4" xfId="10158"/>
    <cellStyle name="20% - Accent5 15 3 4" xfId="10159"/>
    <cellStyle name="20% - Accent5 15 3 4 2" xfId="10160"/>
    <cellStyle name="20% - Accent5 15 3 4 2 2" xfId="10161"/>
    <cellStyle name="20% - Accent5 15 3 4 3" xfId="10162"/>
    <cellStyle name="20% - Accent5 15 3 5" xfId="10163"/>
    <cellStyle name="20% - Accent5 15 3 5 2" xfId="10164"/>
    <cellStyle name="20% - Accent5 15 3 6" xfId="10165"/>
    <cellStyle name="20% - Accent5 15 4" xfId="10166"/>
    <cellStyle name="20% - Accent5 15 4 2" xfId="10167"/>
    <cellStyle name="20% - Accent5 15 4 2 2" xfId="10168"/>
    <cellStyle name="20% - Accent5 15 4 2 2 2" xfId="10169"/>
    <cellStyle name="20% - Accent5 15 4 2 2 2 2" xfId="10170"/>
    <cellStyle name="20% - Accent5 15 4 2 2 3" xfId="10171"/>
    <cellStyle name="20% - Accent5 15 4 2 3" xfId="10172"/>
    <cellStyle name="20% - Accent5 15 4 2 3 2" xfId="10173"/>
    <cellStyle name="20% - Accent5 15 4 2 4" xfId="10174"/>
    <cellStyle name="20% - Accent5 15 4 3" xfId="10175"/>
    <cellStyle name="20% - Accent5 15 4 3 2" xfId="10176"/>
    <cellStyle name="20% - Accent5 15 4 3 2 2" xfId="10177"/>
    <cellStyle name="20% - Accent5 15 4 3 3" xfId="10178"/>
    <cellStyle name="20% - Accent5 15 4 4" xfId="10179"/>
    <cellStyle name="20% - Accent5 15 4 4 2" xfId="10180"/>
    <cellStyle name="20% - Accent5 15 4 5" xfId="10181"/>
    <cellStyle name="20% - Accent5 15 5" xfId="10182"/>
    <cellStyle name="20% - Accent5 15 5 2" xfId="10183"/>
    <cellStyle name="20% - Accent5 15 5 2 2" xfId="10184"/>
    <cellStyle name="20% - Accent5 15 5 2 2 2" xfId="10185"/>
    <cellStyle name="20% - Accent5 15 5 2 3" xfId="10186"/>
    <cellStyle name="20% - Accent5 15 5 3" xfId="10187"/>
    <cellStyle name="20% - Accent5 15 5 3 2" xfId="10188"/>
    <cellStyle name="20% - Accent5 15 5 4" xfId="10189"/>
    <cellStyle name="20% - Accent5 15 6" xfId="10190"/>
    <cellStyle name="20% - Accent5 15 6 2" xfId="10191"/>
    <cellStyle name="20% - Accent5 15 6 2 2" xfId="10192"/>
    <cellStyle name="20% - Accent5 15 6 3" xfId="10193"/>
    <cellStyle name="20% - Accent5 15 7" xfId="10194"/>
    <cellStyle name="20% - Accent5 15 7 2" xfId="10195"/>
    <cellStyle name="20% - Accent5 15 8" xfId="10196"/>
    <cellStyle name="20% - Accent5 16" xfId="10197"/>
    <cellStyle name="20% - Accent5 16 2" xfId="10198"/>
    <cellStyle name="20% - Accent5 16 2 2" xfId="10199"/>
    <cellStyle name="20% - Accent5 16 2 2 2" xfId="10200"/>
    <cellStyle name="20% - Accent5 16 2 2 2 2" xfId="10201"/>
    <cellStyle name="20% - Accent5 16 2 2 2 2 2" xfId="10202"/>
    <cellStyle name="20% - Accent5 16 2 2 2 2 2 2" xfId="10203"/>
    <cellStyle name="20% - Accent5 16 2 2 2 2 2 2 2" xfId="10204"/>
    <cellStyle name="20% - Accent5 16 2 2 2 2 2 3" xfId="10205"/>
    <cellStyle name="20% - Accent5 16 2 2 2 2 3" xfId="10206"/>
    <cellStyle name="20% - Accent5 16 2 2 2 2 3 2" xfId="10207"/>
    <cellStyle name="20% - Accent5 16 2 2 2 2 4" xfId="10208"/>
    <cellStyle name="20% - Accent5 16 2 2 2 3" xfId="10209"/>
    <cellStyle name="20% - Accent5 16 2 2 2 3 2" xfId="10210"/>
    <cellStyle name="20% - Accent5 16 2 2 2 3 2 2" xfId="10211"/>
    <cellStyle name="20% - Accent5 16 2 2 2 3 3" xfId="10212"/>
    <cellStyle name="20% - Accent5 16 2 2 2 4" xfId="10213"/>
    <cellStyle name="20% - Accent5 16 2 2 2 4 2" xfId="10214"/>
    <cellStyle name="20% - Accent5 16 2 2 2 5" xfId="10215"/>
    <cellStyle name="20% - Accent5 16 2 2 3" xfId="10216"/>
    <cellStyle name="20% - Accent5 16 2 2 3 2" xfId="10217"/>
    <cellStyle name="20% - Accent5 16 2 2 3 2 2" xfId="10218"/>
    <cellStyle name="20% - Accent5 16 2 2 3 2 2 2" xfId="10219"/>
    <cellStyle name="20% - Accent5 16 2 2 3 2 3" xfId="10220"/>
    <cellStyle name="20% - Accent5 16 2 2 3 3" xfId="10221"/>
    <cellStyle name="20% - Accent5 16 2 2 3 3 2" xfId="10222"/>
    <cellStyle name="20% - Accent5 16 2 2 3 4" xfId="10223"/>
    <cellStyle name="20% - Accent5 16 2 2 4" xfId="10224"/>
    <cellStyle name="20% - Accent5 16 2 2 4 2" xfId="10225"/>
    <cellStyle name="20% - Accent5 16 2 2 4 2 2" xfId="10226"/>
    <cellStyle name="20% - Accent5 16 2 2 4 3" xfId="10227"/>
    <cellStyle name="20% - Accent5 16 2 2 5" xfId="10228"/>
    <cellStyle name="20% - Accent5 16 2 2 5 2" xfId="10229"/>
    <cellStyle name="20% - Accent5 16 2 2 6" xfId="10230"/>
    <cellStyle name="20% - Accent5 16 2 3" xfId="10231"/>
    <cellStyle name="20% - Accent5 16 2 3 2" xfId="10232"/>
    <cellStyle name="20% - Accent5 16 2 3 2 2" xfId="10233"/>
    <cellStyle name="20% - Accent5 16 2 3 2 2 2" xfId="10234"/>
    <cellStyle name="20% - Accent5 16 2 3 2 2 2 2" xfId="10235"/>
    <cellStyle name="20% - Accent5 16 2 3 2 2 3" xfId="10236"/>
    <cellStyle name="20% - Accent5 16 2 3 2 3" xfId="10237"/>
    <cellStyle name="20% - Accent5 16 2 3 2 3 2" xfId="10238"/>
    <cellStyle name="20% - Accent5 16 2 3 2 4" xfId="10239"/>
    <cellStyle name="20% - Accent5 16 2 3 3" xfId="10240"/>
    <cellStyle name="20% - Accent5 16 2 3 3 2" xfId="10241"/>
    <cellStyle name="20% - Accent5 16 2 3 3 2 2" xfId="10242"/>
    <cellStyle name="20% - Accent5 16 2 3 3 3" xfId="10243"/>
    <cellStyle name="20% - Accent5 16 2 3 4" xfId="10244"/>
    <cellStyle name="20% - Accent5 16 2 3 4 2" xfId="10245"/>
    <cellStyle name="20% - Accent5 16 2 3 5" xfId="10246"/>
    <cellStyle name="20% - Accent5 16 2 4" xfId="10247"/>
    <cellStyle name="20% - Accent5 16 2 4 2" xfId="10248"/>
    <cellStyle name="20% - Accent5 16 2 4 2 2" xfId="10249"/>
    <cellStyle name="20% - Accent5 16 2 4 2 2 2" xfId="10250"/>
    <cellStyle name="20% - Accent5 16 2 4 2 3" xfId="10251"/>
    <cellStyle name="20% - Accent5 16 2 4 3" xfId="10252"/>
    <cellStyle name="20% - Accent5 16 2 4 3 2" xfId="10253"/>
    <cellStyle name="20% - Accent5 16 2 4 4" xfId="10254"/>
    <cellStyle name="20% - Accent5 16 2 5" xfId="10255"/>
    <cellStyle name="20% - Accent5 16 2 5 2" xfId="10256"/>
    <cellStyle name="20% - Accent5 16 2 5 2 2" xfId="10257"/>
    <cellStyle name="20% - Accent5 16 2 5 3" xfId="10258"/>
    <cellStyle name="20% - Accent5 16 2 6" xfId="10259"/>
    <cellStyle name="20% - Accent5 16 2 6 2" xfId="10260"/>
    <cellStyle name="20% - Accent5 16 2 7" xfId="10261"/>
    <cellStyle name="20% - Accent5 16 3" xfId="10262"/>
    <cellStyle name="20% - Accent5 16 3 2" xfId="10263"/>
    <cellStyle name="20% - Accent5 16 3 2 2" xfId="10264"/>
    <cellStyle name="20% - Accent5 16 3 2 2 2" xfId="10265"/>
    <cellStyle name="20% - Accent5 16 3 2 2 2 2" xfId="10266"/>
    <cellStyle name="20% - Accent5 16 3 2 2 2 2 2" xfId="10267"/>
    <cellStyle name="20% - Accent5 16 3 2 2 2 3" xfId="10268"/>
    <cellStyle name="20% - Accent5 16 3 2 2 3" xfId="10269"/>
    <cellStyle name="20% - Accent5 16 3 2 2 3 2" xfId="10270"/>
    <cellStyle name="20% - Accent5 16 3 2 2 4" xfId="10271"/>
    <cellStyle name="20% - Accent5 16 3 2 3" xfId="10272"/>
    <cellStyle name="20% - Accent5 16 3 2 3 2" xfId="10273"/>
    <cellStyle name="20% - Accent5 16 3 2 3 2 2" xfId="10274"/>
    <cellStyle name="20% - Accent5 16 3 2 3 3" xfId="10275"/>
    <cellStyle name="20% - Accent5 16 3 2 4" xfId="10276"/>
    <cellStyle name="20% - Accent5 16 3 2 4 2" xfId="10277"/>
    <cellStyle name="20% - Accent5 16 3 2 5" xfId="10278"/>
    <cellStyle name="20% - Accent5 16 3 3" xfId="10279"/>
    <cellStyle name="20% - Accent5 16 3 3 2" xfId="10280"/>
    <cellStyle name="20% - Accent5 16 3 3 2 2" xfId="10281"/>
    <cellStyle name="20% - Accent5 16 3 3 2 2 2" xfId="10282"/>
    <cellStyle name="20% - Accent5 16 3 3 2 3" xfId="10283"/>
    <cellStyle name="20% - Accent5 16 3 3 3" xfId="10284"/>
    <cellStyle name="20% - Accent5 16 3 3 3 2" xfId="10285"/>
    <cellStyle name="20% - Accent5 16 3 3 4" xfId="10286"/>
    <cellStyle name="20% - Accent5 16 3 4" xfId="10287"/>
    <cellStyle name="20% - Accent5 16 3 4 2" xfId="10288"/>
    <cellStyle name="20% - Accent5 16 3 4 2 2" xfId="10289"/>
    <cellStyle name="20% - Accent5 16 3 4 3" xfId="10290"/>
    <cellStyle name="20% - Accent5 16 3 5" xfId="10291"/>
    <cellStyle name="20% - Accent5 16 3 5 2" xfId="10292"/>
    <cellStyle name="20% - Accent5 16 3 6" xfId="10293"/>
    <cellStyle name="20% - Accent5 16 4" xfId="10294"/>
    <cellStyle name="20% - Accent5 16 4 2" xfId="10295"/>
    <cellStyle name="20% - Accent5 16 4 2 2" xfId="10296"/>
    <cellStyle name="20% - Accent5 16 4 2 2 2" xfId="10297"/>
    <cellStyle name="20% - Accent5 16 4 2 2 2 2" xfId="10298"/>
    <cellStyle name="20% - Accent5 16 4 2 2 3" xfId="10299"/>
    <cellStyle name="20% - Accent5 16 4 2 3" xfId="10300"/>
    <cellStyle name="20% - Accent5 16 4 2 3 2" xfId="10301"/>
    <cellStyle name="20% - Accent5 16 4 2 4" xfId="10302"/>
    <cellStyle name="20% - Accent5 16 4 3" xfId="10303"/>
    <cellStyle name="20% - Accent5 16 4 3 2" xfId="10304"/>
    <cellStyle name="20% - Accent5 16 4 3 2 2" xfId="10305"/>
    <cellStyle name="20% - Accent5 16 4 3 3" xfId="10306"/>
    <cellStyle name="20% - Accent5 16 4 4" xfId="10307"/>
    <cellStyle name="20% - Accent5 16 4 4 2" xfId="10308"/>
    <cellStyle name="20% - Accent5 16 4 5" xfId="10309"/>
    <cellStyle name="20% - Accent5 16 5" xfId="10310"/>
    <cellStyle name="20% - Accent5 16 5 2" xfId="10311"/>
    <cellStyle name="20% - Accent5 16 5 2 2" xfId="10312"/>
    <cellStyle name="20% - Accent5 16 5 2 2 2" xfId="10313"/>
    <cellStyle name="20% - Accent5 16 5 2 3" xfId="10314"/>
    <cellStyle name="20% - Accent5 16 5 3" xfId="10315"/>
    <cellStyle name="20% - Accent5 16 5 3 2" xfId="10316"/>
    <cellStyle name="20% - Accent5 16 5 4" xfId="10317"/>
    <cellStyle name="20% - Accent5 16 6" xfId="10318"/>
    <cellStyle name="20% - Accent5 16 6 2" xfId="10319"/>
    <cellStyle name="20% - Accent5 16 6 2 2" xfId="10320"/>
    <cellStyle name="20% - Accent5 16 6 3" xfId="10321"/>
    <cellStyle name="20% - Accent5 16 7" xfId="10322"/>
    <cellStyle name="20% - Accent5 16 7 2" xfId="10323"/>
    <cellStyle name="20% - Accent5 16 8" xfId="10324"/>
    <cellStyle name="20% - Accent5 17" xfId="10325"/>
    <cellStyle name="20% - Accent5 17 2" xfId="10326"/>
    <cellStyle name="20% - Accent5 17 2 2" xfId="10327"/>
    <cellStyle name="20% - Accent5 17 2 2 2" xfId="10328"/>
    <cellStyle name="20% - Accent5 17 2 2 2 2" xfId="10329"/>
    <cellStyle name="20% - Accent5 17 2 2 2 2 2" xfId="10330"/>
    <cellStyle name="20% - Accent5 17 2 2 2 2 2 2" xfId="10331"/>
    <cellStyle name="20% - Accent5 17 2 2 2 2 2 2 2" xfId="10332"/>
    <cellStyle name="20% - Accent5 17 2 2 2 2 2 3" xfId="10333"/>
    <cellStyle name="20% - Accent5 17 2 2 2 2 3" xfId="10334"/>
    <cellStyle name="20% - Accent5 17 2 2 2 2 3 2" xfId="10335"/>
    <cellStyle name="20% - Accent5 17 2 2 2 2 4" xfId="10336"/>
    <cellStyle name="20% - Accent5 17 2 2 2 3" xfId="10337"/>
    <cellStyle name="20% - Accent5 17 2 2 2 3 2" xfId="10338"/>
    <cellStyle name="20% - Accent5 17 2 2 2 3 2 2" xfId="10339"/>
    <cellStyle name="20% - Accent5 17 2 2 2 3 3" xfId="10340"/>
    <cellStyle name="20% - Accent5 17 2 2 2 4" xfId="10341"/>
    <cellStyle name="20% - Accent5 17 2 2 2 4 2" xfId="10342"/>
    <cellStyle name="20% - Accent5 17 2 2 2 5" xfId="10343"/>
    <cellStyle name="20% - Accent5 17 2 2 3" xfId="10344"/>
    <cellStyle name="20% - Accent5 17 2 2 3 2" xfId="10345"/>
    <cellStyle name="20% - Accent5 17 2 2 3 2 2" xfId="10346"/>
    <cellStyle name="20% - Accent5 17 2 2 3 2 2 2" xfId="10347"/>
    <cellStyle name="20% - Accent5 17 2 2 3 2 3" xfId="10348"/>
    <cellStyle name="20% - Accent5 17 2 2 3 3" xfId="10349"/>
    <cellStyle name="20% - Accent5 17 2 2 3 3 2" xfId="10350"/>
    <cellStyle name="20% - Accent5 17 2 2 3 4" xfId="10351"/>
    <cellStyle name="20% - Accent5 17 2 2 4" xfId="10352"/>
    <cellStyle name="20% - Accent5 17 2 2 4 2" xfId="10353"/>
    <cellStyle name="20% - Accent5 17 2 2 4 2 2" xfId="10354"/>
    <cellStyle name="20% - Accent5 17 2 2 4 3" xfId="10355"/>
    <cellStyle name="20% - Accent5 17 2 2 5" xfId="10356"/>
    <cellStyle name="20% - Accent5 17 2 2 5 2" xfId="10357"/>
    <cellStyle name="20% - Accent5 17 2 2 6" xfId="10358"/>
    <cellStyle name="20% - Accent5 17 2 3" xfId="10359"/>
    <cellStyle name="20% - Accent5 17 2 3 2" xfId="10360"/>
    <cellStyle name="20% - Accent5 17 2 3 2 2" xfId="10361"/>
    <cellStyle name="20% - Accent5 17 2 3 2 2 2" xfId="10362"/>
    <cellStyle name="20% - Accent5 17 2 3 2 2 2 2" xfId="10363"/>
    <cellStyle name="20% - Accent5 17 2 3 2 2 3" xfId="10364"/>
    <cellStyle name="20% - Accent5 17 2 3 2 3" xfId="10365"/>
    <cellStyle name="20% - Accent5 17 2 3 2 3 2" xfId="10366"/>
    <cellStyle name="20% - Accent5 17 2 3 2 4" xfId="10367"/>
    <cellStyle name="20% - Accent5 17 2 3 3" xfId="10368"/>
    <cellStyle name="20% - Accent5 17 2 3 3 2" xfId="10369"/>
    <cellStyle name="20% - Accent5 17 2 3 3 2 2" xfId="10370"/>
    <cellStyle name="20% - Accent5 17 2 3 3 3" xfId="10371"/>
    <cellStyle name="20% - Accent5 17 2 3 4" xfId="10372"/>
    <cellStyle name="20% - Accent5 17 2 3 4 2" xfId="10373"/>
    <cellStyle name="20% - Accent5 17 2 3 5" xfId="10374"/>
    <cellStyle name="20% - Accent5 17 2 4" xfId="10375"/>
    <cellStyle name="20% - Accent5 17 2 4 2" xfId="10376"/>
    <cellStyle name="20% - Accent5 17 2 4 2 2" xfId="10377"/>
    <cellStyle name="20% - Accent5 17 2 4 2 2 2" xfId="10378"/>
    <cellStyle name="20% - Accent5 17 2 4 2 3" xfId="10379"/>
    <cellStyle name="20% - Accent5 17 2 4 3" xfId="10380"/>
    <cellStyle name="20% - Accent5 17 2 4 3 2" xfId="10381"/>
    <cellStyle name="20% - Accent5 17 2 4 4" xfId="10382"/>
    <cellStyle name="20% - Accent5 17 2 5" xfId="10383"/>
    <cellStyle name="20% - Accent5 17 2 5 2" xfId="10384"/>
    <cellStyle name="20% - Accent5 17 2 5 2 2" xfId="10385"/>
    <cellStyle name="20% - Accent5 17 2 5 3" xfId="10386"/>
    <cellStyle name="20% - Accent5 17 2 6" xfId="10387"/>
    <cellStyle name="20% - Accent5 17 2 6 2" xfId="10388"/>
    <cellStyle name="20% - Accent5 17 2 7" xfId="10389"/>
    <cellStyle name="20% - Accent5 17 3" xfId="10390"/>
    <cellStyle name="20% - Accent5 17 3 2" xfId="10391"/>
    <cellStyle name="20% - Accent5 17 3 2 2" xfId="10392"/>
    <cellStyle name="20% - Accent5 17 3 2 2 2" xfId="10393"/>
    <cellStyle name="20% - Accent5 17 3 2 2 2 2" xfId="10394"/>
    <cellStyle name="20% - Accent5 17 3 2 2 2 2 2" xfId="10395"/>
    <cellStyle name="20% - Accent5 17 3 2 2 2 3" xfId="10396"/>
    <cellStyle name="20% - Accent5 17 3 2 2 3" xfId="10397"/>
    <cellStyle name="20% - Accent5 17 3 2 2 3 2" xfId="10398"/>
    <cellStyle name="20% - Accent5 17 3 2 2 4" xfId="10399"/>
    <cellStyle name="20% - Accent5 17 3 2 3" xfId="10400"/>
    <cellStyle name="20% - Accent5 17 3 2 3 2" xfId="10401"/>
    <cellStyle name="20% - Accent5 17 3 2 3 2 2" xfId="10402"/>
    <cellStyle name="20% - Accent5 17 3 2 3 3" xfId="10403"/>
    <cellStyle name="20% - Accent5 17 3 2 4" xfId="10404"/>
    <cellStyle name="20% - Accent5 17 3 2 4 2" xfId="10405"/>
    <cellStyle name="20% - Accent5 17 3 2 5" xfId="10406"/>
    <cellStyle name="20% - Accent5 17 3 3" xfId="10407"/>
    <cellStyle name="20% - Accent5 17 3 3 2" xfId="10408"/>
    <cellStyle name="20% - Accent5 17 3 3 2 2" xfId="10409"/>
    <cellStyle name="20% - Accent5 17 3 3 2 2 2" xfId="10410"/>
    <cellStyle name="20% - Accent5 17 3 3 2 3" xfId="10411"/>
    <cellStyle name="20% - Accent5 17 3 3 3" xfId="10412"/>
    <cellStyle name="20% - Accent5 17 3 3 3 2" xfId="10413"/>
    <cellStyle name="20% - Accent5 17 3 3 4" xfId="10414"/>
    <cellStyle name="20% - Accent5 17 3 4" xfId="10415"/>
    <cellStyle name="20% - Accent5 17 3 4 2" xfId="10416"/>
    <cellStyle name="20% - Accent5 17 3 4 2 2" xfId="10417"/>
    <cellStyle name="20% - Accent5 17 3 4 3" xfId="10418"/>
    <cellStyle name="20% - Accent5 17 3 5" xfId="10419"/>
    <cellStyle name="20% - Accent5 17 3 5 2" xfId="10420"/>
    <cellStyle name="20% - Accent5 17 3 6" xfId="10421"/>
    <cellStyle name="20% - Accent5 17 4" xfId="10422"/>
    <cellStyle name="20% - Accent5 17 4 2" xfId="10423"/>
    <cellStyle name="20% - Accent5 17 4 2 2" xfId="10424"/>
    <cellStyle name="20% - Accent5 17 4 2 2 2" xfId="10425"/>
    <cellStyle name="20% - Accent5 17 4 2 2 2 2" xfId="10426"/>
    <cellStyle name="20% - Accent5 17 4 2 2 3" xfId="10427"/>
    <cellStyle name="20% - Accent5 17 4 2 3" xfId="10428"/>
    <cellStyle name="20% - Accent5 17 4 2 3 2" xfId="10429"/>
    <cellStyle name="20% - Accent5 17 4 2 4" xfId="10430"/>
    <cellStyle name="20% - Accent5 17 4 3" xfId="10431"/>
    <cellStyle name="20% - Accent5 17 4 3 2" xfId="10432"/>
    <cellStyle name="20% - Accent5 17 4 3 2 2" xfId="10433"/>
    <cellStyle name="20% - Accent5 17 4 3 3" xfId="10434"/>
    <cellStyle name="20% - Accent5 17 4 4" xfId="10435"/>
    <cellStyle name="20% - Accent5 17 4 4 2" xfId="10436"/>
    <cellStyle name="20% - Accent5 17 4 5" xfId="10437"/>
    <cellStyle name="20% - Accent5 17 5" xfId="10438"/>
    <cellStyle name="20% - Accent5 17 5 2" xfId="10439"/>
    <cellStyle name="20% - Accent5 17 5 2 2" xfId="10440"/>
    <cellStyle name="20% - Accent5 17 5 2 2 2" xfId="10441"/>
    <cellStyle name="20% - Accent5 17 5 2 3" xfId="10442"/>
    <cellStyle name="20% - Accent5 17 5 3" xfId="10443"/>
    <cellStyle name="20% - Accent5 17 5 3 2" xfId="10444"/>
    <cellStyle name="20% - Accent5 17 5 4" xfId="10445"/>
    <cellStyle name="20% - Accent5 17 6" xfId="10446"/>
    <cellStyle name="20% - Accent5 17 6 2" xfId="10447"/>
    <cellStyle name="20% - Accent5 17 6 2 2" xfId="10448"/>
    <cellStyle name="20% - Accent5 17 6 3" xfId="10449"/>
    <cellStyle name="20% - Accent5 17 7" xfId="10450"/>
    <cellStyle name="20% - Accent5 17 7 2" xfId="10451"/>
    <cellStyle name="20% - Accent5 17 8" xfId="10452"/>
    <cellStyle name="20% - Accent5 18" xfId="10453"/>
    <cellStyle name="20% - Accent5 18 2" xfId="10454"/>
    <cellStyle name="20% - Accent5 18 2 2" xfId="10455"/>
    <cellStyle name="20% - Accent5 18 2 2 2" xfId="10456"/>
    <cellStyle name="20% - Accent5 18 2 2 2 2" xfId="10457"/>
    <cellStyle name="20% - Accent5 18 2 2 2 2 2" xfId="10458"/>
    <cellStyle name="20% - Accent5 18 2 2 2 2 2 2" xfId="10459"/>
    <cellStyle name="20% - Accent5 18 2 2 2 2 3" xfId="10460"/>
    <cellStyle name="20% - Accent5 18 2 2 2 3" xfId="10461"/>
    <cellStyle name="20% - Accent5 18 2 2 2 3 2" xfId="10462"/>
    <cellStyle name="20% - Accent5 18 2 2 2 4" xfId="10463"/>
    <cellStyle name="20% - Accent5 18 2 2 3" xfId="10464"/>
    <cellStyle name="20% - Accent5 18 2 2 3 2" xfId="10465"/>
    <cellStyle name="20% - Accent5 18 2 2 3 2 2" xfId="10466"/>
    <cellStyle name="20% - Accent5 18 2 2 3 3" xfId="10467"/>
    <cellStyle name="20% - Accent5 18 2 2 4" xfId="10468"/>
    <cellStyle name="20% - Accent5 18 2 2 4 2" xfId="10469"/>
    <cellStyle name="20% - Accent5 18 2 2 5" xfId="10470"/>
    <cellStyle name="20% - Accent5 18 2 3" xfId="10471"/>
    <cellStyle name="20% - Accent5 18 2 3 2" xfId="10472"/>
    <cellStyle name="20% - Accent5 18 2 3 2 2" xfId="10473"/>
    <cellStyle name="20% - Accent5 18 2 3 2 2 2" xfId="10474"/>
    <cellStyle name="20% - Accent5 18 2 3 2 3" xfId="10475"/>
    <cellStyle name="20% - Accent5 18 2 3 3" xfId="10476"/>
    <cellStyle name="20% - Accent5 18 2 3 3 2" xfId="10477"/>
    <cellStyle name="20% - Accent5 18 2 3 4" xfId="10478"/>
    <cellStyle name="20% - Accent5 18 2 4" xfId="10479"/>
    <cellStyle name="20% - Accent5 18 2 4 2" xfId="10480"/>
    <cellStyle name="20% - Accent5 18 2 4 2 2" xfId="10481"/>
    <cellStyle name="20% - Accent5 18 2 4 3" xfId="10482"/>
    <cellStyle name="20% - Accent5 18 2 5" xfId="10483"/>
    <cellStyle name="20% - Accent5 18 2 5 2" xfId="10484"/>
    <cellStyle name="20% - Accent5 18 2 6" xfId="10485"/>
    <cellStyle name="20% - Accent5 18 3" xfId="10486"/>
    <cellStyle name="20% - Accent5 18 3 2" xfId="10487"/>
    <cellStyle name="20% - Accent5 18 3 2 2" xfId="10488"/>
    <cellStyle name="20% - Accent5 18 3 2 2 2" xfId="10489"/>
    <cellStyle name="20% - Accent5 18 3 2 2 2 2" xfId="10490"/>
    <cellStyle name="20% - Accent5 18 3 2 2 3" xfId="10491"/>
    <cellStyle name="20% - Accent5 18 3 2 3" xfId="10492"/>
    <cellStyle name="20% - Accent5 18 3 2 3 2" xfId="10493"/>
    <cellStyle name="20% - Accent5 18 3 2 4" xfId="10494"/>
    <cellStyle name="20% - Accent5 18 3 3" xfId="10495"/>
    <cellStyle name="20% - Accent5 18 3 3 2" xfId="10496"/>
    <cellStyle name="20% - Accent5 18 3 3 2 2" xfId="10497"/>
    <cellStyle name="20% - Accent5 18 3 3 3" xfId="10498"/>
    <cellStyle name="20% - Accent5 18 3 4" xfId="10499"/>
    <cellStyle name="20% - Accent5 18 3 4 2" xfId="10500"/>
    <cellStyle name="20% - Accent5 18 3 5" xfId="10501"/>
    <cellStyle name="20% - Accent5 18 4" xfId="10502"/>
    <cellStyle name="20% - Accent5 18 4 2" xfId="10503"/>
    <cellStyle name="20% - Accent5 18 4 2 2" xfId="10504"/>
    <cellStyle name="20% - Accent5 18 4 2 2 2" xfId="10505"/>
    <cellStyle name="20% - Accent5 18 4 2 3" xfId="10506"/>
    <cellStyle name="20% - Accent5 18 4 3" xfId="10507"/>
    <cellStyle name="20% - Accent5 18 4 3 2" xfId="10508"/>
    <cellStyle name="20% - Accent5 18 4 4" xfId="10509"/>
    <cellStyle name="20% - Accent5 18 5" xfId="10510"/>
    <cellStyle name="20% - Accent5 18 5 2" xfId="10511"/>
    <cellStyle name="20% - Accent5 18 5 2 2" xfId="10512"/>
    <cellStyle name="20% - Accent5 18 5 3" xfId="10513"/>
    <cellStyle name="20% - Accent5 18 6" xfId="10514"/>
    <cellStyle name="20% - Accent5 18 6 2" xfId="10515"/>
    <cellStyle name="20% - Accent5 18 7" xfId="10516"/>
    <cellStyle name="20% - Accent5 19" xfId="10517"/>
    <cellStyle name="20% - Accent5 19 2" xfId="10518"/>
    <cellStyle name="20% - Accent5 19 2 2" xfId="10519"/>
    <cellStyle name="20% - Accent5 19 2 2 2" xfId="10520"/>
    <cellStyle name="20% - Accent5 19 2 2 2 2" xfId="10521"/>
    <cellStyle name="20% - Accent5 19 2 2 2 2 2" xfId="10522"/>
    <cellStyle name="20% - Accent5 19 2 2 2 2 2 2" xfId="10523"/>
    <cellStyle name="20% - Accent5 19 2 2 2 2 3" xfId="10524"/>
    <cellStyle name="20% - Accent5 19 2 2 2 3" xfId="10525"/>
    <cellStyle name="20% - Accent5 19 2 2 2 3 2" xfId="10526"/>
    <cellStyle name="20% - Accent5 19 2 2 2 4" xfId="10527"/>
    <cellStyle name="20% - Accent5 19 2 2 3" xfId="10528"/>
    <cellStyle name="20% - Accent5 19 2 2 3 2" xfId="10529"/>
    <cellStyle name="20% - Accent5 19 2 2 3 2 2" xfId="10530"/>
    <cellStyle name="20% - Accent5 19 2 2 3 3" xfId="10531"/>
    <cellStyle name="20% - Accent5 19 2 2 4" xfId="10532"/>
    <cellStyle name="20% - Accent5 19 2 2 4 2" xfId="10533"/>
    <cellStyle name="20% - Accent5 19 2 2 5" xfId="10534"/>
    <cellStyle name="20% - Accent5 19 2 3" xfId="10535"/>
    <cellStyle name="20% - Accent5 19 2 3 2" xfId="10536"/>
    <cellStyle name="20% - Accent5 19 2 3 2 2" xfId="10537"/>
    <cellStyle name="20% - Accent5 19 2 3 2 2 2" xfId="10538"/>
    <cellStyle name="20% - Accent5 19 2 3 2 3" xfId="10539"/>
    <cellStyle name="20% - Accent5 19 2 3 3" xfId="10540"/>
    <cellStyle name="20% - Accent5 19 2 3 3 2" xfId="10541"/>
    <cellStyle name="20% - Accent5 19 2 3 4" xfId="10542"/>
    <cellStyle name="20% - Accent5 19 2 4" xfId="10543"/>
    <cellStyle name="20% - Accent5 19 2 4 2" xfId="10544"/>
    <cellStyle name="20% - Accent5 19 2 4 2 2" xfId="10545"/>
    <cellStyle name="20% - Accent5 19 2 4 3" xfId="10546"/>
    <cellStyle name="20% - Accent5 19 2 5" xfId="10547"/>
    <cellStyle name="20% - Accent5 19 2 5 2" xfId="10548"/>
    <cellStyle name="20% - Accent5 19 2 6" xfId="10549"/>
    <cellStyle name="20% - Accent5 19 3" xfId="10550"/>
    <cellStyle name="20% - Accent5 19 3 2" xfId="10551"/>
    <cellStyle name="20% - Accent5 19 3 2 2" xfId="10552"/>
    <cellStyle name="20% - Accent5 19 3 2 2 2" xfId="10553"/>
    <cellStyle name="20% - Accent5 19 3 2 2 2 2" xfId="10554"/>
    <cellStyle name="20% - Accent5 19 3 2 2 3" xfId="10555"/>
    <cellStyle name="20% - Accent5 19 3 2 3" xfId="10556"/>
    <cellStyle name="20% - Accent5 19 3 2 3 2" xfId="10557"/>
    <cellStyle name="20% - Accent5 19 3 2 4" xfId="10558"/>
    <cellStyle name="20% - Accent5 19 3 3" xfId="10559"/>
    <cellStyle name="20% - Accent5 19 3 3 2" xfId="10560"/>
    <cellStyle name="20% - Accent5 19 3 3 2 2" xfId="10561"/>
    <cellStyle name="20% - Accent5 19 3 3 3" xfId="10562"/>
    <cellStyle name="20% - Accent5 19 3 4" xfId="10563"/>
    <cellStyle name="20% - Accent5 19 3 4 2" xfId="10564"/>
    <cellStyle name="20% - Accent5 19 3 5" xfId="10565"/>
    <cellStyle name="20% - Accent5 19 4" xfId="10566"/>
    <cellStyle name="20% - Accent5 19 4 2" xfId="10567"/>
    <cellStyle name="20% - Accent5 19 4 2 2" xfId="10568"/>
    <cellStyle name="20% - Accent5 19 4 2 2 2" xfId="10569"/>
    <cellStyle name="20% - Accent5 19 4 2 3" xfId="10570"/>
    <cellStyle name="20% - Accent5 19 4 3" xfId="10571"/>
    <cellStyle name="20% - Accent5 19 4 3 2" xfId="10572"/>
    <cellStyle name="20% - Accent5 19 4 4" xfId="10573"/>
    <cellStyle name="20% - Accent5 19 5" xfId="10574"/>
    <cellStyle name="20% - Accent5 19 5 2" xfId="10575"/>
    <cellStyle name="20% - Accent5 19 5 2 2" xfId="10576"/>
    <cellStyle name="20% - Accent5 19 5 3" xfId="10577"/>
    <cellStyle name="20% - Accent5 19 6" xfId="10578"/>
    <cellStyle name="20% - Accent5 19 6 2" xfId="10579"/>
    <cellStyle name="20% - Accent5 19 7" xfId="10580"/>
    <cellStyle name="20% - Accent5 2" xfId="10581"/>
    <cellStyle name="20% - Accent5 2 2" xfId="10582"/>
    <cellStyle name="20% - Accent5 2 2 2" xfId="10583"/>
    <cellStyle name="20% - Accent5 2 2 2 2" xfId="10584"/>
    <cellStyle name="20% - Accent5 2 2 2 2 2" xfId="10585"/>
    <cellStyle name="20% - Accent5 2 2 2 2 2 2" xfId="10586"/>
    <cellStyle name="20% - Accent5 2 2 2 2 2 2 2" xfId="10587"/>
    <cellStyle name="20% - Accent5 2 2 2 2 2 2 2 2" xfId="10588"/>
    <cellStyle name="20% - Accent5 2 2 2 2 2 2 3" xfId="10589"/>
    <cellStyle name="20% - Accent5 2 2 2 2 2 3" xfId="10590"/>
    <cellStyle name="20% - Accent5 2 2 2 2 2 3 2" xfId="10591"/>
    <cellStyle name="20% - Accent5 2 2 2 2 2 4" xfId="10592"/>
    <cellStyle name="20% - Accent5 2 2 2 2 3" xfId="10593"/>
    <cellStyle name="20% - Accent5 2 2 2 2 3 2" xfId="10594"/>
    <cellStyle name="20% - Accent5 2 2 2 2 3 2 2" xfId="10595"/>
    <cellStyle name="20% - Accent5 2 2 2 2 3 3" xfId="10596"/>
    <cellStyle name="20% - Accent5 2 2 2 2 4" xfId="10597"/>
    <cellStyle name="20% - Accent5 2 2 2 2 4 2" xfId="10598"/>
    <cellStyle name="20% - Accent5 2 2 2 2 5" xfId="10599"/>
    <cellStyle name="20% - Accent5 2 2 2 3" xfId="10600"/>
    <cellStyle name="20% - Accent5 2 2 2 3 2" xfId="10601"/>
    <cellStyle name="20% - Accent5 2 2 2 3 2 2" xfId="10602"/>
    <cellStyle name="20% - Accent5 2 2 2 3 2 2 2" xfId="10603"/>
    <cellStyle name="20% - Accent5 2 2 2 3 2 3" xfId="10604"/>
    <cellStyle name="20% - Accent5 2 2 2 3 3" xfId="10605"/>
    <cellStyle name="20% - Accent5 2 2 2 3 3 2" xfId="10606"/>
    <cellStyle name="20% - Accent5 2 2 2 3 4" xfId="10607"/>
    <cellStyle name="20% - Accent5 2 2 2 4" xfId="10608"/>
    <cellStyle name="20% - Accent5 2 2 2 4 2" xfId="10609"/>
    <cellStyle name="20% - Accent5 2 2 2 4 2 2" xfId="10610"/>
    <cellStyle name="20% - Accent5 2 2 2 4 3" xfId="10611"/>
    <cellStyle name="20% - Accent5 2 2 2 5" xfId="10612"/>
    <cellStyle name="20% - Accent5 2 2 2 5 2" xfId="10613"/>
    <cellStyle name="20% - Accent5 2 2 2 6" xfId="10614"/>
    <cellStyle name="20% - Accent5 2 2 3" xfId="10615"/>
    <cellStyle name="20% - Accent5 2 2 3 2" xfId="10616"/>
    <cellStyle name="20% - Accent5 2 2 3 2 2" xfId="10617"/>
    <cellStyle name="20% - Accent5 2 2 3 2 2 2" xfId="10618"/>
    <cellStyle name="20% - Accent5 2 2 3 2 2 2 2" xfId="10619"/>
    <cellStyle name="20% - Accent5 2 2 3 2 2 3" xfId="10620"/>
    <cellStyle name="20% - Accent5 2 2 3 2 3" xfId="10621"/>
    <cellStyle name="20% - Accent5 2 2 3 2 3 2" xfId="10622"/>
    <cellStyle name="20% - Accent5 2 2 3 2 4" xfId="10623"/>
    <cellStyle name="20% - Accent5 2 2 3 3" xfId="10624"/>
    <cellStyle name="20% - Accent5 2 2 3 3 2" xfId="10625"/>
    <cellStyle name="20% - Accent5 2 2 3 3 2 2" xfId="10626"/>
    <cellStyle name="20% - Accent5 2 2 3 3 3" xfId="10627"/>
    <cellStyle name="20% - Accent5 2 2 3 4" xfId="10628"/>
    <cellStyle name="20% - Accent5 2 2 3 4 2" xfId="10629"/>
    <cellStyle name="20% - Accent5 2 2 3 5" xfId="10630"/>
    <cellStyle name="20% - Accent5 2 2 4" xfId="10631"/>
    <cellStyle name="20% - Accent5 2 2 4 2" xfId="10632"/>
    <cellStyle name="20% - Accent5 2 2 4 2 2" xfId="10633"/>
    <cellStyle name="20% - Accent5 2 2 4 2 2 2" xfId="10634"/>
    <cellStyle name="20% - Accent5 2 2 4 2 3" xfId="10635"/>
    <cellStyle name="20% - Accent5 2 2 4 3" xfId="10636"/>
    <cellStyle name="20% - Accent5 2 2 4 3 2" xfId="10637"/>
    <cellStyle name="20% - Accent5 2 2 4 4" xfId="10638"/>
    <cellStyle name="20% - Accent5 2 2 5" xfId="10639"/>
    <cellStyle name="20% - Accent5 2 2 5 2" xfId="10640"/>
    <cellStyle name="20% - Accent5 2 2 5 2 2" xfId="10641"/>
    <cellStyle name="20% - Accent5 2 2 5 3" xfId="10642"/>
    <cellStyle name="20% - Accent5 2 2 6" xfId="10643"/>
    <cellStyle name="20% - Accent5 2 2 6 2" xfId="10644"/>
    <cellStyle name="20% - Accent5 2 2 7" xfId="10645"/>
    <cellStyle name="20% - Accent5 2 3" xfId="10646"/>
    <cellStyle name="20% - Accent5 2 3 2" xfId="10647"/>
    <cellStyle name="20% - Accent5 2 3 2 2" xfId="10648"/>
    <cellStyle name="20% - Accent5 2 3 2 2 2" xfId="10649"/>
    <cellStyle name="20% - Accent5 2 3 2 2 2 2" xfId="10650"/>
    <cellStyle name="20% - Accent5 2 3 2 2 2 2 2" xfId="10651"/>
    <cellStyle name="20% - Accent5 2 3 2 2 2 3" xfId="10652"/>
    <cellStyle name="20% - Accent5 2 3 2 2 3" xfId="10653"/>
    <cellStyle name="20% - Accent5 2 3 2 2 3 2" xfId="10654"/>
    <cellStyle name="20% - Accent5 2 3 2 2 4" xfId="10655"/>
    <cellStyle name="20% - Accent5 2 3 2 3" xfId="10656"/>
    <cellStyle name="20% - Accent5 2 3 2 3 2" xfId="10657"/>
    <cellStyle name="20% - Accent5 2 3 2 3 2 2" xfId="10658"/>
    <cellStyle name="20% - Accent5 2 3 2 3 3" xfId="10659"/>
    <cellStyle name="20% - Accent5 2 3 2 4" xfId="10660"/>
    <cellStyle name="20% - Accent5 2 3 2 4 2" xfId="10661"/>
    <cellStyle name="20% - Accent5 2 3 2 5" xfId="10662"/>
    <cellStyle name="20% - Accent5 2 3 3" xfId="10663"/>
    <cellStyle name="20% - Accent5 2 3 3 2" xfId="10664"/>
    <cellStyle name="20% - Accent5 2 3 3 2 2" xfId="10665"/>
    <cellStyle name="20% - Accent5 2 3 3 2 2 2" xfId="10666"/>
    <cellStyle name="20% - Accent5 2 3 3 2 3" xfId="10667"/>
    <cellStyle name="20% - Accent5 2 3 3 3" xfId="10668"/>
    <cellStyle name="20% - Accent5 2 3 3 3 2" xfId="10669"/>
    <cellStyle name="20% - Accent5 2 3 3 4" xfId="10670"/>
    <cellStyle name="20% - Accent5 2 3 4" xfId="10671"/>
    <cellStyle name="20% - Accent5 2 3 4 2" xfId="10672"/>
    <cellStyle name="20% - Accent5 2 3 4 2 2" xfId="10673"/>
    <cellStyle name="20% - Accent5 2 3 4 3" xfId="10674"/>
    <cellStyle name="20% - Accent5 2 3 5" xfId="10675"/>
    <cellStyle name="20% - Accent5 2 3 5 2" xfId="10676"/>
    <cellStyle name="20% - Accent5 2 3 6" xfId="10677"/>
    <cellStyle name="20% - Accent5 2 4" xfId="10678"/>
    <cellStyle name="20% - Accent5 2 4 2" xfId="10679"/>
    <cellStyle name="20% - Accent5 2 4 2 2" xfId="10680"/>
    <cellStyle name="20% - Accent5 2 4 2 2 2" xfId="10681"/>
    <cellStyle name="20% - Accent5 2 4 2 2 2 2" xfId="10682"/>
    <cellStyle name="20% - Accent5 2 4 2 2 3" xfId="10683"/>
    <cellStyle name="20% - Accent5 2 4 2 3" xfId="10684"/>
    <cellStyle name="20% - Accent5 2 4 2 3 2" xfId="10685"/>
    <cellStyle name="20% - Accent5 2 4 2 4" xfId="10686"/>
    <cellStyle name="20% - Accent5 2 4 3" xfId="10687"/>
    <cellStyle name="20% - Accent5 2 4 3 2" xfId="10688"/>
    <cellStyle name="20% - Accent5 2 4 3 2 2" xfId="10689"/>
    <cellStyle name="20% - Accent5 2 4 3 3" xfId="10690"/>
    <cellStyle name="20% - Accent5 2 4 4" xfId="10691"/>
    <cellStyle name="20% - Accent5 2 4 4 2" xfId="10692"/>
    <cellStyle name="20% - Accent5 2 4 5" xfId="10693"/>
    <cellStyle name="20% - Accent5 2 5" xfId="10694"/>
    <cellStyle name="20% - Accent5 2 5 2" xfId="10695"/>
    <cellStyle name="20% - Accent5 2 5 2 2" xfId="10696"/>
    <cellStyle name="20% - Accent5 2 5 2 2 2" xfId="10697"/>
    <cellStyle name="20% - Accent5 2 5 2 3" xfId="10698"/>
    <cellStyle name="20% - Accent5 2 5 3" xfId="10699"/>
    <cellStyle name="20% - Accent5 2 5 3 2" xfId="10700"/>
    <cellStyle name="20% - Accent5 2 5 4" xfId="10701"/>
    <cellStyle name="20% - Accent5 2 6" xfId="10702"/>
    <cellStyle name="20% - Accent5 2 6 2" xfId="10703"/>
    <cellStyle name="20% - Accent5 2 6 2 2" xfId="10704"/>
    <cellStyle name="20% - Accent5 2 6 3" xfId="10705"/>
    <cellStyle name="20% - Accent5 2 7" xfId="10706"/>
    <cellStyle name="20% - Accent5 2 7 2" xfId="10707"/>
    <cellStyle name="20% - Accent5 2 8" xfId="10708"/>
    <cellStyle name="20% - Accent5 20" xfId="10709"/>
    <cellStyle name="20% - Accent5 20 2" xfId="10710"/>
    <cellStyle name="20% - Accent5 20 2 2" xfId="10711"/>
    <cellStyle name="20% - Accent5 20 2 2 2" xfId="10712"/>
    <cellStyle name="20% - Accent5 20 2 2 2 2" xfId="10713"/>
    <cellStyle name="20% - Accent5 20 2 2 2 2 2" xfId="10714"/>
    <cellStyle name="20% - Accent5 20 2 2 2 2 2 2" xfId="10715"/>
    <cellStyle name="20% - Accent5 20 2 2 2 2 3" xfId="10716"/>
    <cellStyle name="20% - Accent5 20 2 2 2 3" xfId="10717"/>
    <cellStyle name="20% - Accent5 20 2 2 2 3 2" xfId="10718"/>
    <cellStyle name="20% - Accent5 20 2 2 2 4" xfId="10719"/>
    <cellStyle name="20% - Accent5 20 2 2 3" xfId="10720"/>
    <cellStyle name="20% - Accent5 20 2 2 3 2" xfId="10721"/>
    <cellStyle name="20% - Accent5 20 2 2 3 2 2" xfId="10722"/>
    <cellStyle name="20% - Accent5 20 2 2 3 3" xfId="10723"/>
    <cellStyle name="20% - Accent5 20 2 2 4" xfId="10724"/>
    <cellStyle name="20% - Accent5 20 2 2 4 2" xfId="10725"/>
    <cellStyle name="20% - Accent5 20 2 2 5" xfId="10726"/>
    <cellStyle name="20% - Accent5 20 2 3" xfId="10727"/>
    <cellStyle name="20% - Accent5 20 2 3 2" xfId="10728"/>
    <cellStyle name="20% - Accent5 20 2 3 2 2" xfId="10729"/>
    <cellStyle name="20% - Accent5 20 2 3 2 2 2" xfId="10730"/>
    <cellStyle name="20% - Accent5 20 2 3 2 3" xfId="10731"/>
    <cellStyle name="20% - Accent5 20 2 3 3" xfId="10732"/>
    <cellStyle name="20% - Accent5 20 2 3 3 2" xfId="10733"/>
    <cellStyle name="20% - Accent5 20 2 3 4" xfId="10734"/>
    <cellStyle name="20% - Accent5 20 2 4" xfId="10735"/>
    <cellStyle name="20% - Accent5 20 2 4 2" xfId="10736"/>
    <cellStyle name="20% - Accent5 20 2 4 2 2" xfId="10737"/>
    <cellStyle name="20% - Accent5 20 2 4 3" xfId="10738"/>
    <cellStyle name="20% - Accent5 20 2 5" xfId="10739"/>
    <cellStyle name="20% - Accent5 20 2 5 2" xfId="10740"/>
    <cellStyle name="20% - Accent5 20 2 6" xfId="10741"/>
    <cellStyle name="20% - Accent5 20 3" xfId="10742"/>
    <cellStyle name="20% - Accent5 20 3 2" xfId="10743"/>
    <cellStyle name="20% - Accent5 20 3 2 2" xfId="10744"/>
    <cellStyle name="20% - Accent5 20 3 2 2 2" xfId="10745"/>
    <cellStyle name="20% - Accent5 20 3 2 2 2 2" xfId="10746"/>
    <cellStyle name="20% - Accent5 20 3 2 2 3" xfId="10747"/>
    <cellStyle name="20% - Accent5 20 3 2 3" xfId="10748"/>
    <cellStyle name="20% - Accent5 20 3 2 3 2" xfId="10749"/>
    <cellStyle name="20% - Accent5 20 3 2 4" xfId="10750"/>
    <cellStyle name="20% - Accent5 20 3 3" xfId="10751"/>
    <cellStyle name="20% - Accent5 20 3 3 2" xfId="10752"/>
    <cellStyle name="20% - Accent5 20 3 3 2 2" xfId="10753"/>
    <cellStyle name="20% - Accent5 20 3 3 3" xfId="10754"/>
    <cellStyle name="20% - Accent5 20 3 4" xfId="10755"/>
    <cellStyle name="20% - Accent5 20 3 4 2" xfId="10756"/>
    <cellStyle name="20% - Accent5 20 3 5" xfId="10757"/>
    <cellStyle name="20% - Accent5 20 4" xfId="10758"/>
    <cellStyle name="20% - Accent5 20 4 2" xfId="10759"/>
    <cellStyle name="20% - Accent5 20 4 2 2" xfId="10760"/>
    <cellStyle name="20% - Accent5 20 4 2 2 2" xfId="10761"/>
    <cellStyle name="20% - Accent5 20 4 2 3" xfId="10762"/>
    <cellStyle name="20% - Accent5 20 4 3" xfId="10763"/>
    <cellStyle name="20% - Accent5 20 4 3 2" xfId="10764"/>
    <cellStyle name="20% - Accent5 20 4 4" xfId="10765"/>
    <cellStyle name="20% - Accent5 20 5" xfId="10766"/>
    <cellStyle name="20% - Accent5 20 5 2" xfId="10767"/>
    <cellStyle name="20% - Accent5 20 5 2 2" xfId="10768"/>
    <cellStyle name="20% - Accent5 20 5 3" xfId="10769"/>
    <cellStyle name="20% - Accent5 20 6" xfId="10770"/>
    <cellStyle name="20% - Accent5 20 6 2" xfId="10771"/>
    <cellStyle name="20% - Accent5 20 7" xfId="10772"/>
    <cellStyle name="20% - Accent5 21" xfId="10773"/>
    <cellStyle name="20% - Accent5 21 2" xfId="10774"/>
    <cellStyle name="20% - Accent5 21 2 2" xfId="10775"/>
    <cellStyle name="20% - Accent5 21 2 2 2" xfId="10776"/>
    <cellStyle name="20% - Accent5 21 2 2 2 2" xfId="10777"/>
    <cellStyle name="20% - Accent5 21 2 2 2 2 2" xfId="10778"/>
    <cellStyle name="20% - Accent5 21 2 2 2 3" xfId="10779"/>
    <cellStyle name="20% - Accent5 21 2 2 3" xfId="10780"/>
    <cellStyle name="20% - Accent5 21 2 2 3 2" xfId="10781"/>
    <cellStyle name="20% - Accent5 21 2 2 4" xfId="10782"/>
    <cellStyle name="20% - Accent5 21 2 3" xfId="10783"/>
    <cellStyle name="20% - Accent5 21 2 3 2" xfId="10784"/>
    <cellStyle name="20% - Accent5 21 2 3 2 2" xfId="10785"/>
    <cellStyle name="20% - Accent5 21 2 3 3" xfId="10786"/>
    <cellStyle name="20% - Accent5 21 2 4" xfId="10787"/>
    <cellStyle name="20% - Accent5 21 2 4 2" xfId="10788"/>
    <cellStyle name="20% - Accent5 21 2 5" xfId="10789"/>
    <cellStyle name="20% - Accent5 21 3" xfId="10790"/>
    <cellStyle name="20% - Accent5 21 3 2" xfId="10791"/>
    <cellStyle name="20% - Accent5 21 3 2 2" xfId="10792"/>
    <cellStyle name="20% - Accent5 21 3 2 2 2" xfId="10793"/>
    <cellStyle name="20% - Accent5 21 3 2 3" xfId="10794"/>
    <cellStyle name="20% - Accent5 21 3 3" xfId="10795"/>
    <cellStyle name="20% - Accent5 21 3 3 2" xfId="10796"/>
    <cellStyle name="20% - Accent5 21 3 4" xfId="10797"/>
    <cellStyle name="20% - Accent5 21 4" xfId="10798"/>
    <cellStyle name="20% - Accent5 21 4 2" xfId="10799"/>
    <cellStyle name="20% - Accent5 21 4 2 2" xfId="10800"/>
    <cellStyle name="20% - Accent5 21 4 3" xfId="10801"/>
    <cellStyle name="20% - Accent5 21 5" xfId="10802"/>
    <cellStyle name="20% - Accent5 21 5 2" xfId="10803"/>
    <cellStyle name="20% - Accent5 21 6" xfId="10804"/>
    <cellStyle name="20% - Accent5 22" xfId="10805"/>
    <cellStyle name="20% - Accent5 22 2" xfId="10806"/>
    <cellStyle name="20% - Accent5 22 2 2" xfId="10807"/>
    <cellStyle name="20% - Accent5 22 2 2 2" xfId="10808"/>
    <cellStyle name="20% - Accent5 22 2 2 2 2" xfId="10809"/>
    <cellStyle name="20% - Accent5 22 2 2 2 2 2" xfId="10810"/>
    <cellStyle name="20% - Accent5 22 2 2 2 3" xfId="10811"/>
    <cellStyle name="20% - Accent5 22 2 2 3" xfId="10812"/>
    <cellStyle name="20% - Accent5 22 2 2 3 2" xfId="10813"/>
    <cellStyle name="20% - Accent5 22 2 2 4" xfId="10814"/>
    <cellStyle name="20% - Accent5 22 2 3" xfId="10815"/>
    <cellStyle name="20% - Accent5 22 2 3 2" xfId="10816"/>
    <cellStyle name="20% - Accent5 22 2 3 2 2" xfId="10817"/>
    <cellStyle name="20% - Accent5 22 2 3 3" xfId="10818"/>
    <cellStyle name="20% - Accent5 22 2 4" xfId="10819"/>
    <cellStyle name="20% - Accent5 22 2 4 2" xfId="10820"/>
    <cellStyle name="20% - Accent5 22 2 5" xfId="10821"/>
    <cellStyle name="20% - Accent5 22 3" xfId="10822"/>
    <cellStyle name="20% - Accent5 22 3 2" xfId="10823"/>
    <cellStyle name="20% - Accent5 22 3 2 2" xfId="10824"/>
    <cellStyle name="20% - Accent5 22 3 2 2 2" xfId="10825"/>
    <cellStyle name="20% - Accent5 22 3 2 3" xfId="10826"/>
    <cellStyle name="20% - Accent5 22 3 3" xfId="10827"/>
    <cellStyle name="20% - Accent5 22 3 3 2" xfId="10828"/>
    <cellStyle name="20% - Accent5 22 3 4" xfId="10829"/>
    <cellStyle name="20% - Accent5 22 4" xfId="10830"/>
    <cellStyle name="20% - Accent5 22 4 2" xfId="10831"/>
    <cellStyle name="20% - Accent5 22 4 2 2" xfId="10832"/>
    <cellStyle name="20% - Accent5 22 4 3" xfId="10833"/>
    <cellStyle name="20% - Accent5 22 5" xfId="10834"/>
    <cellStyle name="20% - Accent5 22 5 2" xfId="10835"/>
    <cellStyle name="20% - Accent5 22 6" xfId="10836"/>
    <cellStyle name="20% - Accent5 23" xfId="10837"/>
    <cellStyle name="20% - Accent5 23 2" xfId="10838"/>
    <cellStyle name="20% - Accent5 23 2 2" xfId="10839"/>
    <cellStyle name="20% - Accent5 23 2 2 2" xfId="10840"/>
    <cellStyle name="20% - Accent5 23 2 2 2 2" xfId="10841"/>
    <cellStyle name="20% - Accent5 23 2 2 3" xfId="10842"/>
    <cellStyle name="20% - Accent5 23 2 3" xfId="10843"/>
    <cellStyle name="20% - Accent5 23 2 3 2" xfId="10844"/>
    <cellStyle name="20% - Accent5 23 2 4" xfId="10845"/>
    <cellStyle name="20% - Accent5 23 3" xfId="10846"/>
    <cellStyle name="20% - Accent5 23 3 2" xfId="10847"/>
    <cellStyle name="20% - Accent5 23 3 2 2" xfId="10848"/>
    <cellStyle name="20% - Accent5 23 3 3" xfId="10849"/>
    <cellStyle name="20% - Accent5 23 4" xfId="10850"/>
    <cellStyle name="20% - Accent5 23 4 2" xfId="10851"/>
    <cellStyle name="20% - Accent5 23 5" xfId="10852"/>
    <cellStyle name="20% - Accent5 24" xfId="10853"/>
    <cellStyle name="20% - Accent5 24 2" xfId="10854"/>
    <cellStyle name="20% - Accent5 24 2 2" xfId="10855"/>
    <cellStyle name="20% - Accent5 24 2 2 2" xfId="10856"/>
    <cellStyle name="20% - Accent5 24 2 3" xfId="10857"/>
    <cellStyle name="20% - Accent5 24 3" xfId="10858"/>
    <cellStyle name="20% - Accent5 24 3 2" xfId="10859"/>
    <cellStyle name="20% - Accent5 24 4" xfId="10860"/>
    <cellStyle name="20% - Accent5 25" xfId="10861"/>
    <cellStyle name="20% - Accent5 25 2" xfId="10862"/>
    <cellStyle name="20% - Accent5 25 2 2" xfId="10863"/>
    <cellStyle name="20% - Accent5 25 2 2 2" xfId="10864"/>
    <cellStyle name="20% - Accent5 25 2 3" xfId="10865"/>
    <cellStyle name="20% - Accent5 25 3" xfId="10866"/>
    <cellStyle name="20% - Accent5 25 3 2" xfId="10867"/>
    <cellStyle name="20% - Accent5 25 4" xfId="10868"/>
    <cellStyle name="20% - Accent5 26" xfId="10869"/>
    <cellStyle name="20% - Accent5 26 2" xfId="10870"/>
    <cellStyle name="20% - Accent5 26 2 2" xfId="10871"/>
    <cellStyle name="20% - Accent5 26 3" xfId="10872"/>
    <cellStyle name="20% - Accent5 27" xfId="10873"/>
    <cellStyle name="20% - Accent5 27 2" xfId="10874"/>
    <cellStyle name="20% - Accent5 27 2 2" xfId="10875"/>
    <cellStyle name="20% - Accent5 27 3" xfId="10876"/>
    <cellStyle name="20% - Accent5 28" xfId="10877"/>
    <cellStyle name="20% - Accent5 28 2" xfId="10878"/>
    <cellStyle name="20% - Accent5 28 2 2" xfId="10879"/>
    <cellStyle name="20% - Accent5 28 3" xfId="10880"/>
    <cellStyle name="20% - Accent5 29" xfId="10881"/>
    <cellStyle name="20% - Accent5 29 2" xfId="10882"/>
    <cellStyle name="20% - Accent5 3" xfId="10883"/>
    <cellStyle name="20% - Accent5 3 2" xfId="10884"/>
    <cellStyle name="20% - Accent5 3 2 2" xfId="10885"/>
    <cellStyle name="20% - Accent5 3 2 2 2" xfId="10886"/>
    <cellStyle name="20% - Accent5 3 2 2 2 2" xfId="10887"/>
    <cellStyle name="20% - Accent5 3 2 2 2 2 2" xfId="10888"/>
    <cellStyle name="20% - Accent5 3 2 2 2 2 2 2" xfId="10889"/>
    <cellStyle name="20% - Accent5 3 2 2 2 2 2 2 2" xfId="10890"/>
    <cellStyle name="20% - Accent5 3 2 2 2 2 2 3" xfId="10891"/>
    <cellStyle name="20% - Accent5 3 2 2 2 2 3" xfId="10892"/>
    <cellStyle name="20% - Accent5 3 2 2 2 2 3 2" xfId="10893"/>
    <cellStyle name="20% - Accent5 3 2 2 2 2 4" xfId="10894"/>
    <cellStyle name="20% - Accent5 3 2 2 2 3" xfId="10895"/>
    <cellStyle name="20% - Accent5 3 2 2 2 3 2" xfId="10896"/>
    <cellStyle name="20% - Accent5 3 2 2 2 3 2 2" xfId="10897"/>
    <cellStyle name="20% - Accent5 3 2 2 2 3 3" xfId="10898"/>
    <cellStyle name="20% - Accent5 3 2 2 2 4" xfId="10899"/>
    <cellStyle name="20% - Accent5 3 2 2 2 4 2" xfId="10900"/>
    <cellStyle name="20% - Accent5 3 2 2 2 5" xfId="10901"/>
    <cellStyle name="20% - Accent5 3 2 2 3" xfId="10902"/>
    <cellStyle name="20% - Accent5 3 2 2 3 2" xfId="10903"/>
    <cellStyle name="20% - Accent5 3 2 2 3 2 2" xfId="10904"/>
    <cellStyle name="20% - Accent5 3 2 2 3 2 2 2" xfId="10905"/>
    <cellStyle name="20% - Accent5 3 2 2 3 2 3" xfId="10906"/>
    <cellStyle name="20% - Accent5 3 2 2 3 3" xfId="10907"/>
    <cellStyle name="20% - Accent5 3 2 2 3 3 2" xfId="10908"/>
    <cellStyle name="20% - Accent5 3 2 2 3 4" xfId="10909"/>
    <cellStyle name="20% - Accent5 3 2 2 4" xfId="10910"/>
    <cellStyle name="20% - Accent5 3 2 2 4 2" xfId="10911"/>
    <cellStyle name="20% - Accent5 3 2 2 4 2 2" xfId="10912"/>
    <cellStyle name="20% - Accent5 3 2 2 4 3" xfId="10913"/>
    <cellStyle name="20% - Accent5 3 2 2 5" xfId="10914"/>
    <cellStyle name="20% - Accent5 3 2 2 5 2" xfId="10915"/>
    <cellStyle name="20% - Accent5 3 2 2 6" xfId="10916"/>
    <cellStyle name="20% - Accent5 3 2 3" xfId="10917"/>
    <cellStyle name="20% - Accent5 3 2 3 2" xfId="10918"/>
    <cellStyle name="20% - Accent5 3 2 3 2 2" xfId="10919"/>
    <cellStyle name="20% - Accent5 3 2 3 2 2 2" xfId="10920"/>
    <cellStyle name="20% - Accent5 3 2 3 2 2 2 2" xfId="10921"/>
    <cellStyle name="20% - Accent5 3 2 3 2 2 3" xfId="10922"/>
    <cellStyle name="20% - Accent5 3 2 3 2 3" xfId="10923"/>
    <cellStyle name="20% - Accent5 3 2 3 2 3 2" xfId="10924"/>
    <cellStyle name="20% - Accent5 3 2 3 2 4" xfId="10925"/>
    <cellStyle name="20% - Accent5 3 2 3 3" xfId="10926"/>
    <cellStyle name="20% - Accent5 3 2 3 3 2" xfId="10927"/>
    <cellStyle name="20% - Accent5 3 2 3 3 2 2" xfId="10928"/>
    <cellStyle name="20% - Accent5 3 2 3 3 3" xfId="10929"/>
    <cellStyle name="20% - Accent5 3 2 3 4" xfId="10930"/>
    <cellStyle name="20% - Accent5 3 2 3 4 2" xfId="10931"/>
    <cellStyle name="20% - Accent5 3 2 3 5" xfId="10932"/>
    <cellStyle name="20% - Accent5 3 2 4" xfId="10933"/>
    <cellStyle name="20% - Accent5 3 2 4 2" xfId="10934"/>
    <cellStyle name="20% - Accent5 3 2 4 2 2" xfId="10935"/>
    <cellStyle name="20% - Accent5 3 2 4 2 2 2" xfId="10936"/>
    <cellStyle name="20% - Accent5 3 2 4 2 3" xfId="10937"/>
    <cellStyle name="20% - Accent5 3 2 4 3" xfId="10938"/>
    <cellStyle name="20% - Accent5 3 2 4 3 2" xfId="10939"/>
    <cellStyle name="20% - Accent5 3 2 4 4" xfId="10940"/>
    <cellStyle name="20% - Accent5 3 2 5" xfId="10941"/>
    <cellStyle name="20% - Accent5 3 2 5 2" xfId="10942"/>
    <cellStyle name="20% - Accent5 3 2 5 2 2" xfId="10943"/>
    <cellStyle name="20% - Accent5 3 2 5 3" xfId="10944"/>
    <cellStyle name="20% - Accent5 3 2 6" xfId="10945"/>
    <cellStyle name="20% - Accent5 3 2 6 2" xfId="10946"/>
    <cellStyle name="20% - Accent5 3 2 7" xfId="10947"/>
    <cellStyle name="20% - Accent5 3 3" xfId="10948"/>
    <cellStyle name="20% - Accent5 3 3 2" xfId="10949"/>
    <cellStyle name="20% - Accent5 3 3 2 2" xfId="10950"/>
    <cellStyle name="20% - Accent5 3 3 2 2 2" xfId="10951"/>
    <cellStyle name="20% - Accent5 3 3 2 2 2 2" xfId="10952"/>
    <cellStyle name="20% - Accent5 3 3 2 2 2 2 2" xfId="10953"/>
    <cellStyle name="20% - Accent5 3 3 2 2 2 3" xfId="10954"/>
    <cellStyle name="20% - Accent5 3 3 2 2 3" xfId="10955"/>
    <cellStyle name="20% - Accent5 3 3 2 2 3 2" xfId="10956"/>
    <cellStyle name="20% - Accent5 3 3 2 2 4" xfId="10957"/>
    <cellStyle name="20% - Accent5 3 3 2 3" xfId="10958"/>
    <cellStyle name="20% - Accent5 3 3 2 3 2" xfId="10959"/>
    <cellStyle name="20% - Accent5 3 3 2 3 2 2" xfId="10960"/>
    <cellStyle name="20% - Accent5 3 3 2 3 3" xfId="10961"/>
    <cellStyle name="20% - Accent5 3 3 2 4" xfId="10962"/>
    <cellStyle name="20% - Accent5 3 3 2 4 2" xfId="10963"/>
    <cellStyle name="20% - Accent5 3 3 2 5" xfId="10964"/>
    <cellStyle name="20% - Accent5 3 3 3" xfId="10965"/>
    <cellStyle name="20% - Accent5 3 3 3 2" xfId="10966"/>
    <cellStyle name="20% - Accent5 3 3 3 2 2" xfId="10967"/>
    <cellStyle name="20% - Accent5 3 3 3 2 2 2" xfId="10968"/>
    <cellStyle name="20% - Accent5 3 3 3 2 3" xfId="10969"/>
    <cellStyle name="20% - Accent5 3 3 3 3" xfId="10970"/>
    <cellStyle name="20% - Accent5 3 3 3 3 2" xfId="10971"/>
    <cellStyle name="20% - Accent5 3 3 3 4" xfId="10972"/>
    <cellStyle name="20% - Accent5 3 3 4" xfId="10973"/>
    <cellStyle name="20% - Accent5 3 3 4 2" xfId="10974"/>
    <cellStyle name="20% - Accent5 3 3 4 2 2" xfId="10975"/>
    <cellStyle name="20% - Accent5 3 3 4 3" xfId="10976"/>
    <cellStyle name="20% - Accent5 3 3 5" xfId="10977"/>
    <cellStyle name="20% - Accent5 3 3 5 2" xfId="10978"/>
    <cellStyle name="20% - Accent5 3 3 6" xfId="10979"/>
    <cellStyle name="20% - Accent5 3 4" xfId="10980"/>
    <cellStyle name="20% - Accent5 3 4 2" xfId="10981"/>
    <cellStyle name="20% - Accent5 3 4 2 2" xfId="10982"/>
    <cellStyle name="20% - Accent5 3 4 2 2 2" xfId="10983"/>
    <cellStyle name="20% - Accent5 3 4 2 2 2 2" xfId="10984"/>
    <cellStyle name="20% - Accent5 3 4 2 2 3" xfId="10985"/>
    <cellStyle name="20% - Accent5 3 4 2 3" xfId="10986"/>
    <cellStyle name="20% - Accent5 3 4 2 3 2" xfId="10987"/>
    <cellStyle name="20% - Accent5 3 4 2 4" xfId="10988"/>
    <cellStyle name="20% - Accent5 3 4 3" xfId="10989"/>
    <cellStyle name="20% - Accent5 3 4 3 2" xfId="10990"/>
    <cellStyle name="20% - Accent5 3 4 3 2 2" xfId="10991"/>
    <cellStyle name="20% - Accent5 3 4 3 3" xfId="10992"/>
    <cellStyle name="20% - Accent5 3 4 4" xfId="10993"/>
    <cellStyle name="20% - Accent5 3 4 4 2" xfId="10994"/>
    <cellStyle name="20% - Accent5 3 4 5" xfId="10995"/>
    <cellStyle name="20% - Accent5 3 5" xfId="10996"/>
    <cellStyle name="20% - Accent5 3 5 2" xfId="10997"/>
    <cellStyle name="20% - Accent5 3 5 2 2" xfId="10998"/>
    <cellStyle name="20% - Accent5 3 5 2 2 2" xfId="10999"/>
    <cellStyle name="20% - Accent5 3 5 2 3" xfId="11000"/>
    <cellStyle name="20% - Accent5 3 5 3" xfId="11001"/>
    <cellStyle name="20% - Accent5 3 5 3 2" xfId="11002"/>
    <cellStyle name="20% - Accent5 3 5 4" xfId="11003"/>
    <cellStyle name="20% - Accent5 3 6" xfId="11004"/>
    <cellStyle name="20% - Accent5 3 6 2" xfId="11005"/>
    <cellStyle name="20% - Accent5 3 6 2 2" xfId="11006"/>
    <cellStyle name="20% - Accent5 3 6 3" xfId="11007"/>
    <cellStyle name="20% - Accent5 3 7" xfId="11008"/>
    <cellStyle name="20% - Accent5 3 7 2" xfId="11009"/>
    <cellStyle name="20% - Accent5 3 8" xfId="11010"/>
    <cellStyle name="20% - Accent5 30" xfId="11011"/>
    <cellStyle name="20% - Accent5 31" xfId="11012"/>
    <cellStyle name="20% - Accent5 32" xfId="11013"/>
    <cellStyle name="20% - Accent5 33" xfId="11014"/>
    <cellStyle name="20% - Accent5 34" xfId="11015"/>
    <cellStyle name="20% - Accent5 35" xfId="11016"/>
    <cellStyle name="20% - Accent5 4" xfId="11017"/>
    <cellStyle name="20% - Accent5 4 2" xfId="11018"/>
    <cellStyle name="20% - Accent5 4 2 2" xfId="11019"/>
    <cellStyle name="20% - Accent5 4 2 2 2" xfId="11020"/>
    <cellStyle name="20% - Accent5 4 2 2 2 2" xfId="11021"/>
    <cellStyle name="20% - Accent5 4 2 2 2 2 2" xfId="11022"/>
    <cellStyle name="20% - Accent5 4 2 2 2 2 2 2" xfId="11023"/>
    <cellStyle name="20% - Accent5 4 2 2 2 2 2 2 2" xfId="11024"/>
    <cellStyle name="20% - Accent5 4 2 2 2 2 2 3" xfId="11025"/>
    <cellStyle name="20% - Accent5 4 2 2 2 2 3" xfId="11026"/>
    <cellStyle name="20% - Accent5 4 2 2 2 2 3 2" xfId="11027"/>
    <cellStyle name="20% - Accent5 4 2 2 2 2 4" xfId="11028"/>
    <cellStyle name="20% - Accent5 4 2 2 2 3" xfId="11029"/>
    <cellStyle name="20% - Accent5 4 2 2 2 3 2" xfId="11030"/>
    <cellStyle name="20% - Accent5 4 2 2 2 3 2 2" xfId="11031"/>
    <cellStyle name="20% - Accent5 4 2 2 2 3 3" xfId="11032"/>
    <cellStyle name="20% - Accent5 4 2 2 2 4" xfId="11033"/>
    <cellStyle name="20% - Accent5 4 2 2 2 4 2" xfId="11034"/>
    <cellStyle name="20% - Accent5 4 2 2 2 5" xfId="11035"/>
    <cellStyle name="20% - Accent5 4 2 2 3" xfId="11036"/>
    <cellStyle name="20% - Accent5 4 2 2 3 2" xfId="11037"/>
    <cellStyle name="20% - Accent5 4 2 2 3 2 2" xfId="11038"/>
    <cellStyle name="20% - Accent5 4 2 2 3 2 2 2" xfId="11039"/>
    <cellStyle name="20% - Accent5 4 2 2 3 2 3" xfId="11040"/>
    <cellStyle name="20% - Accent5 4 2 2 3 3" xfId="11041"/>
    <cellStyle name="20% - Accent5 4 2 2 3 3 2" xfId="11042"/>
    <cellStyle name="20% - Accent5 4 2 2 3 4" xfId="11043"/>
    <cellStyle name="20% - Accent5 4 2 2 4" xfId="11044"/>
    <cellStyle name="20% - Accent5 4 2 2 4 2" xfId="11045"/>
    <cellStyle name="20% - Accent5 4 2 2 4 2 2" xfId="11046"/>
    <cellStyle name="20% - Accent5 4 2 2 4 3" xfId="11047"/>
    <cellStyle name="20% - Accent5 4 2 2 5" xfId="11048"/>
    <cellStyle name="20% - Accent5 4 2 2 5 2" xfId="11049"/>
    <cellStyle name="20% - Accent5 4 2 2 6" xfId="11050"/>
    <cellStyle name="20% - Accent5 4 2 3" xfId="11051"/>
    <cellStyle name="20% - Accent5 4 2 3 2" xfId="11052"/>
    <cellStyle name="20% - Accent5 4 2 3 2 2" xfId="11053"/>
    <cellStyle name="20% - Accent5 4 2 3 2 2 2" xfId="11054"/>
    <cellStyle name="20% - Accent5 4 2 3 2 2 2 2" xfId="11055"/>
    <cellStyle name="20% - Accent5 4 2 3 2 2 3" xfId="11056"/>
    <cellStyle name="20% - Accent5 4 2 3 2 3" xfId="11057"/>
    <cellStyle name="20% - Accent5 4 2 3 2 3 2" xfId="11058"/>
    <cellStyle name="20% - Accent5 4 2 3 2 4" xfId="11059"/>
    <cellStyle name="20% - Accent5 4 2 3 3" xfId="11060"/>
    <cellStyle name="20% - Accent5 4 2 3 3 2" xfId="11061"/>
    <cellStyle name="20% - Accent5 4 2 3 3 2 2" xfId="11062"/>
    <cellStyle name="20% - Accent5 4 2 3 3 3" xfId="11063"/>
    <cellStyle name="20% - Accent5 4 2 3 4" xfId="11064"/>
    <cellStyle name="20% - Accent5 4 2 3 4 2" xfId="11065"/>
    <cellStyle name="20% - Accent5 4 2 3 5" xfId="11066"/>
    <cellStyle name="20% - Accent5 4 2 4" xfId="11067"/>
    <cellStyle name="20% - Accent5 4 2 4 2" xfId="11068"/>
    <cellStyle name="20% - Accent5 4 2 4 2 2" xfId="11069"/>
    <cellStyle name="20% - Accent5 4 2 4 2 2 2" xfId="11070"/>
    <cellStyle name="20% - Accent5 4 2 4 2 3" xfId="11071"/>
    <cellStyle name="20% - Accent5 4 2 4 3" xfId="11072"/>
    <cellStyle name="20% - Accent5 4 2 4 3 2" xfId="11073"/>
    <cellStyle name="20% - Accent5 4 2 4 4" xfId="11074"/>
    <cellStyle name="20% - Accent5 4 2 5" xfId="11075"/>
    <cellStyle name="20% - Accent5 4 2 5 2" xfId="11076"/>
    <cellStyle name="20% - Accent5 4 2 5 2 2" xfId="11077"/>
    <cellStyle name="20% - Accent5 4 2 5 3" xfId="11078"/>
    <cellStyle name="20% - Accent5 4 2 6" xfId="11079"/>
    <cellStyle name="20% - Accent5 4 2 6 2" xfId="11080"/>
    <cellStyle name="20% - Accent5 4 2 7" xfId="11081"/>
    <cellStyle name="20% - Accent5 4 3" xfId="11082"/>
    <cellStyle name="20% - Accent5 4 3 2" xfId="11083"/>
    <cellStyle name="20% - Accent5 4 3 2 2" xfId="11084"/>
    <cellStyle name="20% - Accent5 4 3 2 2 2" xfId="11085"/>
    <cellStyle name="20% - Accent5 4 3 2 2 2 2" xfId="11086"/>
    <cellStyle name="20% - Accent5 4 3 2 2 2 2 2" xfId="11087"/>
    <cellStyle name="20% - Accent5 4 3 2 2 2 3" xfId="11088"/>
    <cellStyle name="20% - Accent5 4 3 2 2 3" xfId="11089"/>
    <cellStyle name="20% - Accent5 4 3 2 2 3 2" xfId="11090"/>
    <cellStyle name="20% - Accent5 4 3 2 2 4" xfId="11091"/>
    <cellStyle name="20% - Accent5 4 3 2 3" xfId="11092"/>
    <cellStyle name="20% - Accent5 4 3 2 3 2" xfId="11093"/>
    <cellStyle name="20% - Accent5 4 3 2 3 2 2" xfId="11094"/>
    <cellStyle name="20% - Accent5 4 3 2 3 3" xfId="11095"/>
    <cellStyle name="20% - Accent5 4 3 2 4" xfId="11096"/>
    <cellStyle name="20% - Accent5 4 3 2 4 2" xfId="11097"/>
    <cellStyle name="20% - Accent5 4 3 2 5" xfId="11098"/>
    <cellStyle name="20% - Accent5 4 3 3" xfId="11099"/>
    <cellStyle name="20% - Accent5 4 3 3 2" xfId="11100"/>
    <cellStyle name="20% - Accent5 4 3 3 2 2" xfId="11101"/>
    <cellStyle name="20% - Accent5 4 3 3 2 2 2" xfId="11102"/>
    <cellStyle name="20% - Accent5 4 3 3 2 3" xfId="11103"/>
    <cellStyle name="20% - Accent5 4 3 3 3" xfId="11104"/>
    <cellStyle name="20% - Accent5 4 3 3 3 2" xfId="11105"/>
    <cellStyle name="20% - Accent5 4 3 3 4" xfId="11106"/>
    <cellStyle name="20% - Accent5 4 3 4" xfId="11107"/>
    <cellStyle name="20% - Accent5 4 3 4 2" xfId="11108"/>
    <cellStyle name="20% - Accent5 4 3 4 2 2" xfId="11109"/>
    <cellStyle name="20% - Accent5 4 3 4 3" xfId="11110"/>
    <cellStyle name="20% - Accent5 4 3 5" xfId="11111"/>
    <cellStyle name="20% - Accent5 4 3 5 2" xfId="11112"/>
    <cellStyle name="20% - Accent5 4 3 6" xfId="11113"/>
    <cellStyle name="20% - Accent5 4 4" xfId="11114"/>
    <cellStyle name="20% - Accent5 4 4 2" xfId="11115"/>
    <cellStyle name="20% - Accent5 4 4 2 2" xfId="11116"/>
    <cellStyle name="20% - Accent5 4 4 2 2 2" xfId="11117"/>
    <cellStyle name="20% - Accent5 4 4 2 2 2 2" xfId="11118"/>
    <cellStyle name="20% - Accent5 4 4 2 2 3" xfId="11119"/>
    <cellStyle name="20% - Accent5 4 4 2 3" xfId="11120"/>
    <cellStyle name="20% - Accent5 4 4 2 3 2" xfId="11121"/>
    <cellStyle name="20% - Accent5 4 4 2 4" xfId="11122"/>
    <cellStyle name="20% - Accent5 4 4 3" xfId="11123"/>
    <cellStyle name="20% - Accent5 4 4 3 2" xfId="11124"/>
    <cellStyle name="20% - Accent5 4 4 3 2 2" xfId="11125"/>
    <cellStyle name="20% - Accent5 4 4 3 3" xfId="11126"/>
    <cellStyle name="20% - Accent5 4 4 4" xfId="11127"/>
    <cellStyle name="20% - Accent5 4 4 4 2" xfId="11128"/>
    <cellStyle name="20% - Accent5 4 4 5" xfId="11129"/>
    <cellStyle name="20% - Accent5 4 5" xfId="11130"/>
    <cellStyle name="20% - Accent5 4 5 2" xfId="11131"/>
    <cellStyle name="20% - Accent5 4 5 2 2" xfId="11132"/>
    <cellStyle name="20% - Accent5 4 5 2 2 2" xfId="11133"/>
    <cellStyle name="20% - Accent5 4 5 2 3" xfId="11134"/>
    <cellStyle name="20% - Accent5 4 5 3" xfId="11135"/>
    <cellStyle name="20% - Accent5 4 5 3 2" xfId="11136"/>
    <cellStyle name="20% - Accent5 4 5 4" xfId="11137"/>
    <cellStyle name="20% - Accent5 4 6" xfId="11138"/>
    <cellStyle name="20% - Accent5 4 6 2" xfId="11139"/>
    <cellStyle name="20% - Accent5 4 6 2 2" xfId="11140"/>
    <cellStyle name="20% - Accent5 4 6 3" xfId="11141"/>
    <cellStyle name="20% - Accent5 4 7" xfId="11142"/>
    <cellStyle name="20% - Accent5 4 7 2" xfId="11143"/>
    <cellStyle name="20% - Accent5 4 8" xfId="11144"/>
    <cellStyle name="20% - Accent5 5" xfId="11145"/>
    <cellStyle name="20% - Accent5 5 2" xfId="11146"/>
    <cellStyle name="20% - Accent5 5 2 2" xfId="11147"/>
    <cellStyle name="20% - Accent5 5 2 2 2" xfId="11148"/>
    <cellStyle name="20% - Accent5 5 2 2 2 2" xfId="11149"/>
    <cellStyle name="20% - Accent5 5 2 2 2 2 2" xfId="11150"/>
    <cellStyle name="20% - Accent5 5 2 2 2 2 2 2" xfId="11151"/>
    <cellStyle name="20% - Accent5 5 2 2 2 2 2 2 2" xfId="11152"/>
    <cellStyle name="20% - Accent5 5 2 2 2 2 2 3" xfId="11153"/>
    <cellStyle name="20% - Accent5 5 2 2 2 2 3" xfId="11154"/>
    <cellStyle name="20% - Accent5 5 2 2 2 2 3 2" xfId="11155"/>
    <cellStyle name="20% - Accent5 5 2 2 2 2 4" xfId="11156"/>
    <cellStyle name="20% - Accent5 5 2 2 2 3" xfId="11157"/>
    <cellStyle name="20% - Accent5 5 2 2 2 3 2" xfId="11158"/>
    <cellStyle name="20% - Accent5 5 2 2 2 3 2 2" xfId="11159"/>
    <cellStyle name="20% - Accent5 5 2 2 2 3 3" xfId="11160"/>
    <cellStyle name="20% - Accent5 5 2 2 2 4" xfId="11161"/>
    <cellStyle name="20% - Accent5 5 2 2 2 4 2" xfId="11162"/>
    <cellStyle name="20% - Accent5 5 2 2 2 5" xfId="11163"/>
    <cellStyle name="20% - Accent5 5 2 2 3" xfId="11164"/>
    <cellStyle name="20% - Accent5 5 2 2 3 2" xfId="11165"/>
    <cellStyle name="20% - Accent5 5 2 2 3 2 2" xfId="11166"/>
    <cellStyle name="20% - Accent5 5 2 2 3 2 2 2" xfId="11167"/>
    <cellStyle name="20% - Accent5 5 2 2 3 2 3" xfId="11168"/>
    <cellStyle name="20% - Accent5 5 2 2 3 3" xfId="11169"/>
    <cellStyle name="20% - Accent5 5 2 2 3 3 2" xfId="11170"/>
    <cellStyle name="20% - Accent5 5 2 2 3 4" xfId="11171"/>
    <cellStyle name="20% - Accent5 5 2 2 4" xfId="11172"/>
    <cellStyle name="20% - Accent5 5 2 2 4 2" xfId="11173"/>
    <cellStyle name="20% - Accent5 5 2 2 4 2 2" xfId="11174"/>
    <cellStyle name="20% - Accent5 5 2 2 4 3" xfId="11175"/>
    <cellStyle name="20% - Accent5 5 2 2 5" xfId="11176"/>
    <cellStyle name="20% - Accent5 5 2 2 5 2" xfId="11177"/>
    <cellStyle name="20% - Accent5 5 2 2 6" xfId="11178"/>
    <cellStyle name="20% - Accent5 5 2 3" xfId="11179"/>
    <cellStyle name="20% - Accent5 5 2 3 2" xfId="11180"/>
    <cellStyle name="20% - Accent5 5 2 3 2 2" xfId="11181"/>
    <cellStyle name="20% - Accent5 5 2 3 2 2 2" xfId="11182"/>
    <cellStyle name="20% - Accent5 5 2 3 2 2 2 2" xfId="11183"/>
    <cellStyle name="20% - Accent5 5 2 3 2 2 3" xfId="11184"/>
    <cellStyle name="20% - Accent5 5 2 3 2 3" xfId="11185"/>
    <cellStyle name="20% - Accent5 5 2 3 2 3 2" xfId="11186"/>
    <cellStyle name="20% - Accent5 5 2 3 2 4" xfId="11187"/>
    <cellStyle name="20% - Accent5 5 2 3 3" xfId="11188"/>
    <cellStyle name="20% - Accent5 5 2 3 3 2" xfId="11189"/>
    <cellStyle name="20% - Accent5 5 2 3 3 2 2" xfId="11190"/>
    <cellStyle name="20% - Accent5 5 2 3 3 3" xfId="11191"/>
    <cellStyle name="20% - Accent5 5 2 3 4" xfId="11192"/>
    <cellStyle name="20% - Accent5 5 2 3 4 2" xfId="11193"/>
    <cellStyle name="20% - Accent5 5 2 3 5" xfId="11194"/>
    <cellStyle name="20% - Accent5 5 2 4" xfId="11195"/>
    <cellStyle name="20% - Accent5 5 2 4 2" xfId="11196"/>
    <cellStyle name="20% - Accent5 5 2 4 2 2" xfId="11197"/>
    <cellStyle name="20% - Accent5 5 2 4 2 2 2" xfId="11198"/>
    <cellStyle name="20% - Accent5 5 2 4 2 3" xfId="11199"/>
    <cellStyle name="20% - Accent5 5 2 4 3" xfId="11200"/>
    <cellStyle name="20% - Accent5 5 2 4 3 2" xfId="11201"/>
    <cellStyle name="20% - Accent5 5 2 4 4" xfId="11202"/>
    <cellStyle name="20% - Accent5 5 2 5" xfId="11203"/>
    <cellStyle name="20% - Accent5 5 2 5 2" xfId="11204"/>
    <cellStyle name="20% - Accent5 5 2 5 2 2" xfId="11205"/>
    <cellStyle name="20% - Accent5 5 2 5 3" xfId="11206"/>
    <cellStyle name="20% - Accent5 5 2 6" xfId="11207"/>
    <cellStyle name="20% - Accent5 5 2 6 2" xfId="11208"/>
    <cellStyle name="20% - Accent5 5 2 7" xfId="11209"/>
    <cellStyle name="20% - Accent5 5 3" xfId="11210"/>
    <cellStyle name="20% - Accent5 5 3 2" xfId="11211"/>
    <cellStyle name="20% - Accent5 5 3 2 2" xfId="11212"/>
    <cellStyle name="20% - Accent5 5 3 2 2 2" xfId="11213"/>
    <cellStyle name="20% - Accent5 5 3 2 2 2 2" xfId="11214"/>
    <cellStyle name="20% - Accent5 5 3 2 2 2 2 2" xfId="11215"/>
    <cellStyle name="20% - Accent5 5 3 2 2 2 3" xfId="11216"/>
    <cellStyle name="20% - Accent5 5 3 2 2 3" xfId="11217"/>
    <cellStyle name="20% - Accent5 5 3 2 2 3 2" xfId="11218"/>
    <cellStyle name="20% - Accent5 5 3 2 2 4" xfId="11219"/>
    <cellStyle name="20% - Accent5 5 3 2 3" xfId="11220"/>
    <cellStyle name="20% - Accent5 5 3 2 3 2" xfId="11221"/>
    <cellStyle name="20% - Accent5 5 3 2 3 2 2" xfId="11222"/>
    <cellStyle name="20% - Accent5 5 3 2 3 3" xfId="11223"/>
    <cellStyle name="20% - Accent5 5 3 2 4" xfId="11224"/>
    <cellStyle name="20% - Accent5 5 3 2 4 2" xfId="11225"/>
    <cellStyle name="20% - Accent5 5 3 2 5" xfId="11226"/>
    <cellStyle name="20% - Accent5 5 3 3" xfId="11227"/>
    <cellStyle name="20% - Accent5 5 3 3 2" xfId="11228"/>
    <cellStyle name="20% - Accent5 5 3 3 2 2" xfId="11229"/>
    <cellStyle name="20% - Accent5 5 3 3 2 2 2" xfId="11230"/>
    <cellStyle name="20% - Accent5 5 3 3 2 3" xfId="11231"/>
    <cellStyle name="20% - Accent5 5 3 3 3" xfId="11232"/>
    <cellStyle name="20% - Accent5 5 3 3 3 2" xfId="11233"/>
    <cellStyle name="20% - Accent5 5 3 3 4" xfId="11234"/>
    <cellStyle name="20% - Accent5 5 3 4" xfId="11235"/>
    <cellStyle name="20% - Accent5 5 3 4 2" xfId="11236"/>
    <cellStyle name="20% - Accent5 5 3 4 2 2" xfId="11237"/>
    <cellStyle name="20% - Accent5 5 3 4 3" xfId="11238"/>
    <cellStyle name="20% - Accent5 5 3 5" xfId="11239"/>
    <cellStyle name="20% - Accent5 5 3 5 2" xfId="11240"/>
    <cellStyle name="20% - Accent5 5 3 6" xfId="11241"/>
    <cellStyle name="20% - Accent5 5 4" xfId="11242"/>
    <cellStyle name="20% - Accent5 5 4 2" xfId="11243"/>
    <cellStyle name="20% - Accent5 5 4 2 2" xfId="11244"/>
    <cellStyle name="20% - Accent5 5 4 2 2 2" xfId="11245"/>
    <cellStyle name="20% - Accent5 5 4 2 2 2 2" xfId="11246"/>
    <cellStyle name="20% - Accent5 5 4 2 2 3" xfId="11247"/>
    <cellStyle name="20% - Accent5 5 4 2 3" xfId="11248"/>
    <cellStyle name="20% - Accent5 5 4 2 3 2" xfId="11249"/>
    <cellStyle name="20% - Accent5 5 4 2 4" xfId="11250"/>
    <cellStyle name="20% - Accent5 5 4 3" xfId="11251"/>
    <cellStyle name="20% - Accent5 5 4 3 2" xfId="11252"/>
    <cellStyle name="20% - Accent5 5 4 3 2 2" xfId="11253"/>
    <cellStyle name="20% - Accent5 5 4 3 3" xfId="11254"/>
    <cellStyle name="20% - Accent5 5 4 4" xfId="11255"/>
    <cellStyle name="20% - Accent5 5 4 4 2" xfId="11256"/>
    <cellStyle name="20% - Accent5 5 4 5" xfId="11257"/>
    <cellStyle name="20% - Accent5 5 5" xfId="11258"/>
    <cellStyle name="20% - Accent5 5 5 2" xfId="11259"/>
    <cellStyle name="20% - Accent5 5 5 2 2" xfId="11260"/>
    <cellStyle name="20% - Accent5 5 5 2 2 2" xfId="11261"/>
    <cellStyle name="20% - Accent5 5 5 2 3" xfId="11262"/>
    <cellStyle name="20% - Accent5 5 5 3" xfId="11263"/>
    <cellStyle name="20% - Accent5 5 5 3 2" xfId="11264"/>
    <cellStyle name="20% - Accent5 5 5 4" xfId="11265"/>
    <cellStyle name="20% - Accent5 5 6" xfId="11266"/>
    <cellStyle name="20% - Accent5 5 6 2" xfId="11267"/>
    <cellStyle name="20% - Accent5 5 6 2 2" xfId="11268"/>
    <cellStyle name="20% - Accent5 5 6 3" xfId="11269"/>
    <cellStyle name="20% - Accent5 5 7" xfId="11270"/>
    <cellStyle name="20% - Accent5 5 7 2" xfId="11271"/>
    <cellStyle name="20% - Accent5 5 8" xfId="11272"/>
    <cellStyle name="20% - Accent5 6" xfId="11273"/>
    <cellStyle name="20% - Accent5 6 2" xfId="11274"/>
    <cellStyle name="20% - Accent5 6 2 2" xfId="11275"/>
    <cellStyle name="20% - Accent5 6 2 2 2" xfId="11276"/>
    <cellStyle name="20% - Accent5 6 2 2 2 2" xfId="11277"/>
    <cellStyle name="20% - Accent5 6 2 2 2 2 2" xfId="11278"/>
    <cellStyle name="20% - Accent5 6 2 2 2 2 2 2" xfId="11279"/>
    <cellStyle name="20% - Accent5 6 2 2 2 2 2 2 2" xfId="11280"/>
    <cellStyle name="20% - Accent5 6 2 2 2 2 2 3" xfId="11281"/>
    <cellStyle name="20% - Accent5 6 2 2 2 2 3" xfId="11282"/>
    <cellStyle name="20% - Accent5 6 2 2 2 2 3 2" xfId="11283"/>
    <cellStyle name="20% - Accent5 6 2 2 2 2 4" xfId="11284"/>
    <cellStyle name="20% - Accent5 6 2 2 2 3" xfId="11285"/>
    <cellStyle name="20% - Accent5 6 2 2 2 3 2" xfId="11286"/>
    <cellStyle name="20% - Accent5 6 2 2 2 3 2 2" xfId="11287"/>
    <cellStyle name="20% - Accent5 6 2 2 2 3 3" xfId="11288"/>
    <cellStyle name="20% - Accent5 6 2 2 2 4" xfId="11289"/>
    <cellStyle name="20% - Accent5 6 2 2 2 4 2" xfId="11290"/>
    <cellStyle name="20% - Accent5 6 2 2 2 5" xfId="11291"/>
    <cellStyle name="20% - Accent5 6 2 2 3" xfId="11292"/>
    <cellStyle name="20% - Accent5 6 2 2 3 2" xfId="11293"/>
    <cellStyle name="20% - Accent5 6 2 2 3 2 2" xfId="11294"/>
    <cellStyle name="20% - Accent5 6 2 2 3 2 2 2" xfId="11295"/>
    <cellStyle name="20% - Accent5 6 2 2 3 2 3" xfId="11296"/>
    <cellStyle name="20% - Accent5 6 2 2 3 3" xfId="11297"/>
    <cellStyle name="20% - Accent5 6 2 2 3 3 2" xfId="11298"/>
    <cellStyle name="20% - Accent5 6 2 2 3 4" xfId="11299"/>
    <cellStyle name="20% - Accent5 6 2 2 4" xfId="11300"/>
    <cellStyle name="20% - Accent5 6 2 2 4 2" xfId="11301"/>
    <cellStyle name="20% - Accent5 6 2 2 4 2 2" xfId="11302"/>
    <cellStyle name="20% - Accent5 6 2 2 4 3" xfId="11303"/>
    <cellStyle name="20% - Accent5 6 2 2 5" xfId="11304"/>
    <cellStyle name="20% - Accent5 6 2 2 5 2" xfId="11305"/>
    <cellStyle name="20% - Accent5 6 2 2 6" xfId="11306"/>
    <cellStyle name="20% - Accent5 6 2 3" xfId="11307"/>
    <cellStyle name="20% - Accent5 6 2 3 2" xfId="11308"/>
    <cellStyle name="20% - Accent5 6 2 3 2 2" xfId="11309"/>
    <cellStyle name="20% - Accent5 6 2 3 2 2 2" xfId="11310"/>
    <cellStyle name="20% - Accent5 6 2 3 2 2 2 2" xfId="11311"/>
    <cellStyle name="20% - Accent5 6 2 3 2 2 3" xfId="11312"/>
    <cellStyle name="20% - Accent5 6 2 3 2 3" xfId="11313"/>
    <cellStyle name="20% - Accent5 6 2 3 2 3 2" xfId="11314"/>
    <cellStyle name="20% - Accent5 6 2 3 2 4" xfId="11315"/>
    <cellStyle name="20% - Accent5 6 2 3 3" xfId="11316"/>
    <cellStyle name="20% - Accent5 6 2 3 3 2" xfId="11317"/>
    <cellStyle name="20% - Accent5 6 2 3 3 2 2" xfId="11318"/>
    <cellStyle name="20% - Accent5 6 2 3 3 3" xfId="11319"/>
    <cellStyle name="20% - Accent5 6 2 3 4" xfId="11320"/>
    <cellStyle name="20% - Accent5 6 2 3 4 2" xfId="11321"/>
    <cellStyle name="20% - Accent5 6 2 3 5" xfId="11322"/>
    <cellStyle name="20% - Accent5 6 2 4" xfId="11323"/>
    <cellStyle name="20% - Accent5 6 2 4 2" xfId="11324"/>
    <cellStyle name="20% - Accent5 6 2 4 2 2" xfId="11325"/>
    <cellStyle name="20% - Accent5 6 2 4 2 2 2" xfId="11326"/>
    <cellStyle name="20% - Accent5 6 2 4 2 3" xfId="11327"/>
    <cellStyle name="20% - Accent5 6 2 4 3" xfId="11328"/>
    <cellStyle name="20% - Accent5 6 2 4 3 2" xfId="11329"/>
    <cellStyle name="20% - Accent5 6 2 4 4" xfId="11330"/>
    <cellStyle name="20% - Accent5 6 2 5" xfId="11331"/>
    <cellStyle name="20% - Accent5 6 2 5 2" xfId="11332"/>
    <cellStyle name="20% - Accent5 6 2 5 2 2" xfId="11333"/>
    <cellStyle name="20% - Accent5 6 2 5 3" xfId="11334"/>
    <cellStyle name="20% - Accent5 6 2 6" xfId="11335"/>
    <cellStyle name="20% - Accent5 6 2 6 2" xfId="11336"/>
    <cellStyle name="20% - Accent5 6 2 7" xfId="11337"/>
    <cellStyle name="20% - Accent5 6 3" xfId="11338"/>
    <cellStyle name="20% - Accent5 6 3 2" xfId="11339"/>
    <cellStyle name="20% - Accent5 6 3 2 2" xfId="11340"/>
    <cellStyle name="20% - Accent5 6 3 2 2 2" xfId="11341"/>
    <cellStyle name="20% - Accent5 6 3 2 2 2 2" xfId="11342"/>
    <cellStyle name="20% - Accent5 6 3 2 2 2 2 2" xfId="11343"/>
    <cellStyle name="20% - Accent5 6 3 2 2 2 3" xfId="11344"/>
    <cellStyle name="20% - Accent5 6 3 2 2 3" xfId="11345"/>
    <cellStyle name="20% - Accent5 6 3 2 2 3 2" xfId="11346"/>
    <cellStyle name="20% - Accent5 6 3 2 2 4" xfId="11347"/>
    <cellStyle name="20% - Accent5 6 3 2 3" xfId="11348"/>
    <cellStyle name="20% - Accent5 6 3 2 3 2" xfId="11349"/>
    <cellStyle name="20% - Accent5 6 3 2 3 2 2" xfId="11350"/>
    <cellStyle name="20% - Accent5 6 3 2 3 3" xfId="11351"/>
    <cellStyle name="20% - Accent5 6 3 2 4" xfId="11352"/>
    <cellStyle name="20% - Accent5 6 3 2 4 2" xfId="11353"/>
    <cellStyle name="20% - Accent5 6 3 2 5" xfId="11354"/>
    <cellStyle name="20% - Accent5 6 3 3" xfId="11355"/>
    <cellStyle name="20% - Accent5 6 3 3 2" xfId="11356"/>
    <cellStyle name="20% - Accent5 6 3 3 2 2" xfId="11357"/>
    <cellStyle name="20% - Accent5 6 3 3 2 2 2" xfId="11358"/>
    <cellStyle name="20% - Accent5 6 3 3 2 3" xfId="11359"/>
    <cellStyle name="20% - Accent5 6 3 3 3" xfId="11360"/>
    <cellStyle name="20% - Accent5 6 3 3 3 2" xfId="11361"/>
    <cellStyle name="20% - Accent5 6 3 3 4" xfId="11362"/>
    <cellStyle name="20% - Accent5 6 3 4" xfId="11363"/>
    <cellStyle name="20% - Accent5 6 3 4 2" xfId="11364"/>
    <cellStyle name="20% - Accent5 6 3 4 2 2" xfId="11365"/>
    <cellStyle name="20% - Accent5 6 3 4 3" xfId="11366"/>
    <cellStyle name="20% - Accent5 6 3 5" xfId="11367"/>
    <cellStyle name="20% - Accent5 6 3 5 2" xfId="11368"/>
    <cellStyle name="20% - Accent5 6 3 6" xfId="11369"/>
    <cellStyle name="20% - Accent5 6 4" xfId="11370"/>
    <cellStyle name="20% - Accent5 6 4 2" xfId="11371"/>
    <cellStyle name="20% - Accent5 6 4 2 2" xfId="11372"/>
    <cellStyle name="20% - Accent5 6 4 2 2 2" xfId="11373"/>
    <cellStyle name="20% - Accent5 6 4 2 2 2 2" xfId="11374"/>
    <cellStyle name="20% - Accent5 6 4 2 2 3" xfId="11375"/>
    <cellStyle name="20% - Accent5 6 4 2 3" xfId="11376"/>
    <cellStyle name="20% - Accent5 6 4 2 3 2" xfId="11377"/>
    <cellStyle name="20% - Accent5 6 4 2 4" xfId="11378"/>
    <cellStyle name="20% - Accent5 6 4 3" xfId="11379"/>
    <cellStyle name="20% - Accent5 6 4 3 2" xfId="11380"/>
    <cellStyle name="20% - Accent5 6 4 3 2 2" xfId="11381"/>
    <cellStyle name="20% - Accent5 6 4 3 3" xfId="11382"/>
    <cellStyle name="20% - Accent5 6 4 4" xfId="11383"/>
    <cellStyle name="20% - Accent5 6 4 4 2" xfId="11384"/>
    <cellStyle name="20% - Accent5 6 4 5" xfId="11385"/>
    <cellStyle name="20% - Accent5 6 5" xfId="11386"/>
    <cellStyle name="20% - Accent5 6 5 2" xfId="11387"/>
    <cellStyle name="20% - Accent5 6 5 2 2" xfId="11388"/>
    <cellStyle name="20% - Accent5 6 5 2 2 2" xfId="11389"/>
    <cellStyle name="20% - Accent5 6 5 2 3" xfId="11390"/>
    <cellStyle name="20% - Accent5 6 5 3" xfId="11391"/>
    <cellStyle name="20% - Accent5 6 5 3 2" xfId="11392"/>
    <cellStyle name="20% - Accent5 6 5 4" xfId="11393"/>
    <cellStyle name="20% - Accent5 6 6" xfId="11394"/>
    <cellStyle name="20% - Accent5 6 6 2" xfId="11395"/>
    <cellStyle name="20% - Accent5 6 6 2 2" xfId="11396"/>
    <cellStyle name="20% - Accent5 6 6 3" xfId="11397"/>
    <cellStyle name="20% - Accent5 6 7" xfId="11398"/>
    <cellStyle name="20% - Accent5 6 7 2" xfId="11399"/>
    <cellStyle name="20% - Accent5 6 8" xfId="11400"/>
    <cellStyle name="20% - Accent5 7" xfId="11401"/>
    <cellStyle name="20% - Accent5 7 2" xfId="11402"/>
    <cellStyle name="20% - Accent5 7 2 2" xfId="11403"/>
    <cellStyle name="20% - Accent5 7 2 2 2" xfId="11404"/>
    <cellStyle name="20% - Accent5 7 2 2 2 2" xfId="11405"/>
    <cellStyle name="20% - Accent5 7 2 2 2 2 2" xfId="11406"/>
    <cellStyle name="20% - Accent5 7 2 2 2 2 2 2" xfId="11407"/>
    <cellStyle name="20% - Accent5 7 2 2 2 2 2 2 2" xfId="11408"/>
    <cellStyle name="20% - Accent5 7 2 2 2 2 2 3" xfId="11409"/>
    <cellStyle name="20% - Accent5 7 2 2 2 2 3" xfId="11410"/>
    <cellStyle name="20% - Accent5 7 2 2 2 2 3 2" xfId="11411"/>
    <cellStyle name="20% - Accent5 7 2 2 2 2 4" xfId="11412"/>
    <cellStyle name="20% - Accent5 7 2 2 2 3" xfId="11413"/>
    <cellStyle name="20% - Accent5 7 2 2 2 3 2" xfId="11414"/>
    <cellStyle name="20% - Accent5 7 2 2 2 3 2 2" xfId="11415"/>
    <cellStyle name="20% - Accent5 7 2 2 2 3 3" xfId="11416"/>
    <cellStyle name="20% - Accent5 7 2 2 2 4" xfId="11417"/>
    <cellStyle name="20% - Accent5 7 2 2 2 4 2" xfId="11418"/>
    <cellStyle name="20% - Accent5 7 2 2 2 5" xfId="11419"/>
    <cellStyle name="20% - Accent5 7 2 2 3" xfId="11420"/>
    <cellStyle name="20% - Accent5 7 2 2 3 2" xfId="11421"/>
    <cellStyle name="20% - Accent5 7 2 2 3 2 2" xfId="11422"/>
    <cellStyle name="20% - Accent5 7 2 2 3 2 2 2" xfId="11423"/>
    <cellStyle name="20% - Accent5 7 2 2 3 2 3" xfId="11424"/>
    <cellStyle name="20% - Accent5 7 2 2 3 3" xfId="11425"/>
    <cellStyle name="20% - Accent5 7 2 2 3 3 2" xfId="11426"/>
    <cellStyle name="20% - Accent5 7 2 2 3 4" xfId="11427"/>
    <cellStyle name="20% - Accent5 7 2 2 4" xfId="11428"/>
    <cellStyle name="20% - Accent5 7 2 2 4 2" xfId="11429"/>
    <cellStyle name="20% - Accent5 7 2 2 4 2 2" xfId="11430"/>
    <cellStyle name="20% - Accent5 7 2 2 4 3" xfId="11431"/>
    <cellStyle name="20% - Accent5 7 2 2 5" xfId="11432"/>
    <cellStyle name="20% - Accent5 7 2 2 5 2" xfId="11433"/>
    <cellStyle name="20% - Accent5 7 2 2 6" xfId="11434"/>
    <cellStyle name="20% - Accent5 7 2 3" xfId="11435"/>
    <cellStyle name="20% - Accent5 7 2 3 2" xfId="11436"/>
    <cellStyle name="20% - Accent5 7 2 3 2 2" xfId="11437"/>
    <cellStyle name="20% - Accent5 7 2 3 2 2 2" xfId="11438"/>
    <cellStyle name="20% - Accent5 7 2 3 2 2 2 2" xfId="11439"/>
    <cellStyle name="20% - Accent5 7 2 3 2 2 3" xfId="11440"/>
    <cellStyle name="20% - Accent5 7 2 3 2 3" xfId="11441"/>
    <cellStyle name="20% - Accent5 7 2 3 2 3 2" xfId="11442"/>
    <cellStyle name="20% - Accent5 7 2 3 2 4" xfId="11443"/>
    <cellStyle name="20% - Accent5 7 2 3 3" xfId="11444"/>
    <cellStyle name="20% - Accent5 7 2 3 3 2" xfId="11445"/>
    <cellStyle name="20% - Accent5 7 2 3 3 2 2" xfId="11446"/>
    <cellStyle name="20% - Accent5 7 2 3 3 3" xfId="11447"/>
    <cellStyle name="20% - Accent5 7 2 3 4" xfId="11448"/>
    <cellStyle name="20% - Accent5 7 2 3 4 2" xfId="11449"/>
    <cellStyle name="20% - Accent5 7 2 3 5" xfId="11450"/>
    <cellStyle name="20% - Accent5 7 2 4" xfId="11451"/>
    <cellStyle name="20% - Accent5 7 2 4 2" xfId="11452"/>
    <cellStyle name="20% - Accent5 7 2 4 2 2" xfId="11453"/>
    <cellStyle name="20% - Accent5 7 2 4 2 2 2" xfId="11454"/>
    <cellStyle name="20% - Accent5 7 2 4 2 3" xfId="11455"/>
    <cellStyle name="20% - Accent5 7 2 4 3" xfId="11456"/>
    <cellStyle name="20% - Accent5 7 2 4 3 2" xfId="11457"/>
    <cellStyle name="20% - Accent5 7 2 4 4" xfId="11458"/>
    <cellStyle name="20% - Accent5 7 2 5" xfId="11459"/>
    <cellStyle name="20% - Accent5 7 2 5 2" xfId="11460"/>
    <cellStyle name="20% - Accent5 7 2 5 2 2" xfId="11461"/>
    <cellStyle name="20% - Accent5 7 2 5 3" xfId="11462"/>
    <cellStyle name="20% - Accent5 7 2 6" xfId="11463"/>
    <cellStyle name="20% - Accent5 7 2 6 2" xfId="11464"/>
    <cellStyle name="20% - Accent5 7 2 7" xfId="11465"/>
    <cellStyle name="20% - Accent5 7 3" xfId="11466"/>
    <cellStyle name="20% - Accent5 7 3 2" xfId="11467"/>
    <cellStyle name="20% - Accent5 7 3 2 2" xfId="11468"/>
    <cellStyle name="20% - Accent5 7 3 2 2 2" xfId="11469"/>
    <cellStyle name="20% - Accent5 7 3 2 2 2 2" xfId="11470"/>
    <cellStyle name="20% - Accent5 7 3 2 2 2 2 2" xfId="11471"/>
    <cellStyle name="20% - Accent5 7 3 2 2 2 3" xfId="11472"/>
    <cellStyle name="20% - Accent5 7 3 2 2 3" xfId="11473"/>
    <cellStyle name="20% - Accent5 7 3 2 2 3 2" xfId="11474"/>
    <cellStyle name="20% - Accent5 7 3 2 2 4" xfId="11475"/>
    <cellStyle name="20% - Accent5 7 3 2 3" xfId="11476"/>
    <cellStyle name="20% - Accent5 7 3 2 3 2" xfId="11477"/>
    <cellStyle name="20% - Accent5 7 3 2 3 2 2" xfId="11478"/>
    <cellStyle name="20% - Accent5 7 3 2 3 3" xfId="11479"/>
    <cellStyle name="20% - Accent5 7 3 2 4" xfId="11480"/>
    <cellStyle name="20% - Accent5 7 3 2 4 2" xfId="11481"/>
    <cellStyle name="20% - Accent5 7 3 2 5" xfId="11482"/>
    <cellStyle name="20% - Accent5 7 3 3" xfId="11483"/>
    <cellStyle name="20% - Accent5 7 3 3 2" xfId="11484"/>
    <cellStyle name="20% - Accent5 7 3 3 2 2" xfId="11485"/>
    <cellStyle name="20% - Accent5 7 3 3 2 2 2" xfId="11486"/>
    <cellStyle name="20% - Accent5 7 3 3 2 3" xfId="11487"/>
    <cellStyle name="20% - Accent5 7 3 3 3" xfId="11488"/>
    <cellStyle name="20% - Accent5 7 3 3 3 2" xfId="11489"/>
    <cellStyle name="20% - Accent5 7 3 3 4" xfId="11490"/>
    <cellStyle name="20% - Accent5 7 3 4" xfId="11491"/>
    <cellStyle name="20% - Accent5 7 3 4 2" xfId="11492"/>
    <cellStyle name="20% - Accent5 7 3 4 2 2" xfId="11493"/>
    <cellStyle name="20% - Accent5 7 3 4 3" xfId="11494"/>
    <cellStyle name="20% - Accent5 7 3 5" xfId="11495"/>
    <cellStyle name="20% - Accent5 7 3 5 2" xfId="11496"/>
    <cellStyle name="20% - Accent5 7 3 6" xfId="11497"/>
    <cellStyle name="20% - Accent5 7 4" xfId="11498"/>
    <cellStyle name="20% - Accent5 7 4 2" xfId="11499"/>
    <cellStyle name="20% - Accent5 7 4 2 2" xfId="11500"/>
    <cellStyle name="20% - Accent5 7 4 2 2 2" xfId="11501"/>
    <cellStyle name="20% - Accent5 7 4 2 2 2 2" xfId="11502"/>
    <cellStyle name="20% - Accent5 7 4 2 2 3" xfId="11503"/>
    <cellStyle name="20% - Accent5 7 4 2 3" xfId="11504"/>
    <cellStyle name="20% - Accent5 7 4 2 3 2" xfId="11505"/>
    <cellStyle name="20% - Accent5 7 4 2 4" xfId="11506"/>
    <cellStyle name="20% - Accent5 7 4 3" xfId="11507"/>
    <cellStyle name="20% - Accent5 7 4 3 2" xfId="11508"/>
    <cellStyle name="20% - Accent5 7 4 3 2 2" xfId="11509"/>
    <cellStyle name="20% - Accent5 7 4 3 3" xfId="11510"/>
    <cellStyle name="20% - Accent5 7 4 4" xfId="11511"/>
    <cellStyle name="20% - Accent5 7 4 4 2" xfId="11512"/>
    <cellStyle name="20% - Accent5 7 4 5" xfId="11513"/>
    <cellStyle name="20% - Accent5 7 5" xfId="11514"/>
    <cellStyle name="20% - Accent5 7 5 2" xfId="11515"/>
    <cellStyle name="20% - Accent5 7 5 2 2" xfId="11516"/>
    <cellStyle name="20% - Accent5 7 5 2 2 2" xfId="11517"/>
    <cellStyle name="20% - Accent5 7 5 2 3" xfId="11518"/>
    <cellStyle name="20% - Accent5 7 5 3" xfId="11519"/>
    <cellStyle name="20% - Accent5 7 5 3 2" xfId="11520"/>
    <cellStyle name="20% - Accent5 7 5 4" xfId="11521"/>
    <cellStyle name="20% - Accent5 7 6" xfId="11522"/>
    <cellStyle name="20% - Accent5 7 6 2" xfId="11523"/>
    <cellStyle name="20% - Accent5 7 6 2 2" xfId="11524"/>
    <cellStyle name="20% - Accent5 7 6 3" xfId="11525"/>
    <cellStyle name="20% - Accent5 7 7" xfId="11526"/>
    <cellStyle name="20% - Accent5 7 7 2" xfId="11527"/>
    <cellStyle name="20% - Accent5 7 8" xfId="11528"/>
    <cellStyle name="20% - Accent5 8" xfId="11529"/>
    <cellStyle name="20% - Accent5 8 2" xfId="11530"/>
    <cellStyle name="20% - Accent5 8 2 2" xfId="11531"/>
    <cellStyle name="20% - Accent5 8 2 2 2" xfId="11532"/>
    <cellStyle name="20% - Accent5 8 2 2 2 2" xfId="11533"/>
    <cellStyle name="20% - Accent5 8 2 2 2 2 2" xfId="11534"/>
    <cellStyle name="20% - Accent5 8 2 2 2 2 2 2" xfId="11535"/>
    <cellStyle name="20% - Accent5 8 2 2 2 2 2 2 2" xfId="11536"/>
    <cellStyle name="20% - Accent5 8 2 2 2 2 2 3" xfId="11537"/>
    <cellStyle name="20% - Accent5 8 2 2 2 2 3" xfId="11538"/>
    <cellStyle name="20% - Accent5 8 2 2 2 2 3 2" xfId="11539"/>
    <cellStyle name="20% - Accent5 8 2 2 2 2 4" xfId="11540"/>
    <cellStyle name="20% - Accent5 8 2 2 2 3" xfId="11541"/>
    <cellStyle name="20% - Accent5 8 2 2 2 3 2" xfId="11542"/>
    <cellStyle name="20% - Accent5 8 2 2 2 3 2 2" xfId="11543"/>
    <cellStyle name="20% - Accent5 8 2 2 2 3 3" xfId="11544"/>
    <cellStyle name="20% - Accent5 8 2 2 2 4" xfId="11545"/>
    <cellStyle name="20% - Accent5 8 2 2 2 4 2" xfId="11546"/>
    <cellStyle name="20% - Accent5 8 2 2 2 5" xfId="11547"/>
    <cellStyle name="20% - Accent5 8 2 2 3" xfId="11548"/>
    <cellStyle name="20% - Accent5 8 2 2 3 2" xfId="11549"/>
    <cellStyle name="20% - Accent5 8 2 2 3 2 2" xfId="11550"/>
    <cellStyle name="20% - Accent5 8 2 2 3 2 2 2" xfId="11551"/>
    <cellStyle name="20% - Accent5 8 2 2 3 2 3" xfId="11552"/>
    <cellStyle name="20% - Accent5 8 2 2 3 3" xfId="11553"/>
    <cellStyle name="20% - Accent5 8 2 2 3 3 2" xfId="11554"/>
    <cellStyle name="20% - Accent5 8 2 2 3 4" xfId="11555"/>
    <cellStyle name="20% - Accent5 8 2 2 4" xfId="11556"/>
    <cellStyle name="20% - Accent5 8 2 2 4 2" xfId="11557"/>
    <cellStyle name="20% - Accent5 8 2 2 4 2 2" xfId="11558"/>
    <cellStyle name="20% - Accent5 8 2 2 4 3" xfId="11559"/>
    <cellStyle name="20% - Accent5 8 2 2 5" xfId="11560"/>
    <cellStyle name="20% - Accent5 8 2 2 5 2" xfId="11561"/>
    <cellStyle name="20% - Accent5 8 2 2 6" xfId="11562"/>
    <cellStyle name="20% - Accent5 8 2 3" xfId="11563"/>
    <cellStyle name="20% - Accent5 8 2 3 2" xfId="11564"/>
    <cellStyle name="20% - Accent5 8 2 3 2 2" xfId="11565"/>
    <cellStyle name="20% - Accent5 8 2 3 2 2 2" xfId="11566"/>
    <cellStyle name="20% - Accent5 8 2 3 2 2 2 2" xfId="11567"/>
    <cellStyle name="20% - Accent5 8 2 3 2 2 3" xfId="11568"/>
    <cellStyle name="20% - Accent5 8 2 3 2 3" xfId="11569"/>
    <cellStyle name="20% - Accent5 8 2 3 2 3 2" xfId="11570"/>
    <cellStyle name="20% - Accent5 8 2 3 2 4" xfId="11571"/>
    <cellStyle name="20% - Accent5 8 2 3 3" xfId="11572"/>
    <cellStyle name="20% - Accent5 8 2 3 3 2" xfId="11573"/>
    <cellStyle name="20% - Accent5 8 2 3 3 2 2" xfId="11574"/>
    <cellStyle name="20% - Accent5 8 2 3 3 3" xfId="11575"/>
    <cellStyle name="20% - Accent5 8 2 3 4" xfId="11576"/>
    <cellStyle name="20% - Accent5 8 2 3 4 2" xfId="11577"/>
    <cellStyle name="20% - Accent5 8 2 3 5" xfId="11578"/>
    <cellStyle name="20% - Accent5 8 2 4" xfId="11579"/>
    <cellStyle name="20% - Accent5 8 2 4 2" xfId="11580"/>
    <cellStyle name="20% - Accent5 8 2 4 2 2" xfId="11581"/>
    <cellStyle name="20% - Accent5 8 2 4 2 2 2" xfId="11582"/>
    <cellStyle name="20% - Accent5 8 2 4 2 3" xfId="11583"/>
    <cellStyle name="20% - Accent5 8 2 4 3" xfId="11584"/>
    <cellStyle name="20% - Accent5 8 2 4 3 2" xfId="11585"/>
    <cellStyle name="20% - Accent5 8 2 4 4" xfId="11586"/>
    <cellStyle name="20% - Accent5 8 2 5" xfId="11587"/>
    <cellStyle name="20% - Accent5 8 2 5 2" xfId="11588"/>
    <cellStyle name="20% - Accent5 8 2 5 2 2" xfId="11589"/>
    <cellStyle name="20% - Accent5 8 2 5 3" xfId="11590"/>
    <cellStyle name="20% - Accent5 8 2 6" xfId="11591"/>
    <cellStyle name="20% - Accent5 8 2 6 2" xfId="11592"/>
    <cellStyle name="20% - Accent5 8 2 7" xfId="11593"/>
    <cellStyle name="20% - Accent5 8 3" xfId="11594"/>
    <cellStyle name="20% - Accent5 8 3 2" xfId="11595"/>
    <cellStyle name="20% - Accent5 8 3 2 2" xfId="11596"/>
    <cellStyle name="20% - Accent5 8 3 2 2 2" xfId="11597"/>
    <cellStyle name="20% - Accent5 8 3 2 2 2 2" xfId="11598"/>
    <cellStyle name="20% - Accent5 8 3 2 2 2 2 2" xfId="11599"/>
    <cellStyle name="20% - Accent5 8 3 2 2 2 3" xfId="11600"/>
    <cellStyle name="20% - Accent5 8 3 2 2 3" xfId="11601"/>
    <cellStyle name="20% - Accent5 8 3 2 2 3 2" xfId="11602"/>
    <cellStyle name="20% - Accent5 8 3 2 2 4" xfId="11603"/>
    <cellStyle name="20% - Accent5 8 3 2 3" xfId="11604"/>
    <cellStyle name="20% - Accent5 8 3 2 3 2" xfId="11605"/>
    <cellStyle name="20% - Accent5 8 3 2 3 2 2" xfId="11606"/>
    <cellStyle name="20% - Accent5 8 3 2 3 3" xfId="11607"/>
    <cellStyle name="20% - Accent5 8 3 2 4" xfId="11608"/>
    <cellStyle name="20% - Accent5 8 3 2 4 2" xfId="11609"/>
    <cellStyle name="20% - Accent5 8 3 2 5" xfId="11610"/>
    <cellStyle name="20% - Accent5 8 3 3" xfId="11611"/>
    <cellStyle name="20% - Accent5 8 3 3 2" xfId="11612"/>
    <cellStyle name="20% - Accent5 8 3 3 2 2" xfId="11613"/>
    <cellStyle name="20% - Accent5 8 3 3 2 2 2" xfId="11614"/>
    <cellStyle name="20% - Accent5 8 3 3 2 3" xfId="11615"/>
    <cellStyle name="20% - Accent5 8 3 3 3" xfId="11616"/>
    <cellStyle name="20% - Accent5 8 3 3 3 2" xfId="11617"/>
    <cellStyle name="20% - Accent5 8 3 3 4" xfId="11618"/>
    <cellStyle name="20% - Accent5 8 3 4" xfId="11619"/>
    <cellStyle name="20% - Accent5 8 3 4 2" xfId="11620"/>
    <cellStyle name="20% - Accent5 8 3 4 2 2" xfId="11621"/>
    <cellStyle name="20% - Accent5 8 3 4 3" xfId="11622"/>
    <cellStyle name="20% - Accent5 8 3 5" xfId="11623"/>
    <cellStyle name="20% - Accent5 8 3 5 2" xfId="11624"/>
    <cellStyle name="20% - Accent5 8 3 6" xfId="11625"/>
    <cellStyle name="20% - Accent5 8 4" xfId="11626"/>
    <cellStyle name="20% - Accent5 8 4 2" xfId="11627"/>
    <cellStyle name="20% - Accent5 8 4 2 2" xfId="11628"/>
    <cellStyle name="20% - Accent5 8 4 2 2 2" xfId="11629"/>
    <cellStyle name="20% - Accent5 8 4 2 2 2 2" xfId="11630"/>
    <cellStyle name="20% - Accent5 8 4 2 2 3" xfId="11631"/>
    <cellStyle name="20% - Accent5 8 4 2 3" xfId="11632"/>
    <cellStyle name="20% - Accent5 8 4 2 3 2" xfId="11633"/>
    <cellStyle name="20% - Accent5 8 4 2 4" xfId="11634"/>
    <cellStyle name="20% - Accent5 8 4 3" xfId="11635"/>
    <cellStyle name="20% - Accent5 8 4 3 2" xfId="11636"/>
    <cellStyle name="20% - Accent5 8 4 3 2 2" xfId="11637"/>
    <cellStyle name="20% - Accent5 8 4 3 3" xfId="11638"/>
    <cellStyle name="20% - Accent5 8 4 4" xfId="11639"/>
    <cellStyle name="20% - Accent5 8 4 4 2" xfId="11640"/>
    <cellStyle name="20% - Accent5 8 4 5" xfId="11641"/>
    <cellStyle name="20% - Accent5 8 5" xfId="11642"/>
    <cellStyle name="20% - Accent5 8 5 2" xfId="11643"/>
    <cellStyle name="20% - Accent5 8 5 2 2" xfId="11644"/>
    <cellStyle name="20% - Accent5 8 5 2 2 2" xfId="11645"/>
    <cellStyle name="20% - Accent5 8 5 2 3" xfId="11646"/>
    <cellStyle name="20% - Accent5 8 5 3" xfId="11647"/>
    <cellStyle name="20% - Accent5 8 5 3 2" xfId="11648"/>
    <cellStyle name="20% - Accent5 8 5 4" xfId="11649"/>
    <cellStyle name="20% - Accent5 8 6" xfId="11650"/>
    <cellStyle name="20% - Accent5 8 6 2" xfId="11651"/>
    <cellStyle name="20% - Accent5 8 6 2 2" xfId="11652"/>
    <cellStyle name="20% - Accent5 8 6 3" xfId="11653"/>
    <cellStyle name="20% - Accent5 8 7" xfId="11654"/>
    <cellStyle name="20% - Accent5 8 7 2" xfId="11655"/>
    <cellStyle name="20% - Accent5 8 8" xfId="11656"/>
    <cellStyle name="20% - Accent5 9" xfId="11657"/>
    <cellStyle name="20% - Accent5 9 2" xfId="11658"/>
    <cellStyle name="20% - Accent5 9 2 2" xfId="11659"/>
    <cellStyle name="20% - Accent5 9 2 2 2" xfId="11660"/>
    <cellStyle name="20% - Accent5 9 2 2 2 2" xfId="11661"/>
    <cellStyle name="20% - Accent5 9 2 2 2 2 2" xfId="11662"/>
    <cellStyle name="20% - Accent5 9 2 2 2 2 2 2" xfId="11663"/>
    <cellStyle name="20% - Accent5 9 2 2 2 2 2 2 2" xfId="11664"/>
    <cellStyle name="20% - Accent5 9 2 2 2 2 2 3" xfId="11665"/>
    <cellStyle name="20% - Accent5 9 2 2 2 2 3" xfId="11666"/>
    <cellStyle name="20% - Accent5 9 2 2 2 2 3 2" xfId="11667"/>
    <cellStyle name="20% - Accent5 9 2 2 2 2 4" xfId="11668"/>
    <cellStyle name="20% - Accent5 9 2 2 2 3" xfId="11669"/>
    <cellStyle name="20% - Accent5 9 2 2 2 3 2" xfId="11670"/>
    <cellStyle name="20% - Accent5 9 2 2 2 3 2 2" xfId="11671"/>
    <cellStyle name="20% - Accent5 9 2 2 2 3 3" xfId="11672"/>
    <cellStyle name="20% - Accent5 9 2 2 2 4" xfId="11673"/>
    <cellStyle name="20% - Accent5 9 2 2 2 4 2" xfId="11674"/>
    <cellStyle name="20% - Accent5 9 2 2 2 5" xfId="11675"/>
    <cellStyle name="20% - Accent5 9 2 2 3" xfId="11676"/>
    <cellStyle name="20% - Accent5 9 2 2 3 2" xfId="11677"/>
    <cellStyle name="20% - Accent5 9 2 2 3 2 2" xfId="11678"/>
    <cellStyle name="20% - Accent5 9 2 2 3 2 2 2" xfId="11679"/>
    <cellStyle name="20% - Accent5 9 2 2 3 2 3" xfId="11680"/>
    <cellStyle name="20% - Accent5 9 2 2 3 3" xfId="11681"/>
    <cellStyle name="20% - Accent5 9 2 2 3 3 2" xfId="11682"/>
    <cellStyle name="20% - Accent5 9 2 2 3 4" xfId="11683"/>
    <cellStyle name="20% - Accent5 9 2 2 4" xfId="11684"/>
    <cellStyle name="20% - Accent5 9 2 2 4 2" xfId="11685"/>
    <cellStyle name="20% - Accent5 9 2 2 4 2 2" xfId="11686"/>
    <cellStyle name="20% - Accent5 9 2 2 4 3" xfId="11687"/>
    <cellStyle name="20% - Accent5 9 2 2 5" xfId="11688"/>
    <cellStyle name="20% - Accent5 9 2 2 5 2" xfId="11689"/>
    <cellStyle name="20% - Accent5 9 2 2 6" xfId="11690"/>
    <cellStyle name="20% - Accent5 9 2 3" xfId="11691"/>
    <cellStyle name="20% - Accent5 9 2 3 2" xfId="11692"/>
    <cellStyle name="20% - Accent5 9 2 3 2 2" xfId="11693"/>
    <cellStyle name="20% - Accent5 9 2 3 2 2 2" xfId="11694"/>
    <cellStyle name="20% - Accent5 9 2 3 2 2 2 2" xfId="11695"/>
    <cellStyle name="20% - Accent5 9 2 3 2 2 3" xfId="11696"/>
    <cellStyle name="20% - Accent5 9 2 3 2 3" xfId="11697"/>
    <cellStyle name="20% - Accent5 9 2 3 2 3 2" xfId="11698"/>
    <cellStyle name="20% - Accent5 9 2 3 2 4" xfId="11699"/>
    <cellStyle name="20% - Accent5 9 2 3 3" xfId="11700"/>
    <cellStyle name="20% - Accent5 9 2 3 3 2" xfId="11701"/>
    <cellStyle name="20% - Accent5 9 2 3 3 2 2" xfId="11702"/>
    <cellStyle name="20% - Accent5 9 2 3 3 3" xfId="11703"/>
    <cellStyle name="20% - Accent5 9 2 3 4" xfId="11704"/>
    <cellStyle name="20% - Accent5 9 2 3 4 2" xfId="11705"/>
    <cellStyle name="20% - Accent5 9 2 3 5" xfId="11706"/>
    <cellStyle name="20% - Accent5 9 2 4" xfId="11707"/>
    <cellStyle name="20% - Accent5 9 2 4 2" xfId="11708"/>
    <cellStyle name="20% - Accent5 9 2 4 2 2" xfId="11709"/>
    <cellStyle name="20% - Accent5 9 2 4 2 2 2" xfId="11710"/>
    <cellStyle name="20% - Accent5 9 2 4 2 3" xfId="11711"/>
    <cellStyle name="20% - Accent5 9 2 4 3" xfId="11712"/>
    <cellStyle name="20% - Accent5 9 2 4 3 2" xfId="11713"/>
    <cellStyle name="20% - Accent5 9 2 4 4" xfId="11714"/>
    <cellStyle name="20% - Accent5 9 2 5" xfId="11715"/>
    <cellStyle name="20% - Accent5 9 2 5 2" xfId="11716"/>
    <cellStyle name="20% - Accent5 9 2 5 2 2" xfId="11717"/>
    <cellStyle name="20% - Accent5 9 2 5 3" xfId="11718"/>
    <cellStyle name="20% - Accent5 9 2 6" xfId="11719"/>
    <cellStyle name="20% - Accent5 9 2 6 2" xfId="11720"/>
    <cellStyle name="20% - Accent5 9 2 7" xfId="11721"/>
    <cellStyle name="20% - Accent5 9 3" xfId="11722"/>
    <cellStyle name="20% - Accent5 9 3 2" xfId="11723"/>
    <cellStyle name="20% - Accent5 9 3 2 2" xfId="11724"/>
    <cellStyle name="20% - Accent5 9 3 2 2 2" xfId="11725"/>
    <cellStyle name="20% - Accent5 9 3 2 2 2 2" xfId="11726"/>
    <cellStyle name="20% - Accent5 9 3 2 2 2 2 2" xfId="11727"/>
    <cellStyle name="20% - Accent5 9 3 2 2 2 3" xfId="11728"/>
    <cellStyle name="20% - Accent5 9 3 2 2 3" xfId="11729"/>
    <cellStyle name="20% - Accent5 9 3 2 2 3 2" xfId="11730"/>
    <cellStyle name="20% - Accent5 9 3 2 2 4" xfId="11731"/>
    <cellStyle name="20% - Accent5 9 3 2 3" xfId="11732"/>
    <cellStyle name="20% - Accent5 9 3 2 3 2" xfId="11733"/>
    <cellStyle name="20% - Accent5 9 3 2 3 2 2" xfId="11734"/>
    <cellStyle name="20% - Accent5 9 3 2 3 3" xfId="11735"/>
    <cellStyle name="20% - Accent5 9 3 2 4" xfId="11736"/>
    <cellStyle name="20% - Accent5 9 3 2 4 2" xfId="11737"/>
    <cellStyle name="20% - Accent5 9 3 2 5" xfId="11738"/>
    <cellStyle name="20% - Accent5 9 3 3" xfId="11739"/>
    <cellStyle name="20% - Accent5 9 3 3 2" xfId="11740"/>
    <cellStyle name="20% - Accent5 9 3 3 2 2" xfId="11741"/>
    <cellStyle name="20% - Accent5 9 3 3 2 2 2" xfId="11742"/>
    <cellStyle name="20% - Accent5 9 3 3 2 3" xfId="11743"/>
    <cellStyle name="20% - Accent5 9 3 3 3" xfId="11744"/>
    <cellStyle name="20% - Accent5 9 3 3 3 2" xfId="11745"/>
    <cellStyle name="20% - Accent5 9 3 3 4" xfId="11746"/>
    <cellStyle name="20% - Accent5 9 3 4" xfId="11747"/>
    <cellStyle name="20% - Accent5 9 3 4 2" xfId="11748"/>
    <cellStyle name="20% - Accent5 9 3 4 2 2" xfId="11749"/>
    <cellStyle name="20% - Accent5 9 3 4 3" xfId="11750"/>
    <cellStyle name="20% - Accent5 9 3 5" xfId="11751"/>
    <cellStyle name="20% - Accent5 9 3 5 2" xfId="11752"/>
    <cellStyle name="20% - Accent5 9 3 6" xfId="11753"/>
    <cellStyle name="20% - Accent5 9 4" xfId="11754"/>
    <cellStyle name="20% - Accent5 9 4 2" xfId="11755"/>
    <cellStyle name="20% - Accent5 9 4 2 2" xfId="11756"/>
    <cellStyle name="20% - Accent5 9 4 2 2 2" xfId="11757"/>
    <cellStyle name="20% - Accent5 9 4 2 2 2 2" xfId="11758"/>
    <cellStyle name="20% - Accent5 9 4 2 2 3" xfId="11759"/>
    <cellStyle name="20% - Accent5 9 4 2 3" xfId="11760"/>
    <cellStyle name="20% - Accent5 9 4 2 3 2" xfId="11761"/>
    <cellStyle name="20% - Accent5 9 4 2 4" xfId="11762"/>
    <cellStyle name="20% - Accent5 9 4 3" xfId="11763"/>
    <cellStyle name="20% - Accent5 9 4 3 2" xfId="11764"/>
    <cellStyle name="20% - Accent5 9 4 3 2 2" xfId="11765"/>
    <cellStyle name="20% - Accent5 9 4 3 3" xfId="11766"/>
    <cellStyle name="20% - Accent5 9 4 4" xfId="11767"/>
    <cellStyle name="20% - Accent5 9 4 4 2" xfId="11768"/>
    <cellStyle name="20% - Accent5 9 4 5" xfId="11769"/>
    <cellStyle name="20% - Accent5 9 5" xfId="11770"/>
    <cellStyle name="20% - Accent5 9 5 2" xfId="11771"/>
    <cellStyle name="20% - Accent5 9 5 2 2" xfId="11772"/>
    <cellStyle name="20% - Accent5 9 5 2 2 2" xfId="11773"/>
    <cellStyle name="20% - Accent5 9 5 2 3" xfId="11774"/>
    <cellStyle name="20% - Accent5 9 5 3" xfId="11775"/>
    <cellStyle name="20% - Accent5 9 5 3 2" xfId="11776"/>
    <cellStyle name="20% - Accent5 9 5 4" xfId="11777"/>
    <cellStyle name="20% - Accent5 9 6" xfId="11778"/>
    <cellStyle name="20% - Accent5 9 6 2" xfId="11779"/>
    <cellStyle name="20% - Accent5 9 6 2 2" xfId="11780"/>
    <cellStyle name="20% - Accent5 9 6 3" xfId="11781"/>
    <cellStyle name="20% - Accent5 9 7" xfId="11782"/>
    <cellStyle name="20% - Accent5 9 7 2" xfId="11783"/>
    <cellStyle name="20% - Accent5 9 8" xfId="11784"/>
    <cellStyle name="20% - Accent6" xfId="33542" builtinId="50" customBuiltin="1"/>
    <cellStyle name="20% - Accent6 10" xfId="11785"/>
    <cellStyle name="20% - Accent6 10 2" xfId="11786"/>
    <cellStyle name="20% - Accent6 10 2 2" xfId="11787"/>
    <cellStyle name="20% - Accent6 10 2 2 2" xfId="11788"/>
    <cellStyle name="20% - Accent6 10 2 2 2 2" xfId="11789"/>
    <cellStyle name="20% - Accent6 10 2 2 2 2 2" xfId="11790"/>
    <cellStyle name="20% - Accent6 10 2 2 2 2 2 2" xfId="11791"/>
    <cellStyle name="20% - Accent6 10 2 2 2 2 2 2 2" xfId="11792"/>
    <cellStyle name="20% - Accent6 10 2 2 2 2 2 3" xfId="11793"/>
    <cellStyle name="20% - Accent6 10 2 2 2 2 3" xfId="11794"/>
    <cellStyle name="20% - Accent6 10 2 2 2 2 3 2" xfId="11795"/>
    <cellStyle name="20% - Accent6 10 2 2 2 2 4" xfId="11796"/>
    <cellStyle name="20% - Accent6 10 2 2 2 3" xfId="11797"/>
    <cellStyle name="20% - Accent6 10 2 2 2 3 2" xfId="11798"/>
    <cellStyle name="20% - Accent6 10 2 2 2 3 2 2" xfId="11799"/>
    <cellStyle name="20% - Accent6 10 2 2 2 3 3" xfId="11800"/>
    <cellStyle name="20% - Accent6 10 2 2 2 4" xfId="11801"/>
    <cellStyle name="20% - Accent6 10 2 2 2 4 2" xfId="11802"/>
    <cellStyle name="20% - Accent6 10 2 2 2 5" xfId="11803"/>
    <cellStyle name="20% - Accent6 10 2 2 3" xfId="11804"/>
    <cellStyle name="20% - Accent6 10 2 2 3 2" xfId="11805"/>
    <cellStyle name="20% - Accent6 10 2 2 3 2 2" xfId="11806"/>
    <cellStyle name="20% - Accent6 10 2 2 3 2 2 2" xfId="11807"/>
    <cellStyle name="20% - Accent6 10 2 2 3 2 3" xfId="11808"/>
    <cellStyle name="20% - Accent6 10 2 2 3 3" xfId="11809"/>
    <cellStyle name="20% - Accent6 10 2 2 3 3 2" xfId="11810"/>
    <cellStyle name="20% - Accent6 10 2 2 3 4" xfId="11811"/>
    <cellStyle name="20% - Accent6 10 2 2 4" xfId="11812"/>
    <cellStyle name="20% - Accent6 10 2 2 4 2" xfId="11813"/>
    <cellStyle name="20% - Accent6 10 2 2 4 2 2" xfId="11814"/>
    <cellStyle name="20% - Accent6 10 2 2 4 3" xfId="11815"/>
    <cellStyle name="20% - Accent6 10 2 2 5" xfId="11816"/>
    <cellStyle name="20% - Accent6 10 2 2 5 2" xfId="11817"/>
    <cellStyle name="20% - Accent6 10 2 2 6" xfId="11818"/>
    <cellStyle name="20% - Accent6 10 2 3" xfId="11819"/>
    <cellStyle name="20% - Accent6 10 2 3 2" xfId="11820"/>
    <cellStyle name="20% - Accent6 10 2 3 2 2" xfId="11821"/>
    <cellStyle name="20% - Accent6 10 2 3 2 2 2" xfId="11822"/>
    <cellStyle name="20% - Accent6 10 2 3 2 2 2 2" xfId="11823"/>
    <cellStyle name="20% - Accent6 10 2 3 2 2 3" xfId="11824"/>
    <cellStyle name="20% - Accent6 10 2 3 2 3" xfId="11825"/>
    <cellStyle name="20% - Accent6 10 2 3 2 3 2" xfId="11826"/>
    <cellStyle name="20% - Accent6 10 2 3 2 4" xfId="11827"/>
    <cellStyle name="20% - Accent6 10 2 3 3" xfId="11828"/>
    <cellStyle name="20% - Accent6 10 2 3 3 2" xfId="11829"/>
    <cellStyle name="20% - Accent6 10 2 3 3 2 2" xfId="11830"/>
    <cellStyle name="20% - Accent6 10 2 3 3 3" xfId="11831"/>
    <cellStyle name="20% - Accent6 10 2 3 4" xfId="11832"/>
    <cellStyle name="20% - Accent6 10 2 3 4 2" xfId="11833"/>
    <cellStyle name="20% - Accent6 10 2 3 5" xfId="11834"/>
    <cellStyle name="20% - Accent6 10 2 4" xfId="11835"/>
    <cellStyle name="20% - Accent6 10 2 4 2" xfId="11836"/>
    <cellStyle name="20% - Accent6 10 2 4 2 2" xfId="11837"/>
    <cellStyle name="20% - Accent6 10 2 4 2 2 2" xfId="11838"/>
    <cellStyle name="20% - Accent6 10 2 4 2 3" xfId="11839"/>
    <cellStyle name="20% - Accent6 10 2 4 3" xfId="11840"/>
    <cellStyle name="20% - Accent6 10 2 4 3 2" xfId="11841"/>
    <cellStyle name="20% - Accent6 10 2 4 4" xfId="11842"/>
    <cellStyle name="20% - Accent6 10 2 5" xfId="11843"/>
    <cellStyle name="20% - Accent6 10 2 5 2" xfId="11844"/>
    <cellStyle name="20% - Accent6 10 2 5 2 2" xfId="11845"/>
    <cellStyle name="20% - Accent6 10 2 5 3" xfId="11846"/>
    <cellStyle name="20% - Accent6 10 2 6" xfId="11847"/>
    <cellStyle name="20% - Accent6 10 2 6 2" xfId="11848"/>
    <cellStyle name="20% - Accent6 10 2 7" xfId="11849"/>
    <cellStyle name="20% - Accent6 10 3" xfId="11850"/>
    <cellStyle name="20% - Accent6 10 3 2" xfId="11851"/>
    <cellStyle name="20% - Accent6 10 3 2 2" xfId="11852"/>
    <cellStyle name="20% - Accent6 10 3 2 2 2" xfId="11853"/>
    <cellStyle name="20% - Accent6 10 3 2 2 2 2" xfId="11854"/>
    <cellStyle name="20% - Accent6 10 3 2 2 2 2 2" xfId="11855"/>
    <cellStyle name="20% - Accent6 10 3 2 2 2 3" xfId="11856"/>
    <cellStyle name="20% - Accent6 10 3 2 2 3" xfId="11857"/>
    <cellStyle name="20% - Accent6 10 3 2 2 3 2" xfId="11858"/>
    <cellStyle name="20% - Accent6 10 3 2 2 4" xfId="11859"/>
    <cellStyle name="20% - Accent6 10 3 2 3" xfId="11860"/>
    <cellStyle name="20% - Accent6 10 3 2 3 2" xfId="11861"/>
    <cellStyle name="20% - Accent6 10 3 2 3 2 2" xfId="11862"/>
    <cellStyle name="20% - Accent6 10 3 2 3 3" xfId="11863"/>
    <cellStyle name="20% - Accent6 10 3 2 4" xfId="11864"/>
    <cellStyle name="20% - Accent6 10 3 2 4 2" xfId="11865"/>
    <cellStyle name="20% - Accent6 10 3 2 5" xfId="11866"/>
    <cellStyle name="20% - Accent6 10 3 3" xfId="11867"/>
    <cellStyle name="20% - Accent6 10 3 3 2" xfId="11868"/>
    <cellStyle name="20% - Accent6 10 3 3 2 2" xfId="11869"/>
    <cellStyle name="20% - Accent6 10 3 3 2 2 2" xfId="11870"/>
    <cellStyle name="20% - Accent6 10 3 3 2 3" xfId="11871"/>
    <cellStyle name="20% - Accent6 10 3 3 3" xfId="11872"/>
    <cellStyle name="20% - Accent6 10 3 3 3 2" xfId="11873"/>
    <cellStyle name="20% - Accent6 10 3 3 4" xfId="11874"/>
    <cellStyle name="20% - Accent6 10 3 4" xfId="11875"/>
    <cellStyle name="20% - Accent6 10 3 4 2" xfId="11876"/>
    <cellStyle name="20% - Accent6 10 3 4 2 2" xfId="11877"/>
    <cellStyle name="20% - Accent6 10 3 4 3" xfId="11878"/>
    <cellStyle name="20% - Accent6 10 3 5" xfId="11879"/>
    <cellStyle name="20% - Accent6 10 3 5 2" xfId="11880"/>
    <cellStyle name="20% - Accent6 10 3 6" xfId="11881"/>
    <cellStyle name="20% - Accent6 10 4" xfId="11882"/>
    <cellStyle name="20% - Accent6 10 4 2" xfId="11883"/>
    <cellStyle name="20% - Accent6 10 4 2 2" xfId="11884"/>
    <cellStyle name="20% - Accent6 10 4 2 2 2" xfId="11885"/>
    <cellStyle name="20% - Accent6 10 4 2 2 2 2" xfId="11886"/>
    <cellStyle name="20% - Accent6 10 4 2 2 3" xfId="11887"/>
    <cellStyle name="20% - Accent6 10 4 2 3" xfId="11888"/>
    <cellStyle name="20% - Accent6 10 4 2 3 2" xfId="11889"/>
    <cellStyle name="20% - Accent6 10 4 2 4" xfId="11890"/>
    <cellStyle name="20% - Accent6 10 4 3" xfId="11891"/>
    <cellStyle name="20% - Accent6 10 4 3 2" xfId="11892"/>
    <cellStyle name="20% - Accent6 10 4 3 2 2" xfId="11893"/>
    <cellStyle name="20% - Accent6 10 4 3 3" xfId="11894"/>
    <cellStyle name="20% - Accent6 10 4 4" xfId="11895"/>
    <cellStyle name="20% - Accent6 10 4 4 2" xfId="11896"/>
    <cellStyle name="20% - Accent6 10 4 5" xfId="11897"/>
    <cellStyle name="20% - Accent6 10 5" xfId="11898"/>
    <cellStyle name="20% - Accent6 10 5 2" xfId="11899"/>
    <cellStyle name="20% - Accent6 10 5 2 2" xfId="11900"/>
    <cellStyle name="20% - Accent6 10 5 2 2 2" xfId="11901"/>
    <cellStyle name="20% - Accent6 10 5 2 3" xfId="11902"/>
    <cellStyle name="20% - Accent6 10 5 3" xfId="11903"/>
    <cellStyle name="20% - Accent6 10 5 3 2" xfId="11904"/>
    <cellStyle name="20% - Accent6 10 5 4" xfId="11905"/>
    <cellStyle name="20% - Accent6 10 6" xfId="11906"/>
    <cellStyle name="20% - Accent6 10 6 2" xfId="11907"/>
    <cellStyle name="20% - Accent6 10 6 2 2" xfId="11908"/>
    <cellStyle name="20% - Accent6 10 6 3" xfId="11909"/>
    <cellStyle name="20% - Accent6 10 7" xfId="11910"/>
    <cellStyle name="20% - Accent6 10 7 2" xfId="11911"/>
    <cellStyle name="20% - Accent6 10 8" xfId="11912"/>
    <cellStyle name="20% - Accent6 11" xfId="11913"/>
    <cellStyle name="20% - Accent6 11 2" xfId="11914"/>
    <cellStyle name="20% - Accent6 11 2 2" xfId="11915"/>
    <cellStyle name="20% - Accent6 11 2 2 2" xfId="11916"/>
    <cellStyle name="20% - Accent6 11 2 2 2 2" xfId="11917"/>
    <cellStyle name="20% - Accent6 11 2 2 2 2 2" xfId="11918"/>
    <cellStyle name="20% - Accent6 11 2 2 2 2 2 2" xfId="11919"/>
    <cellStyle name="20% - Accent6 11 2 2 2 2 2 2 2" xfId="11920"/>
    <cellStyle name="20% - Accent6 11 2 2 2 2 2 3" xfId="11921"/>
    <cellStyle name="20% - Accent6 11 2 2 2 2 3" xfId="11922"/>
    <cellStyle name="20% - Accent6 11 2 2 2 2 3 2" xfId="11923"/>
    <cellStyle name="20% - Accent6 11 2 2 2 2 4" xfId="11924"/>
    <cellStyle name="20% - Accent6 11 2 2 2 3" xfId="11925"/>
    <cellStyle name="20% - Accent6 11 2 2 2 3 2" xfId="11926"/>
    <cellStyle name="20% - Accent6 11 2 2 2 3 2 2" xfId="11927"/>
    <cellStyle name="20% - Accent6 11 2 2 2 3 3" xfId="11928"/>
    <cellStyle name="20% - Accent6 11 2 2 2 4" xfId="11929"/>
    <cellStyle name="20% - Accent6 11 2 2 2 4 2" xfId="11930"/>
    <cellStyle name="20% - Accent6 11 2 2 2 5" xfId="11931"/>
    <cellStyle name="20% - Accent6 11 2 2 3" xfId="11932"/>
    <cellStyle name="20% - Accent6 11 2 2 3 2" xfId="11933"/>
    <cellStyle name="20% - Accent6 11 2 2 3 2 2" xfId="11934"/>
    <cellStyle name="20% - Accent6 11 2 2 3 2 2 2" xfId="11935"/>
    <cellStyle name="20% - Accent6 11 2 2 3 2 3" xfId="11936"/>
    <cellStyle name="20% - Accent6 11 2 2 3 3" xfId="11937"/>
    <cellStyle name="20% - Accent6 11 2 2 3 3 2" xfId="11938"/>
    <cellStyle name="20% - Accent6 11 2 2 3 4" xfId="11939"/>
    <cellStyle name="20% - Accent6 11 2 2 4" xfId="11940"/>
    <cellStyle name="20% - Accent6 11 2 2 4 2" xfId="11941"/>
    <cellStyle name="20% - Accent6 11 2 2 4 2 2" xfId="11942"/>
    <cellStyle name="20% - Accent6 11 2 2 4 3" xfId="11943"/>
    <cellStyle name="20% - Accent6 11 2 2 5" xfId="11944"/>
    <cellStyle name="20% - Accent6 11 2 2 5 2" xfId="11945"/>
    <cellStyle name="20% - Accent6 11 2 2 6" xfId="11946"/>
    <cellStyle name="20% - Accent6 11 2 3" xfId="11947"/>
    <cellStyle name="20% - Accent6 11 2 3 2" xfId="11948"/>
    <cellStyle name="20% - Accent6 11 2 3 2 2" xfId="11949"/>
    <cellStyle name="20% - Accent6 11 2 3 2 2 2" xfId="11950"/>
    <cellStyle name="20% - Accent6 11 2 3 2 2 2 2" xfId="11951"/>
    <cellStyle name="20% - Accent6 11 2 3 2 2 3" xfId="11952"/>
    <cellStyle name="20% - Accent6 11 2 3 2 3" xfId="11953"/>
    <cellStyle name="20% - Accent6 11 2 3 2 3 2" xfId="11954"/>
    <cellStyle name="20% - Accent6 11 2 3 2 4" xfId="11955"/>
    <cellStyle name="20% - Accent6 11 2 3 3" xfId="11956"/>
    <cellStyle name="20% - Accent6 11 2 3 3 2" xfId="11957"/>
    <cellStyle name="20% - Accent6 11 2 3 3 2 2" xfId="11958"/>
    <cellStyle name="20% - Accent6 11 2 3 3 3" xfId="11959"/>
    <cellStyle name="20% - Accent6 11 2 3 4" xfId="11960"/>
    <cellStyle name="20% - Accent6 11 2 3 4 2" xfId="11961"/>
    <cellStyle name="20% - Accent6 11 2 3 5" xfId="11962"/>
    <cellStyle name="20% - Accent6 11 2 4" xfId="11963"/>
    <cellStyle name="20% - Accent6 11 2 4 2" xfId="11964"/>
    <cellStyle name="20% - Accent6 11 2 4 2 2" xfId="11965"/>
    <cellStyle name="20% - Accent6 11 2 4 2 2 2" xfId="11966"/>
    <cellStyle name="20% - Accent6 11 2 4 2 3" xfId="11967"/>
    <cellStyle name="20% - Accent6 11 2 4 3" xfId="11968"/>
    <cellStyle name="20% - Accent6 11 2 4 3 2" xfId="11969"/>
    <cellStyle name="20% - Accent6 11 2 4 4" xfId="11970"/>
    <cellStyle name="20% - Accent6 11 2 5" xfId="11971"/>
    <cellStyle name="20% - Accent6 11 2 5 2" xfId="11972"/>
    <cellStyle name="20% - Accent6 11 2 5 2 2" xfId="11973"/>
    <cellStyle name="20% - Accent6 11 2 5 3" xfId="11974"/>
    <cellStyle name="20% - Accent6 11 2 6" xfId="11975"/>
    <cellStyle name="20% - Accent6 11 2 6 2" xfId="11976"/>
    <cellStyle name="20% - Accent6 11 2 7" xfId="11977"/>
    <cellStyle name="20% - Accent6 11 3" xfId="11978"/>
    <cellStyle name="20% - Accent6 11 3 2" xfId="11979"/>
    <cellStyle name="20% - Accent6 11 3 2 2" xfId="11980"/>
    <cellStyle name="20% - Accent6 11 3 2 2 2" xfId="11981"/>
    <cellStyle name="20% - Accent6 11 3 2 2 2 2" xfId="11982"/>
    <cellStyle name="20% - Accent6 11 3 2 2 2 2 2" xfId="11983"/>
    <cellStyle name="20% - Accent6 11 3 2 2 2 3" xfId="11984"/>
    <cellStyle name="20% - Accent6 11 3 2 2 3" xfId="11985"/>
    <cellStyle name="20% - Accent6 11 3 2 2 3 2" xfId="11986"/>
    <cellStyle name="20% - Accent6 11 3 2 2 4" xfId="11987"/>
    <cellStyle name="20% - Accent6 11 3 2 3" xfId="11988"/>
    <cellStyle name="20% - Accent6 11 3 2 3 2" xfId="11989"/>
    <cellStyle name="20% - Accent6 11 3 2 3 2 2" xfId="11990"/>
    <cellStyle name="20% - Accent6 11 3 2 3 3" xfId="11991"/>
    <cellStyle name="20% - Accent6 11 3 2 4" xfId="11992"/>
    <cellStyle name="20% - Accent6 11 3 2 4 2" xfId="11993"/>
    <cellStyle name="20% - Accent6 11 3 2 5" xfId="11994"/>
    <cellStyle name="20% - Accent6 11 3 3" xfId="11995"/>
    <cellStyle name="20% - Accent6 11 3 3 2" xfId="11996"/>
    <cellStyle name="20% - Accent6 11 3 3 2 2" xfId="11997"/>
    <cellStyle name="20% - Accent6 11 3 3 2 2 2" xfId="11998"/>
    <cellStyle name="20% - Accent6 11 3 3 2 3" xfId="11999"/>
    <cellStyle name="20% - Accent6 11 3 3 3" xfId="12000"/>
    <cellStyle name="20% - Accent6 11 3 3 3 2" xfId="12001"/>
    <cellStyle name="20% - Accent6 11 3 3 4" xfId="12002"/>
    <cellStyle name="20% - Accent6 11 3 4" xfId="12003"/>
    <cellStyle name="20% - Accent6 11 3 4 2" xfId="12004"/>
    <cellStyle name="20% - Accent6 11 3 4 2 2" xfId="12005"/>
    <cellStyle name="20% - Accent6 11 3 4 3" xfId="12006"/>
    <cellStyle name="20% - Accent6 11 3 5" xfId="12007"/>
    <cellStyle name="20% - Accent6 11 3 5 2" xfId="12008"/>
    <cellStyle name="20% - Accent6 11 3 6" xfId="12009"/>
    <cellStyle name="20% - Accent6 11 4" xfId="12010"/>
    <cellStyle name="20% - Accent6 11 4 2" xfId="12011"/>
    <cellStyle name="20% - Accent6 11 4 2 2" xfId="12012"/>
    <cellStyle name="20% - Accent6 11 4 2 2 2" xfId="12013"/>
    <cellStyle name="20% - Accent6 11 4 2 2 2 2" xfId="12014"/>
    <cellStyle name="20% - Accent6 11 4 2 2 3" xfId="12015"/>
    <cellStyle name="20% - Accent6 11 4 2 3" xfId="12016"/>
    <cellStyle name="20% - Accent6 11 4 2 3 2" xfId="12017"/>
    <cellStyle name="20% - Accent6 11 4 2 4" xfId="12018"/>
    <cellStyle name="20% - Accent6 11 4 3" xfId="12019"/>
    <cellStyle name="20% - Accent6 11 4 3 2" xfId="12020"/>
    <cellStyle name="20% - Accent6 11 4 3 2 2" xfId="12021"/>
    <cellStyle name="20% - Accent6 11 4 3 3" xfId="12022"/>
    <cellStyle name="20% - Accent6 11 4 4" xfId="12023"/>
    <cellStyle name="20% - Accent6 11 4 4 2" xfId="12024"/>
    <cellStyle name="20% - Accent6 11 4 5" xfId="12025"/>
    <cellStyle name="20% - Accent6 11 5" xfId="12026"/>
    <cellStyle name="20% - Accent6 11 5 2" xfId="12027"/>
    <cellStyle name="20% - Accent6 11 5 2 2" xfId="12028"/>
    <cellStyle name="20% - Accent6 11 5 2 2 2" xfId="12029"/>
    <cellStyle name="20% - Accent6 11 5 2 3" xfId="12030"/>
    <cellStyle name="20% - Accent6 11 5 3" xfId="12031"/>
    <cellStyle name="20% - Accent6 11 5 3 2" xfId="12032"/>
    <cellStyle name="20% - Accent6 11 5 4" xfId="12033"/>
    <cellStyle name="20% - Accent6 11 6" xfId="12034"/>
    <cellStyle name="20% - Accent6 11 6 2" xfId="12035"/>
    <cellStyle name="20% - Accent6 11 6 2 2" xfId="12036"/>
    <cellStyle name="20% - Accent6 11 6 3" xfId="12037"/>
    <cellStyle name="20% - Accent6 11 7" xfId="12038"/>
    <cellStyle name="20% - Accent6 11 7 2" xfId="12039"/>
    <cellStyle name="20% - Accent6 11 8" xfId="12040"/>
    <cellStyle name="20% - Accent6 12" xfId="12041"/>
    <cellStyle name="20% - Accent6 12 2" xfId="12042"/>
    <cellStyle name="20% - Accent6 12 2 2" xfId="12043"/>
    <cellStyle name="20% - Accent6 12 2 2 2" xfId="12044"/>
    <cellStyle name="20% - Accent6 12 2 2 2 2" xfId="12045"/>
    <cellStyle name="20% - Accent6 12 2 2 2 2 2" xfId="12046"/>
    <cellStyle name="20% - Accent6 12 2 2 2 2 2 2" xfId="12047"/>
    <cellStyle name="20% - Accent6 12 2 2 2 2 2 2 2" xfId="12048"/>
    <cellStyle name="20% - Accent6 12 2 2 2 2 2 3" xfId="12049"/>
    <cellStyle name="20% - Accent6 12 2 2 2 2 3" xfId="12050"/>
    <cellStyle name="20% - Accent6 12 2 2 2 2 3 2" xfId="12051"/>
    <cellStyle name="20% - Accent6 12 2 2 2 2 4" xfId="12052"/>
    <cellStyle name="20% - Accent6 12 2 2 2 3" xfId="12053"/>
    <cellStyle name="20% - Accent6 12 2 2 2 3 2" xfId="12054"/>
    <cellStyle name="20% - Accent6 12 2 2 2 3 2 2" xfId="12055"/>
    <cellStyle name="20% - Accent6 12 2 2 2 3 3" xfId="12056"/>
    <cellStyle name="20% - Accent6 12 2 2 2 4" xfId="12057"/>
    <cellStyle name="20% - Accent6 12 2 2 2 4 2" xfId="12058"/>
    <cellStyle name="20% - Accent6 12 2 2 2 5" xfId="12059"/>
    <cellStyle name="20% - Accent6 12 2 2 3" xfId="12060"/>
    <cellStyle name="20% - Accent6 12 2 2 3 2" xfId="12061"/>
    <cellStyle name="20% - Accent6 12 2 2 3 2 2" xfId="12062"/>
    <cellStyle name="20% - Accent6 12 2 2 3 2 2 2" xfId="12063"/>
    <cellStyle name="20% - Accent6 12 2 2 3 2 3" xfId="12064"/>
    <cellStyle name="20% - Accent6 12 2 2 3 3" xfId="12065"/>
    <cellStyle name="20% - Accent6 12 2 2 3 3 2" xfId="12066"/>
    <cellStyle name="20% - Accent6 12 2 2 3 4" xfId="12067"/>
    <cellStyle name="20% - Accent6 12 2 2 4" xfId="12068"/>
    <cellStyle name="20% - Accent6 12 2 2 4 2" xfId="12069"/>
    <cellStyle name="20% - Accent6 12 2 2 4 2 2" xfId="12070"/>
    <cellStyle name="20% - Accent6 12 2 2 4 3" xfId="12071"/>
    <cellStyle name="20% - Accent6 12 2 2 5" xfId="12072"/>
    <cellStyle name="20% - Accent6 12 2 2 5 2" xfId="12073"/>
    <cellStyle name="20% - Accent6 12 2 2 6" xfId="12074"/>
    <cellStyle name="20% - Accent6 12 2 3" xfId="12075"/>
    <cellStyle name="20% - Accent6 12 2 3 2" xfId="12076"/>
    <cellStyle name="20% - Accent6 12 2 3 2 2" xfId="12077"/>
    <cellStyle name="20% - Accent6 12 2 3 2 2 2" xfId="12078"/>
    <cellStyle name="20% - Accent6 12 2 3 2 2 2 2" xfId="12079"/>
    <cellStyle name="20% - Accent6 12 2 3 2 2 3" xfId="12080"/>
    <cellStyle name="20% - Accent6 12 2 3 2 3" xfId="12081"/>
    <cellStyle name="20% - Accent6 12 2 3 2 3 2" xfId="12082"/>
    <cellStyle name="20% - Accent6 12 2 3 2 4" xfId="12083"/>
    <cellStyle name="20% - Accent6 12 2 3 3" xfId="12084"/>
    <cellStyle name="20% - Accent6 12 2 3 3 2" xfId="12085"/>
    <cellStyle name="20% - Accent6 12 2 3 3 2 2" xfId="12086"/>
    <cellStyle name="20% - Accent6 12 2 3 3 3" xfId="12087"/>
    <cellStyle name="20% - Accent6 12 2 3 4" xfId="12088"/>
    <cellStyle name="20% - Accent6 12 2 3 4 2" xfId="12089"/>
    <cellStyle name="20% - Accent6 12 2 3 5" xfId="12090"/>
    <cellStyle name="20% - Accent6 12 2 4" xfId="12091"/>
    <cellStyle name="20% - Accent6 12 2 4 2" xfId="12092"/>
    <cellStyle name="20% - Accent6 12 2 4 2 2" xfId="12093"/>
    <cellStyle name="20% - Accent6 12 2 4 2 2 2" xfId="12094"/>
    <cellStyle name="20% - Accent6 12 2 4 2 3" xfId="12095"/>
    <cellStyle name="20% - Accent6 12 2 4 3" xfId="12096"/>
    <cellStyle name="20% - Accent6 12 2 4 3 2" xfId="12097"/>
    <cellStyle name="20% - Accent6 12 2 4 4" xfId="12098"/>
    <cellStyle name="20% - Accent6 12 2 5" xfId="12099"/>
    <cellStyle name="20% - Accent6 12 2 5 2" xfId="12100"/>
    <cellStyle name="20% - Accent6 12 2 5 2 2" xfId="12101"/>
    <cellStyle name="20% - Accent6 12 2 5 3" xfId="12102"/>
    <cellStyle name="20% - Accent6 12 2 6" xfId="12103"/>
    <cellStyle name="20% - Accent6 12 2 6 2" xfId="12104"/>
    <cellStyle name="20% - Accent6 12 2 7" xfId="12105"/>
    <cellStyle name="20% - Accent6 12 3" xfId="12106"/>
    <cellStyle name="20% - Accent6 12 3 2" xfId="12107"/>
    <cellStyle name="20% - Accent6 12 3 2 2" xfId="12108"/>
    <cellStyle name="20% - Accent6 12 3 2 2 2" xfId="12109"/>
    <cellStyle name="20% - Accent6 12 3 2 2 2 2" xfId="12110"/>
    <cellStyle name="20% - Accent6 12 3 2 2 2 2 2" xfId="12111"/>
    <cellStyle name="20% - Accent6 12 3 2 2 2 3" xfId="12112"/>
    <cellStyle name="20% - Accent6 12 3 2 2 3" xfId="12113"/>
    <cellStyle name="20% - Accent6 12 3 2 2 3 2" xfId="12114"/>
    <cellStyle name="20% - Accent6 12 3 2 2 4" xfId="12115"/>
    <cellStyle name="20% - Accent6 12 3 2 3" xfId="12116"/>
    <cellStyle name="20% - Accent6 12 3 2 3 2" xfId="12117"/>
    <cellStyle name="20% - Accent6 12 3 2 3 2 2" xfId="12118"/>
    <cellStyle name="20% - Accent6 12 3 2 3 3" xfId="12119"/>
    <cellStyle name="20% - Accent6 12 3 2 4" xfId="12120"/>
    <cellStyle name="20% - Accent6 12 3 2 4 2" xfId="12121"/>
    <cellStyle name="20% - Accent6 12 3 2 5" xfId="12122"/>
    <cellStyle name="20% - Accent6 12 3 3" xfId="12123"/>
    <cellStyle name="20% - Accent6 12 3 3 2" xfId="12124"/>
    <cellStyle name="20% - Accent6 12 3 3 2 2" xfId="12125"/>
    <cellStyle name="20% - Accent6 12 3 3 2 2 2" xfId="12126"/>
    <cellStyle name="20% - Accent6 12 3 3 2 3" xfId="12127"/>
    <cellStyle name="20% - Accent6 12 3 3 3" xfId="12128"/>
    <cellStyle name="20% - Accent6 12 3 3 3 2" xfId="12129"/>
    <cellStyle name="20% - Accent6 12 3 3 4" xfId="12130"/>
    <cellStyle name="20% - Accent6 12 3 4" xfId="12131"/>
    <cellStyle name="20% - Accent6 12 3 4 2" xfId="12132"/>
    <cellStyle name="20% - Accent6 12 3 4 2 2" xfId="12133"/>
    <cellStyle name="20% - Accent6 12 3 4 3" xfId="12134"/>
    <cellStyle name="20% - Accent6 12 3 5" xfId="12135"/>
    <cellStyle name="20% - Accent6 12 3 5 2" xfId="12136"/>
    <cellStyle name="20% - Accent6 12 3 6" xfId="12137"/>
    <cellStyle name="20% - Accent6 12 4" xfId="12138"/>
    <cellStyle name="20% - Accent6 12 4 2" xfId="12139"/>
    <cellStyle name="20% - Accent6 12 4 2 2" xfId="12140"/>
    <cellStyle name="20% - Accent6 12 4 2 2 2" xfId="12141"/>
    <cellStyle name="20% - Accent6 12 4 2 2 2 2" xfId="12142"/>
    <cellStyle name="20% - Accent6 12 4 2 2 3" xfId="12143"/>
    <cellStyle name="20% - Accent6 12 4 2 3" xfId="12144"/>
    <cellStyle name="20% - Accent6 12 4 2 3 2" xfId="12145"/>
    <cellStyle name="20% - Accent6 12 4 2 4" xfId="12146"/>
    <cellStyle name="20% - Accent6 12 4 3" xfId="12147"/>
    <cellStyle name="20% - Accent6 12 4 3 2" xfId="12148"/>
    <cellStyle name="20% - Accent6 12 4 3 2 2" xfId="12149"/>
    <cellStyle name="20% - Accent6 12 4 3 3" xfId="12150"/>
    <cellStyle name="20% - Accent6 12 4 4" xfId="12151"/>
    <cellStyle name="20% - Accent6 12 4 4 2" xfId="12152"/>
    <cellStyle name="20% - Accent6 12 4 5" xfId="12153"/>
    <cellStyle name="20% - Accent6 12 5" xfId="12154"/>
    <cellStyle name="20% - Accent6 12 5 2" xfId="12155"/>
    <cellStyle name="20% - Accent6 12 5 2 2" xfId="12156"/>
    <cellStyle name="20% - Accent6 12 5 2 2 2" xfId="12157"/>
    <cellStyle name="20% - Accent6 12 5 2 3" xfId="12158"/>
    <cellStyle name="20% - Accent6 12 5 3" xfId="12159"/>
    <cellStyle name="20% - Accent6 12 5 3 2" xfId="12160"/>
    <cellStyle name="20% - Accent6 12 5 4" xfId="12161"/>
    <cellStyle name="20% - Accent6 12 6" xfId="12162"/>
    <cellStyle name="20% - Accent6 12 6 2" xfId="12163"/>
    <cellStyle name="20% - Accent6 12 6 2 2" xfId="12164"/>
    <cellStyle name="20% - Accent6 12 6 3" xfId="12165"/>
    <cellStyle name="20% - Accent6 12 7" xfId="12166"/>
    <cellStyle name="20% - Accent6 12 7 2" xfId="12167"/>
    <cellStyle name="20% - Accent6 12 8" xfId="12168"/>
    <cellStyle name="20% - Accent6 13" xfId="12169"/>
    <cellStyle name="20% - Accent6 13 2" xfId="12170"/>
    <cellStyle name="20% - Accent6 13 2 2" xfId="12171"/>
    <cellStyle name="20% - Accent6 13 2 2 2" xfId="12172"/>
    <cellStyle name="20% - Accent6 13 2 2 2 2" xfId="12173"/>
    <cellStyle name="20% - Accent6 13 2 2 2 2 2" xfId="12174"/>
    <cellStyle name="20% - Accent6 13 2 2 2 2 2 2" xfId="12175"/>
    <cellStyle name="20% - Accent6 13 2 2 2 2 2 2 2" xfId="12176"/>
    <cellStyle name="20% - Accent6 13 2 2 2 2 2 3" xfId="12177"/>
    <cellStyle name="20% - Accent6 13 2 2 2 2 3" xfId="12178"/>
    <cellStyle name="20% - Accent6 13 2 2 2 2 3 2" xfId="12179"/>
    <cellStyle name="20% - Accent6 13 2 2 2 2 4" xfId="12180"/>
    <cellStyle name="20% - Accent6 13 2 2 2 3" xfId="12181"/>
    <cellStyle name="20% - Accent6 13 2 2 2 3 2" xfId="12182"/>
    <cellStyle name="20% - Accent6 13 2 2 2 3 2 2" xfId="12183"/>
    <cellStyle name="20% - Accent6 13 2 2 2 3 3" xfId="12184"/>
    <cellStyle name="20% - Accent6 13 2 2 2 4" xfId="12185"/>
    <cellStyle name="20% - Accent6 13 2 2 2 4 2" xfId="12186"/>
    <cellStyle name="20% - Accent6 13 2 2 2 5" xfId="12187"/>
    <cellStyle name="20% - Accent6 13 2 2 3" xfId="12188"/>
    <cellStyle name="20% - Accent6 13 2 2 3 2" xfId="12189"/>
    <cellStyle name="20% - Accent6 13 2 2 3 2 2" xfId="12190"/>
    <cellStyle name="20% - Accent6 13 2 2 3 2 2 2" xfId="12191"/>
    <cellStyle name="20% - Accent6 13 2 2 3 2 3" xfId="12192"/>
    <cellStyle name="20% - Accent6 13 2 2 3 3" xfId="12193"/>
    <cellStyle name="20% - Accent6 13 2 2 3 3 2" xfId="12194"/>
    <cellStyle name="20% - Accent6 13 2 2 3 4" xfId="12195"/>
    <cellStyle name="20% - Accent6 13 2 2 4" xfId="12196"/>
    <cellStyle name="20% - Accent6 13 2 2 4 2" xfId="12197"/>
    <cellStyle name="20% - Accent6 13 2 2 4 2 2" xfId="12198"/>
    <cellStyle name="20% - Accent6 13 2 2 4 3" xfId="12199"/>
    <cellStyle name="20% - Accent6 13 2 2 5" xfId="12200"/>
    <cellStyle name="20% - Accent6 13 2 2 5 2" xfId="12201"/>
    <cellStyle name="20% - Accent6 13 2 2 6" xfId="12202"/>
    <cellStyle name="20% - Accent6 13 2 3" xfId="12203"/>
    <cellStyle name="20% - Accent6 13 2 3 2" xfId="12204"/>
    <cellStyle name="20% - Accent6 13 2 3 2 2" xfId="12205"/>
    <cellStyle name="20% - Accent6 13 2 3 2 2 2" xfId="12206"/>
    <cellStyle name="20% - Accent6 13 2 3 2 2 2 2" xfId="12207"/>
    <cellStyle name="20% - Accent6 13 2 3 2 2 3" xfId="12208"/>
    <cellStyle name="20% - Accent6 13 2 3 2 3" xfId="12209"/>
    <cellStyle name="20% - Accent6 13 2 3 2 3 2" xfId="12210"/>
    <cellStyle name="20% - Accent6 13 2 3 2 4" xfId="12211"/>
    <cellStyle name="20% - Accent6 13 2 3 3" xfId="12212"/>
    <cellStyle name="20% - Accent6 13 2 3 3 2" xfId="12213"/>
    <cellStyle name="20% - Accent6 13 2 3 3 2 2" xfId="12214"/>
    <cellStyle name="20% - Accent6 13 2 3 3 3" xfId="12215"/>
    <cellStyle name="20% - Accent6 13 2 3 4" xfId="12216"/>
    <cellStyle name="20% - Accent6 13 2 3 4 2" xfId="12217"/>
    <cellStyle name="20% - Accent6 13 2 3 5" xfId="12218"/>
    <cellStyle name="20% - Accent6 13 2 4" xfId="12219"/>
    <cellStyle name="20% - Accent6 13 2 4 2" xfId="12220"/>
    <cellStyle name="20% - Accent6 13 2 4 2 2" xfId="12221"/>
    <cellStyle name="20% - Accent6 13 2 4 2 2 2" xfId="12222"/>
    <cellStyle name="20% - Accent6 13 2 4 2 3" xfId="12223"/>
    <cellStyle name="20% - Accent6 13 2 4 3" xfId="12224"/>
    <cellStyle name="20% - Accent6 13 2 4 3 2" xfId="12225"/>
    <cellStyle name="20% - Accent6 13 2 4 4" xfId="12226"/>
    <cellStyle name="20% - Accent6 13 2 5" xfId="12227"/>
    <cellStyle name="20% - Accent6 13 2 5 2" xfId="12228"/>
    <cellStyle name="20% - Accent6 13 2 5 2 2" xfId="12229"/>
    <cellStyle name="20% - Accent6 13 2 5 3" xfId="12230"/>
    <cellStyle name="20% - Accent6 13 2 6" xfId="12231"/>
    <cellStyle name="20% - Accent6 13 2 6 2" xfId="12232"/>
    <cellStyle name="20% - Accent6 13 2 7" xfId="12233"/>
    <cellStyle name="20% - Accent6 13 3" xfId="12234"/>
    <cellStyle name="20% - Accent6 13 3 2" xfId="12235"/>
    <cellStyle name="20% - Accent6 13 3 2 2" xfId="12236"/>
    <cellStyle name="20% - Accent6 13 3 2 2 2" xfId="12237"/>
    <cellStyle name="20% - Accent6 13 3 2 2 2 2" xfId="12238"/>
    <cellStyle name="20% - Accent6 13 3 2 2 2 2 2" xfId="12239"/>
    <cellStyle name="20% - Accent6 13 3 2 2 2 3" xfId="12240"/>
    <cellStyle name="20% - Accent6 13 3 2 2 3" xfId="12241"/>
    <cellStyle name="20% - Accent6 13 3 2 2 3 2" xfId="12242"/>
    <cellStyle name="20% - Accent6 13 3 2 2 4" xfId="12243"/>
    <cellStyle name="20% - Accent6 13 3 2 3" xfId="12244"/>
    <cellStyle name="20% - Accent6 13 3 2 3 2" xfId="12245"/>
    <cellStyle name="20% - Accent6 13 3 2 3 2 2" xfId="12246"/>
    <cellStyle name="20% - Accent6 13 3 2 3 3" xfId="12247"/>
    <cellStyle name="20% - Accent6 13 3 2 4" xfId="12248"/>
    <cellStyle name="20% - Accent6 13 3 2 4 2" xfId="12249"/>
    <cellStyle name="20% - Accent6 13 3 2 5" xfId="12250"/>
    <cellStyle name="20% - Accent6 13 3 3" xfId="12251"/>
    <cellStyle name="20% - Accent6 13 3 3 2" xfId="12252"/>
    <cellStyle name="20% - Accent6 13 3 3 2 2" xfId="12253"/>
    <cellStyle name="20% - Accent6 13 3 3 2 2 2" xfId="12254"/>
    <cellStyle name="20% - Accent6 13 3 3 2 3" xfId="12255"/>
    <cellStyle name="20% - Accent6 13 3 3 3" xfId="12256"/>
    <cellStyle name="20% - Accent6 13 3 3 3 2" xfId="12257"/>
    <cellStyle name="20% - Accent6 13 3 3 4" xfId="12258"/>
    <cellStyle name="20% - Accent6 13 3 4" xfId="12259"/>
    <cellStyle name="20% - Accent6 13 3 4 2" xfId="12260"/>
    <cellStyle name="20% - Accent6 13 3 4 2 2" xfId="12261"/>
    <cellStyle name="20% - Accent6 13 3 4 3" xfId="12262"/>
    <cellStyle name="20% - Accent6 13 3 5" xfId="12263"/>
    <cellStyle name="20% - Accent6 13 3 5 2" xfId="12264"/>
    <cellStyle name="20% - Accent6 13 3 6" xfId="12265"/>
    <cellStyle name="20% - Accent6 13 4" xfId="12266"/>
    <cellStyle name="20% - Accent6 13 4 2" xfId="12267"/>
    <cellStyle name="20% - Accent6 13 4 2 2" xfId="12268"/>
    <cellStyle name="20% - Accent6 13 4 2 2 2" xfId="12269"/>
    <cellStyle name="20% - Accent6 13 4 2 2 2 2" xfId="12270"/>
    <cellStyle name="20% - Accent6 13 4 2 2 3" xfId="12271"/>
    <cellStyle name="20% - Accent6 13 4 2 3" xfId="12272"/>
    <cellStyle name="20% - Accent6 13 4 2 3 2" xfId="12273"/>
    <cellStyle name="20% - Accent6 13 4 2 4" xfId="12274"/>
    <cellStyle name="20% - Accent6 13 4 3" xfId="12275"/>
    <cellStyle name="20% - Accent6 13 4 3 2" xfId="12276"/>
    <cellStyle name="20% - Accent6 13 4 3 2 2" xfId="12277"/>
    <cellStyle name="20% - Accent6 13 4 3 3" xfId="12278"/>
    <cellStyle name="20% - Accent6 13 4 4" xfId="12279"/>
    <cellStyle name="20% - Accent6 13 4 4 2" xfId="12280"/>
    <cellStyle name="20% - Accent6 13 4 5" xfId="12281"/>
    <cellStyle name="20% - Accent6 13 5" xfId="12282"/>
    <cellStyle name="20% - Accent6 13 5 2" xfId="12283"/>
    <cellStyle name="20% - Accent6 13 5 2 2" xfId="12284"/>
    <cellStyle name="20% - Accent6 13 5 2 2 2" xfId="12285"/>
    <cellStyle name="20% - Accent6 13 5 2 3" xfId="12286"/>
    <cellStyle name="20% - Accent6 13 5 3" xfId="12287"/>
    <cellStyle name="20% - Accent6 13 5 3 2" xfId="12288"/>
    <cellStyle name="20% - Accent6 13 5 4" xfId="12289"/>
    <cellStyle name="20% - Accent6 13 6" xfId="12290"/>
    <cellStyle name="20% - Accent6 13 6 2" xfId="12291"/>
    <cellStyle name="20% - Accent6 13 6 2 2" xfId="12292"/>
    <cellStyle name="20% - Accent6 13 6 3" xfId="12293"/>
    <cellStyle name="20% - Accent6 13 7" xfId="12294"/>
    <cellStyle name="20% - Accent6 13 7 2" xfId="12295"/>
    <cellStyle name="20% - Accent6 13 8" xfId="12296"/>
    <cellStyle name="20% - Accent6 14" xfId="12297"/>
    <cellStyle name="20% - Accent6 14 2" xfId="12298"/>
    <cellStyle name="20% - Accent6 14 2 2" xfId="12299"/>
    <cellStyle name="20% - Accent6 14 2 2 2" xfId="12300"/>
    <cellStyle name="20% - Accent6 14 2 2 2 2" xfId="12301"/>
    <cellStyle name="20% - Accent6 14 2 2 2 2 2" xfId="12302"/>
    <cellStyle name="20% - Accent6 14 2 2 2 2 2 2" xfId="12303"/>
    <cellStyle name="20% - Accent6 14 2 2 2 2 2 2 2" xfId="12304"/>
    <cellStyle name="20% - Accent6 14 2 2 2 2 2 3" xfId="12305"/>
    <cellStyle name="20% - Accent6 14 2 2 2 2 3" xfId="12306"/>
    <cellStyle name="20% - Accent6 14 2 2 2 2 3 2" xfId="12307"/>
    <cellStyle name="20% - Accent6 14 2 2 2 2 4" xfId="12308"/>
    <cellStyle name="20% - Accent6 14 2 2 2 3" xfId="12309"/>
    <cellStyle name="20% - Accent6 14 2 2 2 3 2" xfId="12310"/>
    <cellStyle name="20% - Accent6 14 2 2 2 3 2 2" xfId="12311"/>
    <cellStyle name="20% - Accent6 14 2 2 2 3 3" xfId="12312"/>
    <cellStyle name="20% - Accent6 14 2 2 2 4" xfId="12313"/>
    <cellStyle name="20% - Accent6 14 2 2 2 4 2" xfId="12314"/>
    <cellStyle name="20% - Accent6 14 2 2 2 5" xfId="12315"/>
    <cellStyle name="20% - Accent6 14 2 2 3" xfId="12316"/>
    <cellStyle name="20% - Accent6 14 2 2 3 2" xfId="12317"/>
    <cellStyle name="20% - Accent6 14 2 2 3 2 2" xfId="12318"/>
    <cellStyle name="20% - Accent6 14 2 2 3 2 2 2" xfId="12319"/>
    <cellStyle name="20% - Accent6 14 2 2 3 2 3" xfId="12320"/>
    <cellStyle name="20% - Accent6 14 2 2 3 3" xfId="12321"/>
    <cellStyle name="20% - Accent6 14 2 2 3 3 2" xfId="12322"/>
    <cellStyle name="20% - Accent6 14 2 2 3 4" xfId="12323"/>
    <cellStyle name="20% - Accent6 14 2 2 4" xfId="12324"/>
    <cellStyle name="20% - Accent6 14 2 2 4 2" xfId="12325"/>
    <cellStyle name="20% - Accent6 14 2 2 4 2 2" xfId="12326"/>
    <cellStyle name="20% - Accent6 14 2 2 4 3" xfId="12327"/>
    <cellStyle name="20% - Accent6 14 2 2 5" xfId="12328"/>
    <cellStyle name="20% - Accent6 14 2 2 5 2" xfId="12329"/>
    <cellStyle name="20% - Accent6 14 2 2 6" xfId="12330"/>
    <cellStyle name="20% - Accent6 14 2 3" xfId="12331"/>
    <cellStyle name="20% - Accent6 14 2 3 2" xfId="12332"/>
    <cellStyle name="20% - Accent6 14 2 3 2 2" xfId="12333"/>
    <cellStyle name="20% - Accent6 14 2 3 2 2 2" xfId="12334"/>
    <cellStyle name="20% - Accent6 14 2 3 2 2 2 2" xfId="12335"/>
    <cellStyle name="20% - Accent6 14 2 3 2 2 3" xfId="12336"/>
    <cellStyle name="20% - Accent6 14 2 3 2 3" xfId="12337"/>
    <cellStyle name="20% - Accent6 14 2 3 2 3 2" xfId="12338"/>
    <cellStyle name="20% - Accent6 14 2 3 2 4" xfId="12339"/>
    <cellStyle name="20% - Accent6 14 2 3 3" xfId="12340"/>
    <cellStyle name="20% - Accent6 14 2 3 3 2" xfId="12341"/>
    <cellStyle name="20% - Accent6 14 2 3 3 2 2" xfId="12342"/>
    <cellStyle name="20% - Accent6 14 2 3 3 3" xfId="12343"/>
    <cellStyle name="20% - Accent6 14 2 3 4" xfId="12344"/>
    <cellStyle name="20% - Accent6 14 2 3 4 2" xfId="12345"/>
    <cellStyle name="20% - Accent6 14 2 3 5" xfId="12346"/>
    <cellStyle name="20% - Accent6 14 2 4" xfId="12347"/>
    <cellStyle name="20% - Accent6 14 2 4 2" xfId="12348"/>
    <cellStyle name="20% - Accent6 14 2 4 2 2" xfId="12349"/>
    <cellStyle name="20% - Accent6 14 2 4 2 2 2" xfId="12350"/>
    <cellStyle name="20% - Accent6 14 2 4 2 3" xfId="12351"/>
    <cellStyle name="20% - Accent6 14 2 4 3" xfId="12352"/>
    <cellStyle name="20% - Accent6 14 2 4 3 2" xfId="12353"/>
    <cellStyle name="20% - Accent6 14 2 4 4" xfId="12354"/>
    <cellStyle name="20% - Accent6 14 2 5" xfId="12355"/>
    <cellStyle name="20% - Accent6 14 2 5 2" xfId="12356"/>
    <cellStyle name="20% - Accent6 14 2 5 2 2" xfId="12357"/>
    <cellStyle name="20% - Accent6 14 2 5 3" xfId="12358"/>
    <cellStyle name="20% - Accent6 14 2 6" xfId="12359"/>
    <cellStyle name="20% - Accent6 14 2 6 2" xfId="12360"/>
    <cellStyle name="20% - Accent6 14 2 7" xfId="12361"/>
    <cellStyle name="20% - Accent6 14 3" xfId="12362"/>
    <cellStyle name="20% - Accent6 14 3 2" xfId="12363"/>
    <cellStyle name="20% - Accent6 14 3 2 2" xfId="12364"/>
    <cellStyle name="20% - Accent6 14 3 2 2 2" xfId="12365"/>
    <cellStyle name="20% - Accent6 14 3 2 2 2 2" xfId="12366"/>
    <cellStyle name="20% - Accent6 14 3 2 2 2 2 2" xfId="12367"/>
    <cellStyle name="20% - Accent6 14 3 2 2 2 3" xfId="12368"/>
    <cellStyle name="20% - Accent6 14 3 2 2 3" xfId="12369"/>
    <cellStyle name="20% - Accent6 14 3 2 2 3 2" xfId="12370"/>
    <cellStyle name="20% - Accent6 14 3 2 2 4" xfId="12371"/>
    <cellStyle name="20% - Accent6 14 3 2 3" xfId="12372"/>
    <cellStyle name="20% - Accent6 14 3 2 3 2" xfId="12373"/>
    <cellStyle name="20% - Accent6 14 3 2 3 2 2" xfId="12374"/>
    <cellStyle name="20% - Accent6 14 3 2 3 3" xfId="12375"/>
    <cellStyle name="20% - Accent6 14 3 2 4" xfId="12376"/>
    <cellStyle name="20% - Accent6 14 3 2 4 2" xfId="12377"/>
    <cellStyle name="20% - Accent6 14 3 2 5" xfId="12378"/>
    <cellStyle name="20% - Accent6 14 3 3" xfId="12379"/>
    <cellStyle name="20% - Accent6 14 3 3 2" xfId="12380"/>
    <cellStyle name="20% - Accent6 14 3 3 2 2" xfId="12381"/>
    <cellStyle name="20% - Accent6 14 3 3 2 2 2" xfId="12382"/>
    <cellStyle name="20% - Accent6 14 3 3 2 3" xfId="12383"/>
    <cellStyle name="20% - Accent6 14 3 3 3" xfId="12384"/>
    <cellStyle name="20% - Accent6 14 3 3 3 2" xfId="12385"/>
    <cellStyle name="20% - Accent6 14 3 3 4" xfId="12386"/>
    <cellStyle name="20% - Accent6 14 3 4" xfId="12387"/>
    <cellStyle name="20% - Accent6 14 3 4 2" xfId="12388"/>
    <cellStyle name="20% - Accent6 14 3 4 2 2" xfId="12389"/>
    <cellStyle name="20% - Accent6 14 3 4 3" xfId="12390"/>
    <cellStyle name="20% - Accent6 14 3 5" xfId="12391"/>
    <cellStyle name="20% - Accent6 14 3 5 2" xfId="12392"/>
    <cellStyle name="20% - Accent6 14 3 6" xfId="12393"/>
    <cellStyle name="20% - Accent6 14 4" xfId="12394"/>
    <cellStyle name="20% - Accent6 14 4 2" xfId="12395"/>
    <cellStyle name="20% - Accent6 14 4 2 2" xfId="12396"/>
    <cellStyle name="20% - Accent6 14 4 2 2 2" xfId="12397"/>
    <cellStyle name="20% - Accent6 14 4 2 2 2 2" xfId="12398"/>
    <cellStyle name="20% - Accent6 14 4 2 2 3" xfId="12399"/>
    <cellStyle name="20% - Accent6 14 4 2 3" xfId="12400"/>
    <cellStyle name="20% - Accent6 14 4 2 3 2" xfId="12401"/>
    <cellStyle name="20% - Accent6 14 4 2 4" xfId="12402"/>
    <cellStyle name="20% - Accent6 14 4 3" xfId="12403"/>
    <cellStyle name="20% - Accent6 14 4 3 2" xfId="12404"/>
    <cellStyle name="20% - Accent6 14 4 3 2 2" xfId="12405"/>
    <cellStyle name="20% - Accent6 14 4 3 3" xfId="12406"/>
    <cellStyle name="20% - Accent6 14 4 4" xfId="12407"/>
    <cellStyle name="20% - Accent6 14 4 4 2" xfId="12408"/>
    <cellStyle name="20% - Accent6 14 4 5" xfId="12409"/>
    <cellStyle name="20% - Accent6 14 5" xfId="12410"/>
    <cellStyle name="20% - Accent6 14 5 2" xfId="12411"/>
    <cellStyle name="20% - Accent6 14 5 2 2" xfId="12412"/>
    <cellStyle name="20% - Accent6 14 5 2 2 2" xfId="12413"/>
    <cellStyle name="20% - Accent6 14 5 2 3" xfId="12414"/>
    <cellStyle name="20% - Accent6 14 5 3" xfId="12415"/>
    <cellStyle name="20% - Accent6 14 5 3 2" xfId="12416"/>
    <cellStyle name="20% - Accent6 14 5 4" xfId="12417"/>
    <cellStyle name="20% - Accent6 14 6" xfId="12418"/>
    <cellStyle name="20% - Accent6 14 6 2" xfId="12419"/>
    <cellStyle name="20% - Accent6 14 6 2 2" xfId="12420"/>
    <cellStyle name="20% - Accent6 14 6 3" xfId="12421"/>
    <cellStyle name="20% - Accent6 14 7" xfId="12422"/>
    <cellStyle name="20% - Accent6 14 7 2" xfId="12423"/>
    <cellStyle name="20% - Accent6 14 8" xfId="12424"/>
    <cellStyle name="20% - Accent6 15" xfId="12425"/>
    <cellStyle name="20% - Accent6 15 2" xfId="12426"/>
    <cellStyle name="20% - Accent6 15 2 2" xfId="12427"/>
    <cellStyle name="20% - Accent6 15 2 2 2" xfId="12428"/>
    <cellStyle name="20% - Accent6 15 2 2 2 2" xfId="12429"/>
    <cellStyle name="20% - Accent6 15 2 2 2 2 2" xfId="12430"/>
    <cellStyle name="20% - Accent6 15 2 2 2 2 2 2" xfId="12431"/>
    <cellStyle name="20% - Accent6 15 2 2 2 2 2 2 2" xfId="12432"/>
    <cellStyle name="20% - Accent6 15 2 2 2 2 2 3" xfId="12433"/>
    <cellStyle name="20% - Accent6 15 2 2 2 2 3" xfId="12434"/>
    <cellStyle name="20% - Accent6 15 2 2 2 2 3 2" xfId="12435"/>
    <cellStyle name="20% - Accent6 15 2 2 2 2 4" xfId="12436"/>
    <cellStyle name="20% - Accent6 15 2 2 2 3" xfId="12437"/>
    <cellStyle name="20% - Accent6 15 2 2 2 3 2" xfId="12438"/>
    <cellStyle name="20% - Accent6 15 2 2 2 3 2 2" xfId="12439"/>
    <cellStyle name="20% - Accent6 15 2 2 2 3 3" xfId="12440"/>
    <cellStyle name="20% - Accent6 15 2 2 2 4" xfId="12441"/>
    <cellStyle name="20% - Accent6 15 2 2 2 4 2" xfId="12442"/>
    <cellStyle name="20% - Accent6 15 2 2 2 5" xfId="12443"/>
    <cellStyle name="20% - Accent6 15 2 2 3" xfId="12444"/>
    <cellStyle name="20% - Accent6 15 2 2 3 2" xfId="12445"/>
    <cellStyle name="20% - Accent6 15 2 2 3 2 2" xfId="12446"/>
    <cellStyle name="20% - Accent6 15 2 2 3 2 2 2" xfId="12447"/>
    <cellStyle name="20% - Accent6 15 2 2 3 2 3" xfId="12448"/>
    <cellStyle name="20% - Accent6 15 2 2 3 3" xfId="12449"/>
    <cellStyle name="20% - Accent6 15 2 2 3 3 2" xfId="12450"/>
    <cellStyle name="20% - Accent6 15 2 2 3 4" xfId="12451"/>
    <cellStyle name="20% - Accent6 15 2 2 4" xfId="12452"/>
    <cellStyle name="20% - Accent6 15 2 2 4 2" xfId="12453"/>
    <cellStyle name="20% - Accent6 15 2 2 4 2 2" xfId="12454"/>
    <cellStyle name="20% - Accent6 15 2 2 4 3" xfId="12455"/>
    <cellStyle name="20% - Accent6 15 2 2 5" xfId="12456"/>
    <cellStyle name="20% - Accent6 15 2 2 5 2" xfId="12457"/>
    <cellStyle name="20% - Accent6 15 2 2 6" xfId="12458"/>
    <cellStyle name="20% - Accent6 15 2 3" xfId="12459"/>
    <cellStyle name="20% - Accent6 15 2 3 2" xfId="12460"/>
    <cellStyle name="20% - Accent6 15 2 3 2 2" xfId="12461"/>
    <cellStyle name="20% - Accent6 15 2 3 2 2 2" xfId="12462"/>
    <cellStyle name="20% - Accent6 15 2 3 2 2 2 2" xfId="12463"/>
    <cellStyle name="20% - Accent6 15 2 3 2 2 3" xfId="12464"/>
    <cellStyle name="20% - Accent6 15 2 3 2 3" xfId="12465"/>
    <cellStyle name="20% - Accent6 15 2 3 2 3 2" xfId="12466"/>
    <cellStyle name="20% - Accent6 15 2 3 2 4" xfId="12467"/>
    <cellStyle name="20% - Accent6 15 2 3 3" xfId="12468"/>
    <cellStyle name="20% - Accent6 15 2 3 3 2" xfId="12469"/>
    <cellStyle name="20% - Accent6 15 2 3 3 2 2" xfId="12470"/>
    <cellStyle name="20% - Accent6 15 2 3 3 3" xfId="12471"/>
    <cellStyle name="20% - Accent6 15 2 3 4" xfId="12472"/>
    <cellStyle name="20% - Accent6 15 2 3 4 2" xfId="12473"/>
    <cellStyle name="20% - Accent6 15 2 3 5" xfId="12474"/>
    <cellStyle name="20% - Accent6 15 2 4" xfId="12475"/>
    <cellStyle name="20% - Accent6 15 2 4 2" xfId="12476"/>
    <cellStyle name="20% - Accent6 15 2 4 2 2" xfId="12477"/>
    <cellStyle name="20% - Accent6 15 2 4 2 2 2" xfId="12478"/>
    <cellStyle name="20% - Accent6 15 2 4 2 3" xfId="12479"/>
    <cellStyle name="20% - Accent6 15 2 4 3" xfId="12480"/>
    <cellStyle name="20% - Accent6 15 2 4 3 2" xfId="12481"/>
    <cellStyle name="20% - Accent6 15 2 4 4" xfId="12482"/>
    <cellStyle name="20% - Accent6 15 2 5" xfId="12483"/>
    <cellStyle name="20% - Accent6 15 2 5 2" xfId="12484"/>
    <cellStyle name="20% - Accent6 15 2 5 2 2" xfId="12485"/>
    <cellStyle name="20% - Accent6 15 2 5 3" xfId="12486"/>
    <cellStyle name="20% - Accent6 15 2 6" xfId="12487"/>
    <cellStyle name="20% - Accent6 15 2 6 2" xfId="12488"/>
    <cellStyle name="20% - Accent6 15 2 7" xfId="12489"/>
    <cellStyle name="20% - Accent6 15 3" xfId="12490"/>
    <cellStyle name="20% - Accent6 15 3 2" xfId="12491"/>
    <cellStyle name="20% - Accent6 15 3 2 2" xfId="12492"/>
    <cellStyle name="20% - Accent6 15 3 2 2 2" xfId="12493"/>
    <cellStyle name="20% - Accent6 15 3 2 2 2 2" xfId="12494"/>
    <cellStyle name="20% - Accent6 15 3 2 2 2 2 2" xfId="12495"/>
    <cellStyle name="20% - Accent6 15 3 2 2 2 3" xfId="12496"/>
    <cellStyle name="20% - Accent6 15 3 2 2 3" xfId="12497"/>
    <cellStyle name="20% - Accent6 15 3 2 2 3 2" xfId="12498"/>
    <cellStyle name="20% - Accent6 15 3 2 2 4" xfId="12499"/>
    <cellStyle name="20% - Accent6 15 3 2 3" xfId="12500"/>
    <cellStyle name="20% - Accent6 15 3 2 3 2" xfId="12501"/>
    <cellStyle name="20% - Accent6 15 3 2 3 2 2" xfId="12502"/>
    <cellStyle name="20% - Accent6 15 3 2 3 3" xfId="12503"/>
    <cellStyle name="20% - Accent6 15 3 2 4" xfId="12504"/>
    <cellStyle name="20% - Accent6 15 3 2 4 2" xfId="12505"/>
    <cellStyle name="20% - Accent6 15 3 2 5" xfId="12506"/>
    <cellStyle name="20% - Accent6 15 3 3" xfId="12507"/>
    <cellStyle name="20% - Accent6 15 3 3 2" xfId="12508"/>
    <cellStyle name="20% - Accent6 15 3 3 2 2" xfId="12509"/>
    <cellStyle name="20% - Accent6 15 3 3 2 2 2" xfId="12510"/>
    <cellStyle name="20% - Accent6 15 3 3 2 3" xfId="12511"/>
    <cellStyle name="20% - Accent6 15 3 3 3" xfId="12512"/>
    <cellStyle name="20% - Accent6 15 3 3 3 2" xfId="12513"/>
    <cellStyle name="20% - Accent6 15 3 3 4" xfId="12514"/>
    <cellStyle name="20% - Accent6 15 3 4" xfId="12515"/>
    <cellStyle name="20% - Accent6 15 3 4 2" xfId="12516"/>
    <cellStyle name="20% - Accent6 15 3 4 2 2" xfId="12517"/>
    <cellStyle name="20% - Accent6 15 3 4 3" xfId="12518"/>
    <cellStyle name="20% - Accent6 15 3 5" xfId="12519"/>
    <cellStyle name="20% - Accent6 15 3 5 2" xfId="12520"/>
    <cellStyle name="20% - Accent6 15 3 6" xfId="12521"/>
    <cellStyle name="20% - Accent6 15 4" xfId="12522"/>
    <cellStyle name="20% - Accent6 15 4 2" xfId="12523"/>
    <cellStyle name="20% - Accent6 15 4 2 2" xfId="12524"/>
    <cellStyle name="20% - Accent6 15 4 2 2 2" xfId="12525"/>
    <cellStyle name="20% - Accent6 15 4 2 2 2 2" xfId="12526"/>
    <cellStyle name="20% - Accent6 15 4 2 2 3" xfId="12527"/>
    <cellStyle name="20% - Accent6 15 4 2 3" xfId="12528"/>
    <cellStyle name="20% - Accent6 15 4 2 3 2" xfId="12529"/>
    <cellStyle name="20% - Accent6 15 4 2 4" xfId="12530"/>
    <cellStyle name="20% - Accent6 15 4 3" xfId="12531"/>
    <cellStyle name="20% - Accent6 15 4 3 2" xfId="12532"/>
    <cellStyle name="20% - Accent6 15 4 3 2 2" xfId="12533"/>
    <cellStyle name="20% - Accent6 15 4 3 3" xfId="12534"/>
    <cellStyle name="20% - Accent6 15 4 4" xfId="12535"/>
    <cellStyle name="20% - Accent6 15 4 4 2" xfId="12536"/>
    <cellStyle name="20% - Accent6 15 4 5" xfId="12537"/>
    <cellStyle name="20% - Accent6 15 5" xfId="12538"/>
    <cellStyle name="20% - Accent6 15 5 2" xfId="12539"/>
    <cellStyle name="20% - Accent6 15 5 2 2" xfId="12540"/>
    <cellStyle name="20% - Accent6 15 5 2 2 2" xfId="12541"/>
    <cellStyle name="20% - Accent6 15 5 2 3" xfId="12542"/>
    <cellStyle name="20% - Accent6 15 5 3" xfId="12543"/>
    <cellStyle name="20% - Accent6 15 5 3 2" xfId="12544"/>
    <cellStyle name="20% - Accent6 15 5 4" xfId="12545"/>
    <cellStyle name="20% - Accent6 15 6" xfId="12546"/>
    <cellStyle name="20% - Accent6 15 6 2" xfId="12547"/>
    <cellStyle name="20% - Accent6 15 6 2 2" xfId="12548"/>
    <cellStyle name="20% - Accent6 15 6 3" xfId="12549"/>
    <cellStyle name="20% - Accent6 15 7" xfId="12550"/>
    <cellStyle name="20% - Accent6 15 7 2" xfId="12551"/>
    <cellStyle name="20% - Accent6 15 8" xfId="12552"/>
    <cellStyle name="20% - Accent6 16" xfId="12553"/>
    <cellStyle name="20% - Accent6 16 2" xfId="12554"/>
    <cellStyle name="20% - Accent6 16 2 2" xfId="12555"/>
    <cellStyle name="20% - Accent6 16 2 2 2" xfId="12556"/>
    <cellStyle name="20% - Accent6 16 2 2 2 2" xfId="12557"/>
    <cellStyle name="20% - Accent6 16 2 2 2 2 2" xfId="12558"/>
    <cellStyle name="20% - Accent6 16 2 2 2 2 2 2" xfId="12559"/>
    <cellStyle name="20% - Accent6 16 2 2 2 2 2 2 2" xfId="12560"/>
    <cellStyle name="20% - Accent6 16 2 2 2 2 2 3" xfId="12561"/>
    <cellStyle name="20% - Accent6 16 2 2 2 2 3" xfId="12562"/>
    <cellStyle name="20% - Accent6 16 2 2 2 2 3 2" xfId="12563"/>
    <cellStyle name="20% - Accent6 16 2 2 2 2 4" xfId="12564"/>
    <cellStyle name="20% - Accent6 16 2 2 2 3" xfId="12565"/>
    <cellStyle name="20% - Accent6 16 2 2 2 3 2" xfId="12566"/>
    <cellStyle name="20% - Accent6 16 2 2 2 3 2 2" xfId="12567"/>
    <cellStyle name="20% - Accent6 16 2 2 2 3 3" xfId="12568"/>
    <cellStyle name="20% - Accent6 16 2 2 2 4" xfId="12569"/>
    <cellStyle name="20% - Accent6 16 2 2 2 4 2" xfId="12570"/>
    <cellStyle name="20% - Accent6 16 2 2 2 5" xfId="12571"/>
    <cellStyle name="20% - Accent6 16 2 2 3" xfId="12572"/>
    <cellStyle name="20% - Accent6 16 2 2 3 2" xfId="12573"/>
    <cellStyle name="20% - Accent6 16 2 2 3 2 2" xfId="12574"/>
    <cellStyle name="20% - Accent6 16 2 2 3 2 2 2" xfId="12575"/>
    <cellStyle name="20% - Accent6 16 2 2 3 2 3" xfId="12576"/>
    <cellStyle name="20% - Accent6 16 2 2 3 3" xfId="12577"/>
    <cellStyle name="20% - Accent6 16 2 2 3 3 2" xfId="12578"/>
    <cellStyle name="20% - Accent6 16 2 2 3 4" xfId="12579"/>
    <cellStyle name="20% - Accent6 16 2 2 4" xfId="12580"/>
    <cellStyle name="20% - Accent6 16 2 2 4 2" xfId="12581"/>
    <cellStyle name="20% - Accent6 16 2 2 4 2 2" xfId="12582"/>
    <cellStyle name="20% - Accent6 16 2 2 4 3" xfId="12583"/>
    <cellStyle name="20% - Accent6 16 2 2 5" xfId="12584"/>
    <cellStyle name="20% - Accent6 16 2 2 5 2" xfId="12585"/>
    <cellStyle name="20% - Accent6 16 2 2 6" xfId="12586"/>
    <cellStyle name="20% - Accent6 16 2 3" xfId="12587"/>
    <cellStyle name="20% - Accent6 16 2 3 2" xfId="12588"/>
    <cellStyle name="20% - Accent6 16 2 3 2 2" xfId="12589"/>
    <cellStyle name="20% - Accent6 16 2 3 2 2 2" xfId="12590"/>
    <cellStyle name="20% - Accent6 16 2 3 2 2 2 2" xfId="12591"/>
    <cellStyle name="20% - Accent6 16 2 3 2 2 3" xfId="12592"/>
    <cellStyle name="20% - Accent6 16 2 3 2 3" xfId="12593"/>
    <cellStyle name="20% - Accent6 16 2 3 2 3 2" xfId="12594"/>
    <cellStyle name="20% - Accent6 16 2 3 2 4" xfId="12595"/>
    <cellStyle name="20% - Accent6 16 2 3 3" xfId="12596"/>
    <cellStyle name="20% - Accent6 16 2 3 3 2" xfId="12597"/>
    <cellStyle name="20% - Accent6 16 2 3 3 2 2" xfId="12598"/>
    <cellStyle name="20% - Accent6 16 2 3 3 3" xfId="12599"/>
    <cellStyle name="20% - Accent6 16 2 3 4" xfId="12600"/>
    <cellStyle name="20% - Accent6 16 2 3 4 2" xfId="12601"/>
    <cellStyle name="20% - Accent6 16 2 3 5" xfId="12602"/>
    <cellStyle name="20% - Accent6 16 2 4" xfId="12603"/>
    <cellStyle name="20% - Accent6 16 2 4 2" xfId="12604"/>
    <cellStyle name="20% - Accent6 16 2 4 2 2" xfId="12605"/>
    <cellStyle name="20% - Accent6 16 2 4 2 2 2" xfId="12606"/>
    <cellStyle name="20% - Accent6 16 2 4 2 3" xfId="12607"/>
    <cellStyle name="20% - Accent6 16 2 4 3" xfId="12608"/>
    <cellStyle name="20% - Accent6 16 2 4 3 2" xfId="12609"/>
    <cellStyle name="20% - Accent6 16 2 4 4" xfId="12610"/>
    <cellStyle name="20% - Accent6 16 2 5" xfId="12611"/>
    <cellStyle name="20% - Accent6 16 2 5 2" xfId="12612"/>
    <cellStyle name="20% - Accent6 16 2 5 2 2" xfId="12613"/>
    <cellStyle name="20% - Accent6 16 2 5 3" xfId="12614"/>
    <cellStyle name="20% - Accent6 16 2 6" xfId="12615"/>
    <cellStyle name="20% - Accent6 16 2 6 2" xfId="12616"/>
    <cellStyle name="20% - Accent6 16 2 7" xfId="12617"/>
    <cellStyle name="20% - Accent6 16 3" xfId="12618"/>
    <cellStyle name="20% - Accent6 16 3 2" xfId="12619"/>
    <cellStyle name="20% - Accent6 16 3 2 2" xfId="12620"/>
    <cellStyle name="20% - Accent6 16 3 2 2 2" xfId="12621"/>
    <cellStyle name="20% - Accent6 16 3 2 2 2 2" xfId="12622"/>
    <cellStyle name="20% - Accent6 16 3 2 2 2 2 2" xfId="12623"/>
    <cellStyle name="20% - Accent6 16 3 2 2 2 3" xfId="12624"/>
    <cellStyle name="20% - Accent6 16 3 2 2 3" xfId="12625"/>
    <cellStyle name="20% - Accent6 16 3 2 2 3 2" xfId="12626"/>
    <cellStyle name="20% - Accent6 16 3 2 2 4" xfId="12627"/>
    <cellStyle name="20% - Accent6 16 3 2 3" xfId="12628"/>
    <cellStyle name="20% - Accent6 16 3 2 3 2" xfId="12629"/>
    <cellStyle name="20% - Accent6 16 3 2 3 2 2" xfId="12630"/>
    <cellStyle name="20% - Accent6 16 3 2 3 3" xfId="12631"/>
    <cellStyle name="20% - Accent6 16 3 2 4" xfId="12632"/>
    <cellStyle name="20% - Accent6 16 3 2 4 2" xfId="12633"/>
    <cellStyle name="20% - Accent6 16 3 2 5" xfId="12634"/>
    <cellStyle name="20% - Accent6 16 3 3" xfId="12635"/>
    <cellStyle name="20% - Accent6 16 3 3 2" xfId="12636"/>
    <cellStyle name="20% - Accent6 16 3 3 2 2" xfId="12637"/>
    <cellStyle name="20% - Accent6 16 3 3 2 2 2" xfId="12638"/>
    <cellStyle name="20% - Accent6 16 3 3 2 3" xfId="12639"/>
    <cellStyle name="20% - Accent6 16 3 3 3" xfId="12640"/>
    <cellStyle name="20% - Accent6 16 3 3 3 2" xfId="12641"/>
    <cellStyle name="20% - Accent6 16 3 3 4" xfId="12642"/>
    <cellStyle name="20% - Accent6 16 3 4" xfId="12643"/>
    <cellStyle name="20% - Accent6 16 3 4 2" xfId="12644"/>
    <cellStyle name="20% - Accent6 16 3 4 2 2" xfId="12645"/>
    <cellStyle name="20% - Accent6 16 3 4 3" xfId="12646"/>
    <cellStyle name="20% - Accent6 16 3 5" xfId="12647"/>
    <cellStyle name="20% - Accent6 16 3 5 2" xfId="12648"/>
    <cellStyle name="20% - Accent6 16 3 6" xfId="12649"/>
    <cellStyle name="20% - Accent6 16 4" xfId="12650"/>
    <cellStyle name="20% - Accent6 16 4 2" xfId="12651"/>
    <cellStyle name="20% - Accent6 16 4 2 2" xfId="12652"/>
    <cellStyle name="20% - Accent6 16 4 2 2 2" xfId="12653"/>
    <cellStyle name="20% - Accent6 16 4 2 2 2 2" xfId="12654"/>
    <cellStyle name="20% - Accent6 16 4 2 2 3" xfId="12655"/>
    <cellStyle name="20% - Accent6 16 4 2 3" xfId="12656"/>
    <cellStyle name="20% - Accent6 16 4 2 3 2" xfId="12657"/>
    <cellStyle name="20% - Accent6 16 4 2 4" xfId="12658"/>
    <cellStyle name="20% - Accent6 16 4 3" xfId="12659"/>
    <cellStyle name="20% - Accent6 16 4 3 2" xfId="12660"/>
    <cellStyle name="20% - Accent6 16 4 3 2 2" xfId="12661"/>
    <cellStyle name="20% - Accent6 16 4 3 3" xfId="12662"/>
    <cellStyle name="20% - Accent6 16 4 4" xfId="12663"/>
    <cellStyle name="20% - Accent6 16 4 4 2" xfId="12664"/>
    <cellStyle name="20% - Accent6 16 4 5" xfId="12665"/>
    <cellStyle name="20% - Accent6 16 5" xfId="12666"/>
    <cellStyle name="20% - Accent6 16 5 2" xfId="12667"/>
    <cellStyle name="20% - Accent6 16 5 2 2" xfId="12668"/>
    <cellStyle name="20% - Accent6 16 5 2 2 2" xfId="12669"/>
    <cellStyle name="20% - Accent6 16 5 2 3" xfId="12670"/>
    <cellStyle name="20% - Accent6 16 5 3" xfId="12671"/>
    <cellStyle name="20% - Accent6 16 5 3 2" xfId="12672"/>
    <cellStyle name="20% - Accent6 16 5 4" xfId="12673"/>
    <cellStyle name="20% - Accent6 16 6" xfId="12674"/>
    <cellStyle name="20% - Accent6 16 6 2" xfId="12675"/>
    <cellStyle name="20% - Accent6 16 6 2 2" xfId="12676"/>
    <cellStyle name="20% - Accent6 16 6 3" xfId="12677"/>
    <cellStyle name="20% - Accent6 16 7" xfId="12678"/>
    <cellStyle name="20% - Accent6 16 7 2" xfId="12679"/>
    <cellStyle name="20% - Accent6 16 8" xfId="12680"/>
    <cellStyle name="20% - Accent6 17" xfId="12681"/>
    <cellStyle name="20% - Accent6 17 2" xfId="12682"/>
    <cellStyle name="20% - Accent6 17 2 2" xfId="12683"/>
    <cellStyle name="20% - Accent6 17 2 2 2" xfId="12684"/>
    <cellStyle name="20% - Accent6 17 2 2 2 2" xfId="12685"/>
    <cellStyle name="20% - Accent6 17 2 2 2 2 2" xfId="12686"/>
    <cellStyle name="20% - Accent6 17 2 2 2 2 2 2" xfId="12687"/>
    <cellStyle name="20% - Accent6 17 2 2 2 2 2 2 2" xfId="12688"/>
    <cellStyle name="20% - Accent6 17 2 2 2 2 2 3" xfId="12689"/>
    <cellStyle name="20% - Accent6 17 2 2 2 2 3" xfId="12690"/>
    <cellStyle name="20% - Accent6 17 2 2 2 2 3 2" xfId="12691"/>
    <cellStyle name="20% - Accent6 17 2 2 2 2 4" xfId="12692"/>
    <cellStyle name="20% - Accent6 17 2 2 2 3" xfId="12693"/>
    <cellStyle name="20% - Accent6 17 2 2 2 3 2" xfId="12694"/>
    <cellStyle name="20% - Accent6 17 2 2 2 3 2 2" xfId="12695"/>
    <cellStyle name="20% - Accent6 17 2 2 2 3 3" xfId="12696"/>
    <cellStyle name="20% - Accent6 17 2 2 2 4" xfId="12697"/>
    <cellStyle name="20% - Accent6 17 2 2 2 4 2" xfId="12698"/>
    <cellStyle name="20% - Accent6 17 2 2 2 5" xfId="12699"/>
    <cellStyle name="20% - Accent6 17 2 2 3" xfId="12700"/>
    <cellStyle name="20% - Accent6 17 2 2 3 2" xfId="12701"/>
    <cellStyle name="20% - Accent6 17 2 2 3 2 2" xfId="12702"/>
    <cellStyle name="20% - Accent6 17 2 2 3 2 2 2" xfId="12703"/>
    <cellStyle name="20% - Accent6 17 2 2 3 2 3" xfId="12704"/>
    <cellStyle name="20% - Accent6 17 2 2 3 3" xfId="12705"/>
    <cellStyle name="20% - Accent6 17 2 2 3 3 2" xfId="12706"/>
    <cellStyle name="20% - Accent6 17 2 2 3 4" xfId="12707"/>
    <cellStyle name="20% - Accent6 17 2 2 4" xfId="12708"/>
    <cellStyle name="20% - Accent6 17 2 2 4 2" xfId="12709"/>
    <cellStyle name="20% - Accent6 17 2 2 4 2 2" xfId="12710"/>
    <cellStyle name="20% - Accent6 17 2 2 4 3" xfId="12711"/>
    <cellStyle name="20% - Accent6 17 2 2 5" xfId="12712"/>
    <cellStyle name="20% - Accent6 17 2 2 5 2" xfId="12713"/>
    <cellStyle name="20% - Accent6 17 2 2 6" xfId="12714"/>
    <cellStyle name="20% - Accent6 17 2 3" xfId="12715"/>
    <cellStyle name="20% - Accent6 17 2 3 2" xfId="12716"/>
    <cellStyle name="20% - Accent6 17 2 3 2 2" xfId="12717"/>
    <cellStyle name="20% - Accent6 17 2 3 2 2 2" xfId="12718"/>
    <cellStyle name="20% - Accent6 17 2 3 2 2 2 2" xfId="12719"/>
    <cellStyle name="20% - Accent6 17 2 3 2 2 3" xfId="12720"/>
    <cellStyle name="20% - Accent6 17 2 3 2 3" xfId="12721"/>
    <cellStyle name="20% - Accent6 17 2 3 2 3 2" xfId="12722"/>
    <cellStyle name="20% - Accent6 17 2 3 2 4" xfId="12723"/>
    <cellStyle name="20% - Accent6 17 2 3 3" xfId="12724"/>
    <cellStyle name="20% - Accent6 17 2 3 3 2" xfId="12725"/>
    <cellStyle name="20% - Accent6 17 2 3 3 2 2" xfId="12726"/>
    <cellStyle name="20% - Accent6 17 2 3 3 3" xfId="12727"/>
    <cellStyle name="20% - Accent6 17 2 3 4" xfId="12728"/>
    <cellStyle name="20% - Accent6 17 2 3 4 2" xfId="12729"/>
    <cellStyle name="20% - Accent6 17 2 3 5" xfId="12730"/>
    <cellStyle name="20% - Accent6 17 2 4" xfId="12731"/>
    <cellStyle name="20% - Accent6 17 2 4 2" xfId="12732"/>
    <cellStyle name="20% - Accent6 17 2 4 2 2" xfId="12733"/>
    <cellStyle name="20% - Accent6 17 2 4 2 2 2" xfId="12734"/>
    <cellStyle name="20% - Accent6 17 2 4 2 3" xfId="12735"/>
    <cellStyle name="20% - Accent6 17 2 4 3" xfId="12736"/>
    <cellStyle name="20% - Accent6 17 2 4 3 2" xfId="12737"/>
    <cellStyle name="20% - Accent6 17 2 4 4" xfId="12738"/>
    <cellStyle name="20% - Accent6 17 2 5" xfId="12739"/>
    <cellStyle name="20% - Accent6 17 2 5 2" xfId="12740"/>
    <cellStyle name="20% - Accent6 17 2 5 2 2" xfId="12741"/>
    <cellStyle name="20% - Accent6 17 2 5 3" xfId="12742"/>
    <cellStyle name="20% - Accent6 17 2 6" xfId="12743"/>
    <cellStyle name="20% - Accent6 17 2 6 2" xfId="12744"/>
    <cellStyle name="20% - Accent6 17 2 7" xfId="12745"/>
    <cellStyle name="20% - Accent6 17 3" xfId="12746"/>
    <cellStyle name="20% - Accent6 17 3 2" xfId="12747"/>
    <cellStyle name="20% - Accent6 17 3 2 2" xfId="12748"/>
    <cellStyle name="20% - Accent6 17 3 2 2 2" xfId="12749"/>
    <cellStyle name="20% - Accent6 17 3 2 2 2 2" xfId="12750"/>
    <cellStyle name="20% - Accent6 17 3 2 2 2 2 2" xfId="12751"/>
    <cellStyle name="20% - Accent6 17 3 2 2 2 3" xfId="12752"/>
    <cellStyle name="20% - Accent6 17 3 2 2 3" xfId="12753"/>
    <cellStyle name="20% - Accent6 17 3 2 2 3 2" xfId="12754"/>
    <cellStyle name="20% - Accent6 17 3 2 2 4" xfId="12755"/>
    <cellStyle name="20% - Accent6 17 3 2 3" xfId="12756"/>
    <cellStyle name="20% - Accent6 17 3 2 3 2" xfId="12757"/>
    <cellStyle name="20% - Accent6 17 3 2 3 2 2" xfId="12758"/>
    <cellStyle name="20% - Accent6 17 3 2 3 3" xfId="12759"/>
    <cellStyle name="20% - Accent6 17 3 2 4" xfId="12760"/>
    <cellStyle name="20% - Accent6 17 3 2 4 2" xfId="12761"/>
    <cellStyle name="20% - Accent6 17 3 2 5" xfId="12762"/>
    <cellStyle name="20% - Accent6 17 3 3" xfId="12763"/>
    <cellStyle name="20% - Accent6 17 3 3 2" xfId="12764"/>
    <cellStyle name="20% - Accent6 17 3 3 2 2" xfId="12765"/>
    <cellStyle name="20% - Accent6 17 3 3 2 2 2" xfId="12766"/>
    <cellStyle name="20% - Accent6 17 3 3 2 3" xfId="12767"/>
    <cellStyle name="20% - Accent6 17 3 3 3" xfId="12768"/>
    <cellStyle name="20% - Accent6 17 3 3 3 2" xfId="12769"/>
    <cellStyle name="20% - Accent6 17 3 3 4" xfId="12770"/>
    <cellStyle name="20% - Accent6 17 3 4" xfId="12771"/>
    <cellStyle name="20% - Accent6 17 3 4 2" xfId="12772"/>
    <cellStyle name="20% - Accent6 17 3 4 2 2" xfId="12773"/>
    <cellStyle name="20% - Accent6 17 3 4 3" xfId="12774"/>
    <cellStyle name="20% - Accent6 17 3 5" xfId="12775"/>
    <cellStyle name="20% - Accent6 17 3 5 2" xfId="12776"/>
    <cellStyle name="20% - Accent6 17 3 6" xfId="12777"/>
    <cellStyle name="20% - Accent6 17 4" xfId="12778"/>
    <cellStyle name="20% - Accent6 17 4 2" xfId="12779"/>
    <cellStyle name="20% - Accent6 17 4 2 2" xfId="12780"/>
    <cellStyle name="20% - Accent6 17 4 2 2 2" xfId="12781"/>
    <cellStyle name="20% - Accent6 17 4 2 2 2 2" xfId="12782"/>
    <cellStyle name="20% - Accent6 17 4 2 2 3" xfId="12783"/>
    <cellStyle name="20% - Accent6 17 4 2 3" xfId="12784"/>
    <cellStyle name="20% - Accent6 17 4 2 3 2" xfId="12785"/>
    <cellStyle name="20% - Accent6 17 4 2 4" xfId="12786"/>
    <cellStyle name="20% - Accent6 17 4 3" xfId="12787"/>
    <cellStyle name="20% - Accent6 17 4 3 2" xfId="12788"/>
    <cellStyle name="20% - Accent6 17 4 3 2 2" xfId="12789"/>
    <cellStyle name="20% - Accent6 17 4 3 3" xfId="12790"/>
    <cellStyle name="20% - Accent6 17 4 4" xfId="12791"/>
    <cellStyle name="20% - Accent6 17 4 4 2" xfId="12792"/>
    <cellStyle name="20% - Accent6 17 4 5" xfId="12793"/>
    <cellStyle name="20% - Accent6 17 5" xfId="12794"/>
    <cellStyle name="20% - Accent6 17 5 2" xfId="12795"/>
    <cellStyle name="20% - Accent6 17 5 2 2" xfId="12796"/>
    <cellStyle name="20% - Accent6 17 5 2 2 2" xfId="12797"/>
    <cellStyle name="20% - Accent6 17 5 2 3" xfId="12798"/>
    <cellStyle name="20% - Accent6 17 5 3" xfId="12799"/>
    <cellStyle name="20% - Accent6 17 5 3 2" xfId="12800"/>
    <cellStyle name="20% - Accent6 17 5 4" xfId="12801"/>
    <cellStyle name="20% - Accent6 17 6" xfId="12802"/>
    <cellStyle name="20% - Accent6 17 6 2" xfId="12803"/>
    <cellStyle name="20% - Accent6 17 6 2 2" xfId="12804"/>
    <cellStyle name="20% - Accent6 17 6 3" xfId="12805"/>
    <cellStyle name="20% - Accent6 17 7" xfId="12806"/>
    <cellStyle name="20% - Accent6 17 7 2" xfId="12807"/>
    <cellStyle name="20% - Accent6 17 8" xfId="12808"/>
    <cellStyle name="20% - Accent6 18" xfId="12809"/>
    <cellStyle name="20% - Accent6 18 2" xfId="12810"/>
    <cellStyle name="20% - Accent6 18 2 2" xfId="12811"/>
    <cellStyle name="20% - Accent6 18 2 2 2" xfId="12812"/>
    <cellStyle name="20% - Accent6 18 2 2 2 2" xfId="12813"/>
    <cellStyle name="20% - Accent6 18 2 2 2 2 2" xfId="12814"/>
    <cellStyle name="20% - Accent6 18 2 2 2 2 2 2" xfId="12815"/>
    <cellStyle name="20% - Accent6 18 2 2 2 2 3" xfId="12816"/>
    <cellStyle name="20% - Accent6 18 2 2 2 3" xfId="12817"/>
    <cellStyle name="20% - Accent6 18 2 2 2 3 2" xfId="12818"/>
    <cellStyle name="20% - Accent6 18 2 2 2 4" xfId="12819"/>
    <cellStyle name="20% - Accent6 18 2 2 3" xfId="12820"/>
    <cellStyle name="20% - Accent6 18 2 2 3 2" xfId="12821"/>
    <cellStyle name="20% - Accent6 18 2 2 3 2 2" xfId="12822"/>
    <cellStyle name="20% - Accent6 18 2 2 3 3" xfId="12823"/>
    <cellStyle name="20% - Accent6 18 2 2 4" xfId="12824"/>
    <cellStyle name="20% - Accent6 18 2 2 4 2" xfId="12825"/>
    <cellStyle name="20% - Accent6 18 2 2 5" xfId="12826"/>
    <cellStyle name="20% - Accent6 18 2 3" xfId="12827"/>
    <cellStyle name="20% - Accent6 18 2 3 2" xfId="12828"/>
    <cellStyle name="20% - Accent6 18 2 3 2 2" xfId="12829"/>
    <cellStyle name="20% - Accent6 18 2 3 2 2 2" xfId="12830"/>
    <cellStyle name="20% - Accent6 18 2 3 2 3" xfId="12831"/>
    <cellStyle name="20% - Accent6 18 2 3 3" xfId="12832"/>
    <cellStyle name="20% - Accent6 18 2 3 3 2" xfId="12833"/>
    <cellStyle name="20% - Accent6 18 2 3 4" xfId="12834"/>
    <cellStyle name="20% - Accent6 18 2 4" xfId="12835"/>
    <cellStyle name="20% - Accent6 18 2 4 2" xfId="12836"/>
    <cellStyle name="20% - Accent6 18 2 4 2 2" xfId="12837"/>
    <cellStyle name="20% - Accent6 18 2 4 3" xfId="12838"/>
    <cellStyle name="20% - Accent6 18 2 5" xfId="12839"/>
    <cellStyle name="20% - Accent6 18 2 5 2" xfId="12840"/>
    <cellStyle name="20% - Accent6 18 2 6" xfId="12841"/>
    <cellStyle name="20% - Accent6 18 3" xfId="12842"/>
    <cellStyle name="20% - Accent6 18 3 2" xfId="12843"/>
    <cellStyle name="20% - Accent6 18 3 2 2" xfId="12844"/>
    <cellStyle name="20% - Accent6 18 3 2 2 2" xfId="12845"/>
    <cellStyle name="20% - Accent6 18 3 2 2 2 2" xfId="12846"/>
    <cellStyle name="20% - Accent6 18 3 2 2 3" xfId="12847"/>
    <cellStyle name="20% - Accent6 18 3 2 3" xfId="12848"/>
    <cellStyle name="20% - Accent6 18 3 2 3 2" xfId="12849"/>
    <cellStyle name="20% - Accent6 18 3 2 4" xfId="12850"/>
    <cellStyle name="20% - Accent6 18 3 3" xfId="12851"/>
    <cellStyle name="20% - Accent6 18 3 3 2" xfId="12852"/>
    <cellStyle name="20% - Accent6 18 3 3 2 2" xfId="12853"/>
    <cellStyle name="20% - Accent6 18 3 3 3" xfId="12854"/>
    <cellStyle name="20% - Accent6 18 3 4" xfId="12855"/>
    <cellStyle name="20% - Accent6 18 3 4 2" xfId="12856"/>
    <cellStyle name="20% - Accent6 18 3 5" xfId="12857"/>
    <cellStyle name="20% - Accent6 18 4" xfId="12858"/>
    <cellStyle name="20% - Accent6 18 4 2" xfId="12859"/>
    <cellStyle name="20% - Accent6 18 4 2 2" xfId="12860"/>
    <cellStyle name="20% - Accent6 18 4 2 2 2" xfId="12861"/>
    <cellStyle name="20% - Accent6 18 4 2 3" xfId="12862"/>
    <cellStyle name="20% - Accent6 18 4 3" xfId="12863"/>
    <cellStyle name="20% - Accent6 18 4 3 2" xfId="12864"/>
    <cellStyle name="20% - Accent6 18 4 4" xfId="12865"/>
    <cellStyle name="20% - Accent6 18 5" xfId="12866"/>
    <cellStyle name="20% - Accent6 18 5 2" xfId="12867"/>
    <cellStyle name="20% - Accent6 18 5 2 2" xfId="12868"/>
    <cellStyle name="20% - Accent6 18 5 3" xfId="12869"/>
    <cellStyle name="20% - Accent6 18 6" xfId="12870"/>
    <cellStyle name="20% - Accent6 18 6 2" xfId="12871"/>
    <cellStyle name="20% - Accent6 18 7" xfId="12872"/>
    <cellStyle name="20% - Accent6 19" xfId="12873"/>
    <cellStyle name="20% - Accent6 19 2" xfId="12874"/>
    <cellStyle name="20% - Accent6 19 2 2" xfId="12875"/>
    <cellStyle name="20% - Accent6 19 2 2 2" xfId="12876"/>
    <cellStyle name="20% - Accent6 19 2 2 2 2" xfId="12877"/>
    <cellStyle name="20% - Accent6 19 2 2 2 2 2" xfId="12878"/>
    <cellStyle name="20% - Accent6 19 2 2 2 2 2 2" xfId="12879"/>
    <cellStyle name="20% - Accent6 19 2 2 2 2 3" xfId="12880"/>
    <cellStyle name="20% - Accent6 19 2 2 2 3" xfId="12881"/>
    <cellStyle name="20% - Accent6 19 2 2 2 3 2" xfId="12882"/>
    <cellStyle name="20% - Accent6 19 2 2 2 4" xfId="12883"/>
    <cellStyle name="20% - Accent6 19 2 2 3" xfId="12884"/>
    <cellStyle name="20% - Accent6 19 2 2 3 2" xfId="12885"/>
    <cellStyle name="20% - Accent6 19 2 2 3 2 2" xfId="12886"/>
    <cellStyle name="20% - Accent6 19 2 2 3 3" xfId="12887"/>
    <cellStyle name="20% - Accent6 19 2 2 4" xfId="12888"/>
    <cellStyle name="20% - Accent6 19 2 2 4 2" xfId="12889"/>
    <cellStyle name="20% - Accent6 19 2 2 5" xfId="12890"/>
    <cellStyle name="20% - Accent6 19 2 3" xfId="12891"/>
    <cellStyle name="20% - Accent6 19 2 3 2" xfId="12892"/>
    <cellStyle name="20% - Accent6 19 2 3 2 2" xfId="12893"/>
    <cellStyle name="20% - Accent6 19 2 3 2 2 2" xfId="12894"/>
    <cellStyle name="20% - Accent6 19 2 3 2 3" xfId="12895"/>
    <cellStyle name="20% - Accent6 19 2 3 3" xfId="12896"/>
    <cellStyle name="20% - Accent6 19 2 3 3 2" xfId="12897"/>
    <cellStyle name="20% - Accent6 19 2 3 4" xfId="12898"/>
    <cellStyle name="20% - Accent6 19 2 4" xfId="12899"/>
    <cellStyle name="20% - Accent6 19 2 4 2" xfId="12900"/>
    <cellStyle name="20% - Accent6 19 2 4 2 2" xfId="12901"/>
    <cellStyle name="20% - Accent6 19 2 4 3" xfId="12902"/>
    <cellStyle name="20% - Accent6 19 2 5" xfId="12903"/>
    <cellStyle name="20% - Accent6 19 2 5 2" xfId="12904"/>
    <cellStyle name="20% - Accent6 19 2 6" xfId="12905"/>
    <cellStyle name="20% - Accent6 19 3" xfId="12906"/>
    <cellStyle name="20% - Accent6 19 3 2" xfId="12907"/>
    <cellStyle name="20% - Accent6 19 3 2 2" xfId="12908"/>
    <cellStyle name="20% - Accent6 19 3 2 2 2" xfId="12909"/>
    <cellStyle name="20% - Accent6 19 3 2 2 2 2" xfId="12910"/>
    <cellStyle name="20% - Accent6 19 3 2 2 3" xfId="12911"/>
    <cellStyle name="20% - Accent6 19 3 2 3" xfId="12912"/>
    <cellStyle name="20% - Accent6 19 3 2 3 2" xfId="12913"/>
    <cellStyle name="20% - Accent6 19 3 2 4" xfId="12914"/>
    <cellStyle name="20% - Accent6 19 3 3" xfId="12915"/>
    <cellStyle name="20% - Accent6 19 3 3 2" xfId="12916"/>
    <cellStyle name="20% - Accent6 19 3 3 2 2" xfId="12917"/>
    <cellStyle name="20% - Accent6 19 3 3 3" xfId="12918"/>
    <cellStyle name="20% - Accent6 19 3 4" xfId="12919"/>
    <cellStyle name="20% - Accent6 19 3 4 2" xfId="12920"/>
    <cellStyle name="20% - Accent6 19 3 5" xfId="12921"/>
    <cellStyle name="20% - Accent6 19 4" xfId="12922"/>
    <cellStyle name="20% - Accent6 19 4 2" xfId="12923"/>
    <cellStyle name="20% - Accent6 19 4 2 2" xfId="12924"/>
    <cellStyle name="20% - Accent6 19 4 2 2 2" xfId="12925"/>
    <cellStyle name="20% - Accent6 19 4 2 3" xfId="12926"/>
    <cellStyle name="20% - Accent6 19 4 3" xfId="12927"/>
    <cellStyle name="20% - Accent6 19 4 3 2" xfId="12928"/>
    <cellStyle name="20% - Accent6 19 4 4" xfId="12929"/>
    <cellStyle name="20% - Accent6 19 5" xfId="12930"/>
    <cellStyle name="20% - Accent6 19 5 2" xfId="12931"/>
    <cellStyle name="20% - Accent6 19 5 2 2" xfId="12932"/>
    <cellStyle name="20% - Accent6 19 5 3" xfId="12933"/>
    <cellStyle name="20% - Accent6 19 6" xfId="12934"/>
    <cellStyle name="20% - Accent6 19 6 2" xfId="12935"/>
    <cellStyle name="20% - Accent6 19 7" xfId="12936"/>
    <cellStyle name="20% - Accent6 2" xfId="12937"/>
    <cellStyle name="20% - Accent6 2 2" xfId="12938"/>
    <cellStyle name="20% - Accent6 2 2 2" xfId="12939"/>
    <cellStyle name="20% - Accent6 2 2 2 2" xfId="12940"/>
    <cellStyle name="20% - Accent6 2 2 2 2 2" xfId="12941"/>
    <cellStyle name="20% - Accent6 2 2 2 2 2 2" xfId="12942"/>
    <cellStyle name="20% - Accent6 2 2 2 2 2 2 2" xfId="12943"/>
    <cellStyle name="20% - Accent6 2 2 2 2 2 2 2 2" xfId="12944"/>
    <cellStyle name="20% - Accent6 2 2 2 2 2 2 3" xfId="12945"/>
    <cellStyle name="20% - Accent6 2 2 2 2 2 3" xfId="12946"/>
    <cellStyle name="20% - Accent6 2 2 2 2 2 3 2" xfId="12947"/>
    <cellStyle name="20% - Accent6 2 2 2 2 2 4" xfId="12948"/>
    <cellStyle name="20% - Accent6 2 2 2 2 3" xfId="12949"/>
    <cellStyle name="20% - Accent6 2 2 2 2 3 2" xfId="12950"/>
    <cellStyle name="20% - Accent6 2 2 2 2 3 2 2" xfId="12951"/>
    <cellStyle name="20% - Accent6 2 2 2 2 3 3" xfId="12952"/>
    <cellStyle name="20% - Accent6 2 2 2 2 4" xfId="12953"/>
    <cellStyle name="20% - Accent6 2 2 2 2 4 2" xfId="12954"/>
    <cellStyle name="20% - Accent6 2 2 2 2 5" xfId="12955"/>
    <cellStyle name="20% - Accent6 2 2 2 3" xfId="12956"/>
    <cellStyle name="20% - Accent6 2 2 2 3 2" xfId="12957"/>
    <cellStyle name="20% - Accent6 2 2 2 3 2 2" xfId="12958"/>
    <cellStyle name="20% - Accent6 2 2 2 3 2 2 2" xfId="12959"/>
    <cellStyle name="20% - Accent6 2 2 2 3 2 3" xfId="12960"/>
    <cellStyle name="20% - Accent6 2 2 2 3 3" xfId="12961"/>
    <cellStyle name="20% - Accent6 2 2 2 3 3 2" xfId="12962"/>
    <cellStyle name="20% - Accent6 2 2 2 3 4" xfId="12963"/>
    <cellStyle name="20% - Accent6 2 2 2 4" xfId="12964"/>
    <cellStyle name="20% - Accent6 2 2 2 4 2" xfId="12965"/>
    <cellStyle name="20% - Accent6 2 2 2 4 2 2" xfId="12966"/>
    <cellStyle name="20% - Accent6 2 2 2 4 3" xfId="12967"/>
    <cellStyle name="20% - Accent6 2 2 2 5" xfId="12968"/>
    <cellStyle name="20% - Accent6 2 2 2 5 2" xfId="12969"/>
    <cellStyle name="20% - Accent6 2 2 2 6" xfId="12970"/>
    <cellStyle name="20% - Accent6 2 2 3" xfId="12971"/>
    <cellStyle name="20% - Accent6 2 2 3 2" xfId="12972"/>
    <cellStyle name="20% - Accent6 2 2 3 2 2" xfId="12973"/>
    <cellStyle name="20% - Accent6 2 2 3 2 2 2" xfId="12974"/>
    <cellStyle name="20% - Accent6 2 2 3 2 2 2 2" xfId="12975"/>
    <cellStyle name="20% - Accent6 2 2 3 2 2 3" xfId="12976"/>
    <cellStyle name="20% - Accent6 2 2 3 2 3" xfId="12977"/>
    <cellStyle name="20% - Accent6 2 2 3 2 3 2" xfId="12978"/>
    <cellStyle name="20% - Accent6 2 2 3 2 4" xfId="12979"/>
    <cellStyle name="20% - Accent6 2 2 3 3" xfId="12980"/>
    <cellStyle name="20% - Accent6 2 2 3 3 2" xfId="12981"/>
    <cellStyle name="20% - Accent6 2 2 3 3 2 2" xfId="12982"/>
    <cellStyle name="20% - Accent6 2 2 3 3 3" xfId="12983"/>
    <cellStyle name="20% - Accent6 2 2 3 4" xfId="12984"/>
    <cellStyle name="20% - Accent6 2 2 3 4 2" xfId="12985"/>
    <cellStyle name="20% - Accent6 2 2 3 5" xfId="12986"/>
    <cellStyle name="20% - Accent6 2 2 4" xfId="12987"/>
    <cellStyle name="20% - Accent6 2 2 4 2" xfId="12988"/>
    <cellStyle name="20% - Accent6 2 2 4 2 2" xfId="12989"/>
    <cellStyle name="20% - Accent6 2 2 4 2 2 2" xfId="12990"/>
    <cellStyle name="20% - Accent6 2 2 4 2 3" xfId="12991"/>
    <cellStyle name="20% - Accent6 2 2 4 3" xfId="12992"/>
    <cellStyle name="20% - Accent6 2 2 4 3 2" xfId="12993"/>
    <cellStyle name="20% - Accent6 2 2 4 4" xfId="12994"/>
    <cellStyle name="20% - Accent6 2 2 5" xfId="12995"/>
    <cellStyle name="20% - Accent6 2 2 5 2" xfId="12996"/>
    <cellStyle name="20% - Accent6 2 2 5 2 2" xfId="12997"/>
    <cellStyle name="20% - Accent6 2 2 5 3" xfId="12998"/>
    <cellStyle name="20% - Accent6 2 2 6" xfId="12999"/>
    <cellStyle name="20% - Accent6 2 2 6 2" xfId="13000"/>
    <cellStyle name="20% - Accent6 2 2 7" xfId="13001"/>
    <cellStyle name="20% - Accent6 2 3" xfId="13002"/>
    <cellStyle name="20% - Accent6 2 3 2" xfId="13003"/>
    <cellStyle name="20% - Accent6 2 3 2 2" xfId="13004"/>
    <cellStyle name="20% - Accent6 2 3 2 2 2" xfId="13005"/>
    <cellStyle name="20% - Accent6 2 3 2 2 2 2" xfId="13006"/>
    <cellStyle name="20% - Accent6 2 3 2 2 2 2 2" xfId="13007"/>
    <cellStyle name="20% - Accent6 2 3 2 2 2 3" xfId="13008"/>
    <cellStyle name="20% - Accent6 2 3 2 2 3" xfId="13009"/>
    <cellStyle name="20% - Accent6 2 3 2 2 3 2" xfId="13010"/>
    <cellStyle name="20% - Accent6 2 3 2 2 4" xfId="13011"/>
    <cellStyle name="20% - Accent6 2 3 2 3" xfId="13012"/>
    <cellStyle name="20% - Accent6 2 3 2 3 2" xfId="13013"/>
    <cellStyle name="20% - Accent6 2 3 2 3 2 2" xfId="13014"/>
    <cellStyle name="20% - Accent6 2 3 2 3 3" xfId="13015"/>
    <cellStyle name="20% - Accent6 2 3 2 4" xfId="13016"/>
    <cellStyle name="20% - Accent6 2 3 2 4 2" xfId="13017"/>
    <cellStyle name="20% - Accent6 2 3 2 5" xfId="13018"/>
    <cellStyle name="20% - Accent6 2 3 3" xfId="13019"/>
    <cellStyle name="20% - Accent6 2 3 3 2" xfId="13020"/>
    <cellStyle name="20% - Accent6 2 3 3 2 2" xfId="13021"/>
    <cellStyle name="20% - Accent6 2 3 3 2 2 2" xfId="13022"/>
    <cellStyle name="20% - Accent6 2 3 3 2 3" xfId="13023"/>
    <cellStyle name="20% - Accent6 2 3 3 3" xfId="13024"/>
    <cellStyle name="20% - Accent6 2 3 3 3 2" xfId="13025"/>
    <cellStyle name="20% - Accent6 2 3 3 4" xfId="13026"/>
    <cellStyle name="20% - Accent6 2 3 4" xfId="13027"/>
    <cellStyle name="20% - Accent6 2 3 4 2" xfId="13028"/>
    <cellStyle name="20% - Accent6 2 3 4 2 2" xfId="13029"/>
    <cellStyle name="20% - Accent6 2 3 4 3" xfId="13030"/>
    <cellStyle name="20% - Accent6 2 3 5" xfId="13031"/>
    <cellStyle name="20% - Accent6 2 3 5 2" xfId="13032"/>
    <cellStyle name="20% - Accent6 2 3 6" xfId="13033"/>
    <cellStyle name="20% - Accent6 2 4" xfId="13034"/>
    <cellStyle name="20% - Accent6 2 4 2" xfId="13035"/>
    <cellStyle name="20% - Accent6 2 4 2 2" xfId="13036"/>
    <cellStyle name="20% - Accent6 2 4 2 2 2" xfId="13037"/>
    <cellStyle name="20% - Accent6 2 4 2 2 2 2" xfId="13038"/>
    <cellStyle name="20% - Accent6 2 4 2 2 3" xfId="13039"/>
    <cellStyle name="20% - Accent6 2 4 2 3" xfId="13040"/>
    <cellStyle name="20% - Accent6 2 4 2 3 2" xfId="13041"/>
    <cellStyle name="20% - Accent6 2 4 2 4" xfId="13042"/>
    <cellStyle name="20% - Accent6 2 4 3" xfId="13043"/>
    <cellStyle name="20% - Accent6 2 4 3 2" xfId="13044"/>
    <cellStyle name="20% - Accent6 2 4 3 2 2" xfId="13045"/>
    <cellStyle name="20% - Accent6 2 4 3 3" xfId="13046"/>
    <cellStyle name="20% - Accent6 2 4 4" xfId="13047"/>
    <cellStyle name="20% - Accent6 2 4 4 2" xfId="13048"/>
    <cellStyle name="20% - Accent6 2 4 5" xfId="13049"/>
    <cellStyle name="20% - Accent6 2 5" xfId="13050"/>
    <cellStyle name="20% - Accent6 2 5 2" xfId="13051"/>
    <cellStyle name="20% - Accent6 2 5 2 2" xfId="13052"/>
    <cellStyle name="20% - Accent6 2 5 2 2 2" xfId="13053"/>
    <cellStyle name="20% - Accent6 2 5 2 3" xfId="13054"/>
    <cellStyle name="20% - Accent6 2 5 3" xfId="13055"/>
    <cellStyle name="20% - Accent6 2 5 3 2" xfId="13056"/>
    <cellStyle name="20% - Accent6 2 5 4" xfId="13057"/>
    <cellStyle name="20% - Accent6 2 6" xfId="13058"/>
    <cellStyle name="20% - Accent6 2 6 2" xfId="13059"/>
    <cellStyle name="20% - Accent6 2 6 2 2" xfId="13060"/>
    <cellStyle name="20% - Accent6 2 6 3" xfId="13061"/>
    <cellStyle name="20% - Accent6 2 7" xfId="13062"/>
    <cellStyle name="20% - Accent6 2 7 2" xfId="13063"/>
    <cellStyle name="20% - Accent6 2 8" xfId="13064"/>
    <cellStyle name="20% - Accent6 20" xfId="13065"/>
    <cellStyle name="20% - Accent6 20 2" xfId="13066"/>
    <cellStyle name="20% - Accent6 20 2 2" xfId="13067"/>
    <cellStyle name="20% - Accent6 20 2 2 2" xfId="13068"/>
    <cellStyle name="20% - Accent6 20 2 2 2 2" xfId="13069"/>
    <cellStyle name="20% - Accent6 20 2 2 2 2 2" xfId="13070"/>
    <cellStyle name="20% - Accent6 20 2 2 2 2 2 2" xfId="13071"/>
    <cellStyle name="20% - Accent6 20 2 2 2 2 3" xfId="13072"/>
    <cellStyle name="20% - Accent6 20 2 2 2 3" xfId="13073"/>
    <cellStyle name="20% - Accent6 20 2 2 2 3 2" xfId="13074"/>
    <cellStyle name="20% - Accent6 20 2 2 2 4" xfId="13075"/>
    <cellStyle name="20% - Accent6 20 2 2 3" xfId="13076"/>
    <cellStyle name="20% - Accent6 20 2 2 3 2" xfId="13077"/>
    <cellStyle name="20% - Accent6 20 2 2 3 2 2" xfId="13078"/>
    <cellStyle name="20% - Accent6 20 2 2 3 3" xfId="13079"/>
    <cellStyle name="20% - Accent6 20 2 2 4" xfId="13080"/>
    <cellStyle name="20% - Accent6 20 2 2 4 2" xfId="13081"/>
    <cellStyle name="20% - Accent6 20 2 2 5" xfId="13082"/>
    <cellStyle name="20% - Accent6 20 2 3" xfId="13083"/>
    <cellStyle name="20% - Accent6 20 2 3 2" xfId="13084"/>
    <cellStyle name="20% - Accent6 20 2 3 2 2" xfId="13085"/>
    <cellStyle name="20% - Accent6 20 2 3 2 2 2" xfId="13086"/>
    <cellStyle name="20% - Accent6 20 2 3 2 3" xfId="13087"/>
    <cellStyle name="20% - Accent6 20 2 3 3" xfId="13088"/>
    <cellStyle name="20% - Accent6 20 2 3 3 2" xfId="13089"/>
    <cellStyle name="20% - Accent6 20 2 3 4" xfId="13090"/>
    <cellStyle name="20% - Accent6 20 2 4" xfId="13091"/>
    <cellStyle name="20% - Accent6 20 2 4 2" xfId="13092"/>
    <cellStyle name="20% - Accent6 20 2 4 2 2" xfId="13093"/>
    <cellStyle name="20% - Accent6 20 2 4 3" xfId="13094"/>
    <cellStyle name="20% - Accent6 20 2 5" xfId="13095"/>
    <cellStyle name="20% - Accent6 20 2 5 2" xfId="13096"/>
    <cellStyle name="20% - Accent6 20 2 6" xfId="13097"/>
    <cellStyle name="20% - Accent6 20 3" xfId="13098"/>
    <cellStyle name="20% - Accent6 20 3 2" xfId="13099"/>
    <cellStyle name="20% - Accent6 20 3 2 2" xfId="13100"/>
    <cellStyle name="20% - Accent6 20 3 2 2 2" xfId="13101"/>
    <cellStyle name="20% - Accent6 20 3 2 2 2 2" xfId="13102"/>
    <cellStyle name="20% - Accent6 20 3 2 2 3" xfId="13103"/>
    <cellStyle name="20% - Accent6 20 3 2 3" xfId="13104"/>
    <cellStyle name="20% - Accent6 20 3 2 3 2" xfId="13105"/>
    <cellStyle name="20% - Accent6 20 3 2 4" xfId="13106"/>
    <cellStyle name="20% - Accent6 20 3 3" xfId="13107"/>
    <cellStyle name="20% - Accent6 20 3 3 2" xfId="13108"/>
    <cellStyle name="20% - Accent6 20 3 3 2 2" xfId="13109"/>
    <cellStyle name="20% - Accent6 20 3 3 3" xfId="13110"/>
    <cellStyle name="20% - Accent6 20 3 4" xfId="13111"/>
    <cellStyle name="20% - Accent6 20 3 4 2" xfId="13112"/>
    <cellStyle name="20% - Accent6 20 3 5" xfId="13113"/>
    <cellStyle name="20% - Accent6 20 4" xfId="13114"/>
    <cellStyle name="20% - Accent6 20 4 2" xfId="13115"/>
    <cellStyle name="20% - Accent6 20 4 2 2" xfId="13116"/>
    <cellStyle name="20% - Accent6 20 4 2 2 2" xfId="13117"/>
    <cellStyle name="20% - Accent6 20 4 2 3" xfId="13118"/>
    <cellStyle name="20% - Accent6 20 4 3" xfId="13119"/>
    <cellStyle name="20% - Accent6 20 4 3 2" xfId="13120"/>
    <cellStyle name="20% - Accent6 20 4 4" xfId="13121"/>
    <cellStyle name="20% - Accent6 20 5" xfId="13122"/>
    <cellStyle name="20% - Accent6 20 5 2" xfId="13123"/>
    <cellStyle name="20% - Accent6 20 5 2 2" xfId="13124"/>
    <cellStyle name="20% - Accent6 20 5 3" xfId="13125"/>
    <cellStyle name="20% - Accent6 20 6" xfId="13126"/>
    <cellStyle name="20% - Accent6 20 6 2" xfId="13127"/>
    <cellStyle name="20% - Accent6 20 7" xfId="13128"/>
    <cellStyle name="20% - Accent6 21" xfId="13129"/>
    <cellStyle name="20% - Accent6 21 2" xfId="13130"/>
    <cellStyle name="20% - Accent6 21 2 2" xfId="13131"/>
    <cellStyle name="20% - Accent6 21 2 2 2" xfId="13132"/>
    <cellStyle name="20% - Accent6 21 2 2 2 2" xfId="13133"/>
    <cellStyle name="20% - Accent6 21 2 2 2 2 2" xfId="13134"/>
    <cellStyle name="20% - Accent6 21 2 2 2 3" xfId="13135"/>
    <cellStyle name="20% - Accent6 21 2 2 3" xfId="13136"/>
    <cellStyle name="20% - Accent6 21 2 2 3 2" xfId="13137"/>
    <cellStyle name="20% - Accent6 21 2 2 4" xfId="13138"/>
    <cellStyle name="20% - Accent6 21 2 3" xfId="13139"/>
    <cellStyle name="20% - Accent6 21 2 3 2" xfId="13140"/>
    <cellStyle name="20% - Accent6 21 2 3 2 2" xfId="13141"/>
    <cellStyle name="20% - Accent6 21 2 3 3" xfId="13142"/>
    <cellStyle name="20% - Accent6 21 2 4" xfId="13143"/>
    <cellStyle name="20% - Accent6 21 2 4 2" xfId="13144"/>
    <cellStyle name="20% - Accent6 21 2 5" xfId="13145"/>
    <cellStyle name="20% - Accent6 21 3" xfId="13146"/>
    <cellStyle name="20% - Accent6 21 3 2" xfId="13147"/>
    <cellStyle name="20% - Accent6 21 3 2 2" xfId="13148"/>
    <cellStyle name="20% - Accent6 21 3 2 2 2" xfId="13149"/>
    <cellStyle name="20% - Accent6 21 3 2 3" xfId="13150"/>
    <cellStyle name="20% - Accent6 21 3 3" xfId="13151"/>
    <cellStyle name="20% - Accent6 21 3 3 2" xfId="13152"/>
    <cellStyle name="20% - Accent6 21 3 4" xfId="13153"/>
    <cellStyle name="20% - Accent6 21 4" xfId="13154"/>
    <cellStyle name="20% - Accent6 21 4 2" xfId="13155"/>
    <cellStyle name="20% - Accent6 21 4 2 2" xfId="13156"/>
    <cellStyle name="20% - Accent6 21 4 3" xfId="13157"/>
    <cellStyle name="20% - Accent6 21 5" xfId="13158"/>
    <cellStyle name="20% - Accent6 21 5 2" xfId="13159"/>
    <cellStyle name="20% - Accent6 21 6" xfId="13160"/>
    <cellStyle name="20% - Accent6 22" xfId="13161"/>
    <cellStyle name="20% - Accent6 22 2" xfId="13162"/>
    <cellStyle name="20% - Accent6 22 2 2" xfId="13163"/>
    <cellStyle name="20% - Accent6 22 2 2 2" xfId="13164"/>
    <cellStyle name="20% - Accent6 22 2 2 2 2" xfId="13165"/>
    <cellStyle name="20% - Accent6 22 2 2 2 2 2" xfId="13166"/>
    <cellStyle name="20% - Accent6 22 2 2 2 3" xfId="13167"/>
    <cellStyle name="20% - Accent6 22 2 2 3" xfId="13168"/>
    <cellStyle name="20% - Accent6 22 2 2 3 2" xfId="13169"/>
    <cellStyle name="20% - Accent6 22 2 2 4" xfId="13170"/>
    <cellStyle name="20% - Accent6 22 2 3" xfId="13171"/>
    <cellStyle name="20% - Accent6 22 2 3 2" xfId="13172"/>
    <cellStyle name="20% - Accent6 22 2 3 2 2" xfId="13173"/>
    <cellStyle name="20% - Accent6 22 2 3 3" xfId="13174"/>
    <cellStyle name="20% - Accent6 22 2 4" xfId="13175"/>
    <cellStyle name="20% - Accent6 22 2 4 2" xfId="13176"/>
    <cellStyle name="20% - Accent6 22 2 5" xfId="13177"/>
    <cellStyle name="20% - Accent6 22 3" xfId="13178"/>
    <cellStyle name="20% - Accent6 22 3 2" xfId="13179"/>
    <cellStyle name="20% - Accent6 22 3 2 2" xfId="13180"/>
    <cellStyle name="20% - Accent6 22 3 2 2 2" xfId="13181"/>
    <cellStyle name="20% - Accent6 22 3 2 3" xfId="13182"/>
    <cellStyle name="20% - Accent6 22 3 3" xfId="13183"/>
    <cellStyle name="20% - Accent6 22 3 3 2" xfId="13184"/>
    <cellStyle name="20% - Accent6 22 3 4" xfId="13185"/>
    <cellStyle name="20% - Accent6 22 4" xfId="13186"/>
    <cellStyle name="20% - Accent6 22 4 2" xfId="13187"/>
    <cellStyle name="20% - Accent6 22 4 2 2" xfId="13188"/>
    <cellStyle name="20% - Accent6 22 4 3" xfId="13189"/>
    <cellStyle name="20% - Accent6 22 5" xfId="13190"/>
    <cellStyle name="20% - Accent6 22 5 2" xfId="13191"/>
    <cellStyle name="20% - Accent6 22 6" xfId="13192"/>
    <cellStyle name="20% - Accent6 23" xfId="13193"/>
    <cellStyle name="20% - Accent6 23 2" xfId="13194"/>
    <cellStyle name="20% - Accent6 23 2 2" xfId="13195"/>
    <cellStyle name="20% - Accent6 23 2 2 2" xfId="13196"/>
    <cellStyle name="20% - Accent6 23 2 2 2 2" xfId="13197"/>
    <cellStyle name="20% - Accent6 23 2 2 3" xfId="13198"/>
    <cellStyle name="20% - Accent6 23 2 3" xfId="13199"/>
    <cellStyle name="20% - Accent6 23 2 3 2" xfId="13200"/>
    <cellStyle name="20% - Accent6 23 2 4" xfId="13201"/>
    <cellStyle name="20% - Accent6 23 3" xfId="13202"/>
    <cellStyle name="20% - Accent6 23 3 2" xfId="13203"/>
    <cellStyle name="20% - Accent6 23 3 2 2" xfId="13204"/>
    <cellStyle name="20% - Accent6 23 3 3" xfId="13205"/>
    <cellStyle name="20% - Accent6 23 4" xfId="13206"/>
    <cellStyle name="20% - Accent6 23 4 2" xfId="13207"/>
    <cellStyle name="20% - Accent6 23 5" xfId="13208"/>
    <cellStyle name="20% - Accent6 24" xfId="13209"/>
    <cellStyle name="20% - Accent6 24 2" xfId="13210"/>
    <cellStyle name="20% - Accent6 24 2 2" xfId="13211"/>
    <cellStyle name="20% - Accent6 24 2 2 2" xfId="13212"/>
    <cellStyle name="20% - Accent6 24 2 3" xfId="13213"/>
    <cellStyle name="20% - Accent6 24 3" xfId="13214"/>
    <cellStyle name="20% - Accent6 24 3 2" xfId="13215"/>
    <cellStyle name="20% - Accent6 24 4" xfId="13216"/>
    <cellStyle name="20% - Accent6 25" xfId="13217"/>
    <cellStyle name="20% - Accent6 25 2" xfId="13218"/>
    <cellStyle name="20% - Accent6 25 2 2" xfId="13219"/>
    <cellStyle name="20% - Accent6 25 2 2 2" xfId="13220"/>
    <cellStyle name="20% - Accent6 25 2 3" xfId="13221"/>
    <cellStyle name="20% - Accent6 25 3" xfId="13222"/>
    <cellStyle name="20% - Accent6 25 3 2" xfId="13223"/>
    <cellStyle name="20% - Accent6 25 4" xfId="13224"/>
    <cellStyle name="20% - Accent6 26" xfId="13225"/>
    <cellStyle name="20% - Accent6 26 2" xfId="13226"/>
    <cellStyle name="20% - Accent6 26 2 2" xfId="13227"/>
    <cellStyle name="20% - Accent6 26 3" xfId="13228"/>
    <cellStyle name="20% - Accent6 27" xfId="13229"/>
    <cellStyle name="20% - Accent6 27 2" xfId="13230"/>
    <cellStyle name="20% - Accent6 27 2 2" xfId="13231"/>
    <cellStyle name="20% - Accent6 27 3" xfId="13232"/>
    <cellStyle name="20% - Accent6 28" xfId="13233"/>
    <cellStyle name="20% - Accent6 28 2" xfId="13234"/>
    <cellStyle name="20% - Accent6 28 2 2" xfId="13235"/>
    <cellStyle name="20% - Accent6 28 3" xfId="13236"/>
    <cellStyle name="20% - Accent6 29" xfId="13237"/>
    <cellStyle name="20% - Accent6 29 2" xfId="13238"/>
    <cellStyle name="20% - Accent6 3" xfId="13239"/>
    <cellStyle name="20% - Accent6 3 2" xfId="13240"/>
    <cellStyle name="20% - Accent6 3 2 2" xfId="13241"/>
    <cellStyle name="20% - Accent6 3 2 2 2" xfId="13242"/>
    <cellStyle name="20% - Accent6 3 2 2 2 2" xfId="13243"/>
    <cellStyle name="20% - Accent6 3 2 2 2 2 2" xfId="13244"/>
    <cellStyle name="20% - Accent6 3 2 2 2 2 2 2" xfId="13245"/>
    <cellStyle name="20% - Accent6 3 2 2 2 2 2 2 2" xfId="13246"/>
    <cellStyle name="20% - Accent6 3 2 2 2 2 2 3" xfId="13247"/>
    <cellStyle name="20% - Accent6 3 2 2 2 2 3" xfId="13248"/>
    <cellStyle name="20% - Accent6 3 2 2 2 2 3 2" xfId="13249"/>
    <cellStyle name="20% - Accent6 3 2 2 2 2 4" xfId="13250"/>
    <cellStyle name="20% - Accent6 3 2 2 2 3" xfId="13251"/>
    <cellStyle name="20% - Accent6 3 2 2 2 3 2" xfId="13252"/>
    <cellStyle name="20% - Accent6 3 2 2 2 3 2 2" xfId="13253"/>
    <cellStyle name="20% - Accent6 3 2 2 2 3 3" xfId="13254"/>
    <cellStyle name="20% - Accent6 3 2 2 2 4" xfId="13255"/>
    <cellStyle name="20% - Accent6 3 2 2 2 4 2" xfId="13256"/>
    <cellStyle name="20% - Accent6 3 2 2 2 5" xfId="13257"/>
    <cellStyle name="20% - Accent6 3 2 2 3" xfId="13258"/>
    <cellStyle name="20% - Accent6 3 2 2 3 2" xfId="13259"/>
    <cellStyle name="20% - Accent6 3 2 2 3 2 2" xfId="13260"/>
    <cellStyle name="20% - Accent6 3 2 2 3 2 2 2" xfId="13261"/>
    <cellStyle name="20% - Accent6 3 2 2 3 2 3" xfId="13262"/>
    <cellStyle name="20% - Accent6 3 2 2 3 3" xfId="13263"/>
    <cellStyle name="20% - Accent6 3 2 2 3 3 2" xfId="13264"/>
    <cellStyle name="20% - Accent6 3 2 2 3 4" xfId="13265"/>
    <cellStyle name="20% - Accent6 3 2 2 4" xfId="13266"/>
    <cellStyle name="20% - Accent6 3 2 2 4 2" xfId="13267"/>
    <cellStyle name="20% - Accent6 3 2 2 4 2 2" xfId="13268"/>
    <cellStyle name="20% - Accent6 3 2 2 4 3" xfId="13269"/>
    <cellStyle name="20% - Accent6 3 2 2 5" xfId="13270"/>
    <cellStyle name="20% - Accent6 3 2 2 5 2" xfId="13271"/>
    <cellStyle name="20% - Accent6 3 2 2 6" xfId="13272"/>
    <cellStyle name="20% - Accent6 3 2 3" xfId="13273"/>
    <cellStyle name="20% - Accent6 3 2 3 2" xfId="13274"/>
    <cellStyle name="20% - Accent6 3 2 3 2 2" xfId="13275"/>
    <cellStyle name="20% - Accent6 3 2 3 2 2 2" xfId="13276"/>
    <cellStyle name="20% - Accent6 3 2 3 2 2 2 2" xfId="13277"/>
    <cellStyle name="20% - Accent6 3 2 3 2 2 3" xfId="13278"/>
    <cellStyle name="20% - Accent6 3 2 3 2 3" xfId="13279"/>
    <cellStyle name="20% - Accent6 3 2 3 2 3 2" xfId="13280"/>
    <cellStyle name="20% - Accent6 3 2 3 2 4" xfId="13281"/>
    <cellStyle name="20% - Accent6 3 2 3 3" xfId="13282"/>
    <cellStyle name="20% - Accent6 3 2 3 3 2" xfId="13283"/>
    <cellStyle name="20% - Accent6 3 2 3 3 2 2" xfId="13284"/>
    <cellStyle name="20% - Accent6 3 2 3 3 3" xfId="13285"/>
    <cellStyle name="20% - Accent6 3 2 3 4" xfId="13286"/>
    <cellStyle name="20% - Accent6 3 2 3 4 2" xfId="13287"/>
    <cellStyle name="20% - Accent6 3 2 3 5" xfId="13288"/>
    <cellStyle name="20% - Accent6 3 2 4" xfId="13289"/>
    <cellStyle name="20% - Accent6 3 2 4 2" xfId="13290"/>
    <cellStyle name="20% - Accent6 3 2 4 2 2" xfId="13291"/>
    <cellStyle name="20% - Accent6 3 2 4 2 2 2" xfId="13292"/>
    <cellStyle name="20% - Accent6 3 2 4 2 3" xfId="13293"/>
    <cellStyle name="20% - Accent6 3 2 4 3" xfId="13294"/>
    <cellStyle name="20% - Accent6 3 2 4 3 2" xfId="13295"/>
    <cellStyle name="20% - Accent6 3 2 4 4" xfId="13296"/>
    <cellStyle name="20% - Accent6 3 2 5" xfId="13297"/>
    <cellStyle name="20% - Accent6 3 2 5 2" xfId="13298"/>
    <cellStyle name="20% - Accent6 3 2 5 2 2" xfId="13299"/>
    <cellStyle name="20% - Accent6 3 2 5 3" xfId="13300"/>
    <cellStyle name="20% - Accent6 3 2 6" xfId="13301"/>
    <cellStyle name="20% - Accent6 3 2 6 2" xfId="13302"/>
    <cellStyle name="20% - Accent6 3 2 7" xfId="13303"/>
    <cellStyle name="20% - Accent6 3 3" xfId="13304"/>
    <cellStyle name="20% - Accent6 3 3 2" xfId="13305"/>
    <cellStyle name="20% - Accent6 3 3 2 2" xfId="13306"/>
    <cellStyle name="20% - Accent6 3 3 2 2 2" xfId="13307"/>
    <cellStyle name="20% - Accent6 3 3 2 2 2 2" xfId="13308"/>
    <cellStyle name="20% - Accent6 3 3 2 2 2 2 2" xfId="13309"/>
    <cellStyle name="20% - Accent6 3 3 2 2 2 3" xfId="13310"/>
    <cellStyle name="20% - Accent6 3 3 2 2 3" xfId="13311"/>
    <cellStyle name="20% - Accent6 3 3 2 2 3 2" xfId="13312"/>
    <cellStyle name="20% - Accent6 3 3 2 2 4" xfId="13313"/>
    <cellStyle name="20% - Accent6 3 3 2 3" xfId="13314"/>
    <cellStyle name="20% - Accent6 3 3 2 3 2" xfId="13315"/>
    <cellStyle name="20% - Accent6 3 3 2 3 2 2" xfId="13316"/>
    <cellStyle name="20% - Accent6 3 3 2 3 3" xfId="13317"/>
    <cellStyle name="20% - Accent6 3 3 2 4" xfId="13318"/>
    <cellStyle name="20% - Accent6 3 3 2 4 2" xfId="13319"/>
    <cellStyle name="20% - Accent6 3 3 2 5" xfId="13320"/>
    <cellStyle name="20% - Accent6 3 3 3" xfId="13321"/>
    <cellStyle name="20% - Accent6 3 3 3 2" xfId="13322"/>
    <cellStyle name="20% - Accent6 3 3 3 2 2" xfId="13323"/>
    <cellStyle name="20% - Accent6 3 3 3 2 2 2" xfId="13324"/>
    <cellStyle name="20% - Accent6 3 3 3 2 3" xfId="13325"/>
    <cellStyle name="20% - Accent6 3 3 3 3" xfId="13326"/>
    <cellStyle name="20% - Accent6 3 3 3 3 2" xfId="13327"/>
    <cellStyle name="20% - Accent6 3 3 3 4" xfId="13328"/>
    <cellStyle name="20% - Accent6 3 3 4" xfId="13329"/>
    <cellStyle name="20% - Accent6 3 3 4 2" xfId="13330"/>
    <cellStyle name="20% - Accent6 3 3 4 2 2" xfId="13331"/>
    <cellStyle name="20% - Accent6 3 3 4 3" xfId="13332"/>
    <cellStyle name="20% - Accent6 3 3 5" xfId="13333"/>
    <cellStyle name="20% - Accent6 3 3 5 2" xfId="13334"/>
    <cellStyle name="20% - Accent6 3 3 6" xfId="13335"/>
    <cellStyle name="20% - Accent6 3 4" xfId="13336"/>
    <cellStyle name="20% - Accent6 3 4 2" xfId="13337"/>
    <cellStyle name="20% - Accent6 3 4 2 2" xfId="13338"/>
    <cellStyle name="20% - Accent6 3 4 2 2 2" xfId="13339"/>
    <cellStyle name="20% - Accent6 3 4 2 2 2 2" xfId="13340"/>
    <cellStyle name="20% - Accent6 3 4 2 2 3" xfId="13341"/>
    <cellStyle name="20% - Accent6 3 4 2 3" xfId="13342"/>
    <cellStyle name="20% - Accent6 3 4 2 3 2" xfId="13343"/>
    <cellStyle name="20% - Accent6 3 4 2 4" xfId="13344"/>
    <cellStyle name="20% - Accent6 3 4 3" xfId="13345"/>
    <cellStyle name="20% - Accent6 3 4 3 2" xfId="13346"/>
    <cellStyle name="20% - Accent6 3 4 3 2 2" xfId="13347"/>
    <cellStyle name="20% - Accent6 3 4 3 3" xfId="13348"/>
    <cellStyle name="20% - Accent6 3 4 4" xfId="13349"/>
    <cellStyle name="20% - Accent6 3 4 4 2" xfId="13350"/>
    <cellStyle name="20% - Accent6 3 4 5" xfId="13351"/>
    <cellStyle name="20% - Accent6 3 5" xfId="13352"/>
    <cellStyle name="20% - Accent6 3 5 2" xfId="13353"/>
    <cellStyle name="20% - Accent6 3 5 2 2" xfId="13354"/>
    <cellStyle name="20% - Accent6 3 5 2 2 2" xfId="13355"/>
    <cellStyle name="20% - Accent6 3 5 2 3" xfId="13356"/>
    <cellStyle name="20% - Accent6 3 5 3" xfId="13357"/>
    <cellStyle name="20% - Accent6 3 5 3 2" xfId="13358"/>
    <cellStyle name="20% - Accent6 3 5 4" xfId="13359"/>
    <cellStyle name="20% - Accent6 3 6" xfId="13360"/>
    <cellStyle name="20% - Accent6 3 6 2" xfId="13361"/>
    <cellStyle name="20% - Accent6 3 6 2 2" xfId="13362"/>
    <cellStyle name="20% - Accent6 3 6 3" xfId="13363"/>
    <cellStyle name="20% - Accent6 3 7" xfId="13364"/>
    <cellStyle name="20% - Accent6 3 7 2" xfId="13365"/>
    <cellStyle name="20% - Accent6 3 8" xfId="13366"/>
    <cellStyle name="20% - Accent6 30" xfId="13367"/>
    <cellStyle name="20% - Accent6 31" xfId="13368"/>
    <cellStyle name="20% - Accent6 32" xfId="13369"/>
    <cellStyle name="20% - Accent6 33" xfId="13370"/>
    <cellStyle name="20% - Accent6 34" xfId="13371"/>
    <cellStyle name="20% - Accent6 35" xfId="13372"/>
    <cellStyle name="20% - Accent6 4" xfId="13373"/>
    <cellStyle name="20% - Accent6 4 2" xfId="13374"/>
    <cellStyle name="20% - Accent6 4 2 2" xfId="13375"/>
    <cellStyle name="20% - Accent6 4 2 2 2" xfId="13376"/>
    <cellStyle name="20% - Accent6 4 2 2 2 2" xfId="13377"/>
    <cellStyle name="20% - Accent6 4 2 2 2 2 2" xfId="13378"/>
    <cellStyle name="20% - Accent6 4 2 2 2 2 2 2" xfId="13379"/>
    <cellStyle name="20% - Accent6 4 2 2 2 2 2 2 2" xfId="13380"/>
    <cellStyle name="20% - Accent6 4 2 2 2 2 2 3" xfId="13381"/>
    <cellStyle name="20% - Accent6 4 2 2 2 2 3" xfId="13382"/>
    <cellStyle name="20% - Accent6 4 2 2 2 2 3 2" xfId="13383"/>
    <cellStyle name="20% - Accent6 4 2 2 2 2 4" xfId="13384"/>
    <cellStyle name="20% - Accent6 4 2 2 2 3" xfId="13385"/>
    <cellStyle name="20% - Accent6 4 2 2 2 3 2" xfId="13386"/>
    <cellStyle name="20% - Accent6 4 2 2 2 3 2 2" xfId="13387"/>
    <cellStyle name="20% - Accent6 4 2 2 2 3 3" xfId="13388"/>
    <cellStyle name="20% - Accent6 4 2 2 2 4" xfId="13389"/>
    <cellStyle name="20% - Accent6 4 2 2 2 4 2" xfId="13390"/>
    <cellStyle name="20% - Accent6 4 2 2 2 5" xfId="13391"/>
    <cellStyle name="20% - Accent6 4 2 2 3" xfId="13392"/>
    <cellStyle name="20% - Accent6 4 2 2 3 2" xfId="13393"/>
    <cellStyle name="20% - Accent6 4 2 2 3 2 2" xfId="13394"/>
    <cellStyle name="20% - Accent6 4 2 2 3 2 2 2" xfId="13395"/>
    <cellStyle name="20% - Accent6 4 2 2 3 2 3" xfId="13396"/>
    <cellStyle name="20% - Accent6 4 2 2 3 3" xfId="13397"/>
    <cellStyle name="20% - Accent6 4 2 2 3 3 2" xfId="13398"/>
    <cellStyle name="20% - Accent6 4 2 2 3 4" xfId="13399"/>
    <cellStyle name="20% - Accent6 4 2 2 4" xfId="13400"/>
    <cellStyle name="20% - Accent6 4 2 2 4 2" xfId="13401"/>
    <cellStyle name="20% - Accent6 4 2 2 4 2 2" xfId="13402"/>
    <cellStyle name="20% - Accent6 4 2 2 4 3" xfId="13403"/>
    <cellStyle name="20% - Accent6 4 2 2 5" xfId="13404"/>
    <cellStyle name="20% - Accent6 4 2 2 5 2" xfId="13405"/>
    <cellStyle name="20% - Accent6 4 2 2 6" xfId="13406"/>
    <cellStyle name="20% - Accent6 4 2 3" xfId="13407"/>
    <cellStyle name="20% - Accent6 4 2 3 2" xfId="13408"/>
    <cellStyle name="20% - Accent6 4 2 3 2 2" xfId="13409"/>
    <cellStyle name="20% - Accent6 4 2 3 2 2 2" xfId="13410"/>
    <cellStyle name="20% - Accent6 4 2 3 2 2 2 2" xfId="13411"/>
    <cellStyle name="20% - Accent6 4 2 3 2 2 3" xfId="13412"/>
    <cellStyle name="20% - Accent6 4 2 3 2 3" xfId="13413"/>
    <cellStyle name="20% - Accent6 4 2 3 2 3 2" xfId="13414"/>
    <cellStyle name="20% - Accent6 4 2 3 2 4" xfId="13415"/>
    <cellStyle name="20% - Accent6 4 2 3 3" xfId="13416"/>
    <cellStyle name="20% - Accent6 4 2 3 3 2" xfId="13417"/>
    <cellStyle name="20% - Accent6 4 2 3 3 2 2" xfId="13418"/>
    <cellStyle name="20% - Accent6 4 2 3 3 3" xfId="13419"/>
    <cellStyle name="20% - Accent6 4 2 3 4" xfId="13420"/>
    <cellStyle name="20% - Accent6 4 2 3 4 2" xfId="13421"/>
    <cellStyle name="20% - Accent6 4 2 3 5" xfId="13422"/>
    <cellStyle name="20% - Accent6 4 2 4" xfId="13423"/>
    <cellStyle name="20% - Accent6 4 2 4 2" xfId="13424"/>
    <cellStyle name="20% - Accent6 4 2 4 2 2" xfId="13425"/>
    <cellStyle name="20% - Accent6 4 2 4 2 2 2" xfId="13426"/>
    <cellStyle name="20% - Accent6 4 2 4 2 3" xfId="13427"/>
    <cellStyle name="20% - Accent6 4 2 4 3" xfId="13428"/>
    <cellStyle name="20% - Accent6 4 2 4 3 2" xfId="13429"/>
    <cellStyle name="20% - Accent6 4 2 4 4" xfId="13430"/>
    <cellStyle name="20% - Accent6 4 2 5" xfId="13431"/>
    <cellStyle name="20% - Accent6 4 2 5 2" xfId="13432"/>
    <cellStyle name="20% - Accent6 4 2 5 2 2" xfId="13433"/>
    <cellStyle name="20% - Accent6 4 2 5 3" xfId="13434"/>
    <cellStyle name="20% - Accent6 4 2 6" xfId="13435"/>
    <cellStyle name="20% - Accent6 4 2 6 2" xfId="13436"/>
    <cellStyle name="20% - Accent6 4 2 7" xfId="13437"/>
    <cellStyle name="20% - Accent6 4 3" xfId="13438"/>
    <cellStyle name="20% - Accent6 4 3 2" xfId="13439"/>
    <cellStyle name="20% - Accent6 4 3 2 2" xfId="13440"/>
    <cellStyle name="20% - Accent6 4 3 2 2 2" xfId="13441"/>
    <cellStyle name="20% - Accent6 4 3 2 2 2 2" xfId="13442"/>
    <cellStyle name="20% - Accent6 4 3 2 2 2 2 2" xfId="13443"/>
    <cellStyle name="20% - Accent6 4 3 2 2 2 3" xfId="13444"/>
    <cellStyle name="20% - Accent6 4 3 2 2 3" xfId="13445"/>
    <cellStyle name="20% - Accent6 4 3 2 2 3 2" xfId="13446"/>
    <cellStyle name="20% - Accent6 4 3 2 2 4" xfId="13447"/>
    <cellStyle name="20% - Accent6 4 3 2 3" xfId="13448"/>
    <cellStyle name="20% - Accent6 4 3 2 3 2" xfId="13449"/>
    <cellStyle name="20% - Accent6 4 3 2 3 2 2" xfId="13450"/>
    <cellStyle name="20% - Accent6 4 3 2 3 3" xfId="13451"/>
    <cellStyle name="20% - Accent6 4 3 2 4" xfId="13452"/>
    <cellStyle name="20% - Accent6 4 3 2 4 2" xfId="13453"/>
    <cellStyle name="20% - Accent6 4 3 2 5" xfId="13454"/>
    <cellStyle name="20% - Accent6 4 3 3" xfId="13455"/>
    <cellStyle name="20% - Accent6 4 3 3 2" xfId="13456"/>
    <cellStyle name="20% - Accent6 4 3 3 2 2" xfId="13457"/>
    <cellStyle name="20% - Accent6 4 3 3 2 2 2" xfId="13458"/>
    <cellStyle name="20% - Accent6 4 3 3 2 3" xfId="13459"/>
    <cellStyle name="20% - Accent6 4 3 3 3" xfId="13460"/>
    <cellStyle name="20% - Accent6 4 3 3 3 2" xfId="13461"/>
    <cellStyle name="20% - Accent6 4 3 3 4" xfId="13462"/>
    <cellStyle name="20% - Accent6 4 3 4" xfId="13463"/>
    <cellStyle name="20% - Accent6 4 3 4 2" xfId="13464"/>
    <cellStyle name="20% - Accent6 4 3 4 2 2" xfId="13465"/>
    <cellStyle name="20% - Accent6 4 3 4 3" xfId="13466"/>
    <cellStyle name="20% - Accent6 4 3 5" xfId="13467"/>
    <cellStyle name="20% - Accent6 4 3 5 2" xfId="13468"/>
    <cellStyle name="20% - Accent6 4 3 6" xfId="13469"/>
    <cellStyle name="20% - Accent6 4 4" xfId="13470"/>
    <cellStyle name="20% - Accent6 4 4 2" xfId="13471"/>
    <cellStyle name="20% - Accent6 4 4 2 2" xfId="13472"/>
    <cellStyle name="20% - Accent6 4 4 2 2 2" xfId="13473"/>
    <cellStyle name="20% - Accent6 4 4 2 2 2 2" xfId="13474"/>
    <cellStyle name="20% - Accent6 4 4 2 2 3" xfId="13475"/>
    <cellStyle name="20% - Accent6 4 4 2 3" xfId="13476"/>
    <cellStyle name="20% - Accent6 4 4 2 3 2" xfId="13477"/>
    <cellStyle name="20% - Accent6 4 4 2 4" xfId="13478"/>
    <cellStyle name="20% - Accent6 4 4 3" xfId="13479"/>
    <cellStyle name="20% - Accent6 4 4 3 2" xfId="13480"/>
    <cellStyle name="20% - Accent6 4 4 3 2 2" xfId="13481"/>
    <cellStyle name="20% - Accent6 4 4 3 3" xfId="13482"/>
    <cellStyle name="20% - Accent6 4 4 4" xfId="13483"/>
    <cellStyle name="20% - Accent6 4 4 4 2" xfId="13484"/>
    <cellStyle name="20% - Accent6 4 4 5" xfId="13485"/>
    <cellStyle name="20% - Accent6 4 5" xfId="13486"/>
    <cellStyle name="20% - Accent6 4 5 2" xfId="13487"/>
    <cellStyle name="20% - Accent6 4 5 2 2" xfId="13488"/>
    <cellStyle name="20% - Accent6 4 5 2 2 2" xfId="13489"/>
    <cellStyle name="20% - Accent6 4 5 2 3" xfId="13490"/>
    <cellStyle name="20% - Accent6 4 5 3" xfId="13491"/>
    <cellStyle name="20% - Accent6 4 5 3 2" xfId="13492"/>
    <cellStyle name="20% - Accent6 4 5 4" xfId="13493"/>
    <cellStyle name="20% - Accent6 4 6" xfId="13494"/>
    <cellStyle name="20% - Accent6 4 6 2" xfId="13495"/>
    <cellStyle name="20% - Accent6 4 6 2 2" xfId="13496"/>
    <cellStyle name="20% - Accent6 4 6 3" xfId="13497"/>
    <cellStyle name="20% - Accent6 4 7" xfId="13498"/>
    <cellStyle name="20% - Accent6 4 7 2" xfId="13499"/>
    <cellStyle name="20% - Accent6 4 8" xfId="13500"/>
    <cellStyle name="20% - Accent6 5" xfId="13501"/>
    <cellStyle name="20% - Accent6 5 2" xfId="13502"/>
    <cellStyle name="20% - Accent6 5 2 2" xfId="13503"/>
    <cellStyle name="20% - Accent6 5 2 2 2" xfId="13504"/>
    <cellStyle name="20% - Accent6 5 2 2 2 2" xfId="13505"/>
    <cellStyle name="20% - Accent6 5 2 2 2 2 2" xfId="13506"/>
    <cellStyle name="20% - Accent6 5 2 2 2 2 2 2" xfId="13507"/>
    <cellStyle name="20% - Accent6 5 2 2 2 2 2 2 2" xfId="13508"/>
    <cellStyle name="20% - Accent6 5 2 2 2 2 2 3" xfId="13509"/>
    <cellStyle name="20% - Accent6 5 2 2 2 2 3" xfId="13510"/>
    <cellStyle name="20% - Accent6 5 2 2 2 2 3 2" xfId="13511"/>
    <cellStyle name="20% - Accent6 5 2 2 2 2 4" xfId="13512"/>
    <cellStyle name="20% - Accent6 5 2 2 2 3" xfId="13513"/>
    <cellStyle name="20% - Accent6 5 2 2 2 3 2" xfId="13514"/>
    <cellStyle name="20% - Accent6 5 2 2 2 3 2 2" xfId="13515"/>
    <cellStyle name="20% - Accent6 5 2 2 2 3 3" xfId="13516"/>
    <cellStyle name="20% - Accent6 5 2 2 2 4" xfId="13517"/>
    <cellStyle name="20% - Accent6 5 2 2 2 4 2" xfId="13518"/>
    <cellStyle name="20% - Accent6 5 2 2 2 5" xfId="13519"/>
    <cellStyle name="20% - Accent6 5 2 2 3" xfId="13520"/>
    <cellStyle name="20% - Accent6 5 2 2 3 2" xfId="13521"/>
    <cellStyle name="20% - Accent6 5 2 2 3 2 2" xfId="13522"/>
    <cellStyle name="20% - Accent6 5 2 2 3 2 2 2" xfId="13523"/>
    <cellStyle name="20% - Accent6 5 2 2 3 2 3" xfId="13524"/>
    <cellStyle name="20% - Accent6 5 2 2 3 3" xfId="13525"/>
    <cellStyle name="20% - Accent6 5 2 2 3 3 2" xfId="13526"/>
    <cellStyle name="20% - Accent6 5 2 2 3 4" xfId="13527"/>
    <cellStyle name="20% - Accent6 5 2 2 4" xfId="13528"/>
    <cellStyle name="20% - Accent6 5 2 2 4 2" xfId="13529"/>
    <cellStyle name="20% - Accent6 5 2 2 4 2 2" xfId="13530"/>
    <cellStyle name="20% - Accent6 5 2 2 4 3" xfId="13531"/>
    <cellStyle name="20% - Accent6 5 2 2 5" xfId="13532"/>
    <cellStyle name="20% - Accent6 5 2 2 5 2" xfId="13533"/>
    <cellStyle name="20% - Accent6 5 2 2 6" xfId="13534"/>
    <cellStyle name="20% - Accent6 5 2 3" xfId="13535"/>
    <cellStyle name="20% - Accent6 5 2 3 2" xfId="13536"/>
    <cellStyle name="20% - Accent6 5 2 3 2 2" xfId="13537"/>
    <cellStyle name="20% - Accent6 5 2 3 2 2 2" xfId="13538"/>
    <cellStyle name="20% - Accent6 5 2 3 2 2 2 2" xfId="13539"/>
    <cellStyle name="20% - Accent6 5 2 3 2 2 3" xfId="13540"/>
    <cellStyle name="20% - Accent6 5 2 3 2 3" xfId="13541"/>
    <cellStyle name="20% - Accent6 5 2 3 2 3 2" xfId="13542"/>
    <cellStyle name="20% - Accent6 5 2 3 2 4" xfId="13543"/>
    <cellStyle name="20% - Accent6 5 2 3 3" xfId="13544"/>
    <cellStyle name="20% - Accent6 5 2 3 3 2" xfId="13545"/>
    <cellStyle name="20% - Accent6 5 2 3 3 2 2" xfId="13546"/>
    <cellStyle name="20% - Accent6 5 2 3 3 3" xfId="13547"/>
    <cellStyle name="20% - Accent6 5 2 3 4" xfId="13548"/>
    <cellStyle name="20% - Accent6 5 2 3 4 2" xfId="13549"/>
    <cellStyle name="20% - Accent6 5 2 3 5" xfId="13550"/>
    <cellStyle name="20% - Accent6 5 2 4" xfId="13551"/>
    <cellStyle name="20% - Accent6 5 2 4 2" xfId="13552"/>
    <cellStyle name="20% - Accent6 5 2 4 2 2" xfId="13553"/>
    <cellStyle name="20% - Accent6 5 2 4 2 2 2" xfId="13554"/>
    <cellStyle name="20% - Accent6 5 2 4 2 3" xfId="13555"/>
    <cellStyle name="20% - Accent6 5 2 4 3" xfId="13556"/>
    <cellStyle name="20% - Accent6 5 2 4 3 2" xfId="13557"/>
    <cellStyle name="20% - Accent6 5 2 4 4" xfId="13558"/>
    <cellStyle name="20% - Accent6 5 2 5" xfId="13559"/>
    <cellStyle name="20% - Accent6 5 2 5 2" xfId="13560"/>
    <cellStyle name="20% - Accent6 5 2 5 2 2" xfId="13561"/>
    <cellStyle name="20% - Accent6 5 2 5 3" xfId="13562"/>
    <cellStyle name="20% - Accent6 5 2 6" xfId="13563"/>
    <cellStyle name="20% - Accent6 5 2 6 2" xfId="13564"/>
    <cellStyle name="20% - Accent6 5 2 7" xfId="13565"/>
    <cellStyle name="20% - Accent6 5 3" xfId="13566"/>
    <cellStyle name="20% - Accent6 5 3 2" xfId="13567"/>
    <cellStyle name="20% - Accent6 5 3 2 2" xfId="13568"/>
    <cellStyle name="20% - Accent6 5 3 2 2 2" xfId="13569"/>
    <cellStyle name="20% - Accent6 5 3 2 2 2 2" xfId="13570"/>
    <cellStyle name="20% - Accent6 5 3 2 2 2 2 2" xfId="13571"/>
    <cellStyle name="20% - Accent6 5 3 2 2 2 3" xfId="13572"/>
    <cellStyle name="20% - Accent6 5 3 2 2 3" xfId="13573"/>
    <cellStyle name="20% - Accent6 5 3 2 2 3 2" xfId="13574"/>
    <cellStyle name="20% - Accent6 5 3 2 2 4" xfId="13575"/>
    <cellStyle name="20% - Accent6 5 3 2 3" xfId="13576"/>
    <cellStyle name="20% - Accent6 5 3 2 3 2" xfId="13577"/>
    <cellStyle name="20% - Accent6 5 3 2 3 2 2" xfId="13578"/>
    <cellStyle name="20% - Accent6 5 3 2 3 3" xfId="13579"/>
    <cellStyle name="20% - Accent6 5 3 2 4" xfId="13580"/>
    <cellStyle name="20% - Accent6 5 3 2 4 2" xfId="13581"/>
    <cellStyle name="20% - Accent6 5 3 2 5" xfId="13582"/>
    <cellStyle name="20% - Accent6 5 3 3" xfId="13583"/>
    <cellStyle name="20% - Accent6 5 3 3 2" xfId="13584"/>
    <cellStyle name="20% - Accent6 5 3 3 2 2" xfId="13585"/>
    <cellStyle name="20% - Accent6 5 3 3 2 2 2" xfId="13586"/>
    <cellStyle name="20% - Accent6 5 3 3 2 3" xfId="13587"/>
    <cellStyle name="20% - Accent6 5 3 3 3" xfId="13588"/>
    <cellStyle name="20% - Accent6 5 3 3 3 2" xfId="13589"/>
    <cellStyle name="20% - Accent6 5 3 3 4" xfId="13590"/>
    <cellStyle name="20% - Accent6 5 3 4" xfId="13591"/>
    <cellStyle name="20% - Accent6 5 3 4 2" xfId="13592"/>
    <cellStyle name="20% - Accent6 5 3 4 2 2" xfId="13593"/>
    <cellStyle name="20% - Accent6 5 3 4 3" xfId="13594"/>
    <cellStyle name="20% - Accent6 5 3 5" xfId="13595"/>
    <cellStyle name="20% - Accent6 5 3 5 2" xfId="13596"/>
    <cellStyle name="20% - Accent6 5 3 6" xfId="13597"/>
    <cellStyle name="20% - Accent6 5 4" xfId="13598"/>
    <cellStyle name="20% - Accent6 5 4 2" xfId="13599"/>
    <cellStyle name="20% - Accent6 5 4 2 2" xfId="13600"/>
    <cellStyle name="20% - Accent6 5 4 2 2 2" xfId="13601"/>
    <cellStyle name="20% - Accent6 5 4 2 2 2 2" xfId="13602"/>
    <cellStyle name="20% - Accent6 5 4 2 2 3" xfId="13603"/>
    <cellStyle name="20% - Accent6 5 4 2 3" xfId="13604"/>
    <cellStyle name="20% - Accent6 5 4 2 3 2" xfId="13605"/>
    <cellStyle name="20% - Accent6 5 4 2 4" xfId="13606"/>
    <cellStyle name="20% - Accent6 5 4 3" xfId="13607"/>
    <cellStyle name="20% - Accent6 5 4 3 2" xfId="13608"/>
    <cellStyle name="20% - Accent6 5 4 3 2 2" xfId="13609"/>
    <cellStyle name="20% - Accent6 5 4 3 3" xfId="13610"/>
    <cellStyle name="20% - Accent6 5 4 4" xfId="13611"/>
    <cellStyle name="20% - Accent6 5 4 4 2" xfId="13612"/>
    <cellStyle name="20% - Accent6 5 4 5" xfId="13613"/>
    <cellStyle name="20% - Accent6 5 5" xfId="13614"/>
    <cellStyle name="20% - Accent6 5 5 2" xfId="13615"/>
    <cellStyle name="20% - Accent6 5 5 2 2" xfId="13616"/>
    <cellStyle name="20% - Accent6 5 5 2 2 2" xfId="13617"/>
    <cellStyle name="20% - Accent6 5 5 2 3" xfId="13618"/>
    <cellStyle name="20% - Accent6 5 5 3" xfId="13619"/>
    <cellStyle name="20% - Accent6 5 5 3 2" xfId="13620"/>
    <cellStyle name="20% - Accent6 5 5 4" xfId="13621"/>
    <cellStyle name="20% - Accent6 5 6" xfId="13622"/>
    <cellStyle name="20% - Accent6 5 6 2" xfId="13623"/>
    <cellStyle name="20% - Accent6 5 6 2 2" xfId="13624"/>
    <cellStyle name="20% - Accent6 5 6 3" xfId="13625"/>
    <cellStyle name="20% - Accent6 5 7" xfId="13626"/>
    <cellStyle name="20% - Accent6 5 7 2" xfId="13627"/>
    <cellStyle name="20% - Accent6 5 8" xfId="13628"/>
    <cellStyle name="20% - Accent6 6" xfId="13629"/>
    <cellStyle name="20% - Accent6 6 2" xfId="13630"/>
    <cellStyle name="20% - Accent6 6 2 2" xfId="13631"/>
    <cellStyle name="20% - Accent6 6 2 2 2" xfId="13632"/>
    <cellStyle name="20% - Accent6 6 2 2 2 2" xfId="13633"/>
    <cellStyle name="20% - Accent6 6 2 2 2 2 2" xfId="13634"/>
    <cellStyle name="20% - Accent6 6 2 2 2 2 2 2" xfId="13635"/>
    <cellStyle name="20% - Accent6 6 2 2 2 2 2 2 2" xfId="13636"/>
    <cellStyle name="20% - Accent6 6 2 2 2 2 2 3" xfId="13637"/>
    <cellStyle name="20% - Accent6 6 2 2 2 2 3" xfId="13638"/>
    <cellStyle name="20% - Accent6 6 2 2 2 2 3 2" xfId="13639"/>
    <cellStyle name="20% - Accent6 6 2 2 2 2 4" xfId="13640"/>
    <cellStyle name="20% - Accent6 6 2 2 2 3" xfId="13641"/>
    <cellStyle name="20% - Accent6 6 2 2 2 3 2" xfId="13642"/>
    <cellStyle name="20% - Accent6 6 2 2 2 3 2 2" xfId="13643"/>
    <cellStyle name="20% - Accent6 6 2 2 2 3 3" xfId="13644"/>
    <cellStyle name="20% - Accent6 6 2 2 2 4" xfId="13645"/>
    <cellStyle name="20% - Accent6 6 2 2 2 4 2" xfId="13646"/>
    <cellStyle name="20% - Accent6 6 2 2 2 5" xfId="13647"/>
    <cellStyle name="20% - Accent6 6 2 2 3" xfId="13648"/>
    <cellStyle name="20% - Accent6 6 2 2 3 2" xfId="13649"/>
    <cellStyle name="20% - Accent6 6 2 2 3 2 2" xfId="13650"/>
    <cellStyle name="20% - Accent6 6 2 2 3 2 2 2" xfId="13651"/>
    <cellStyle name="20% - Accent6 6 2 2 3 2 3" xfId="13652"/>
    <cellStyle name="20% - Accent6 6 2 2 3 3" xfId="13653"/>
    <cellStyle name="20% - Accent6 6 2 2 3 3 2" xfId="13654"/>
    <cellStyle name="20% - Accent6 6 2 2 3 4" xfId="13655"/>
    <cellStyle name="20% - Accent6 6 2 2 4" xfId="13656"/>
    <cellStyle name="20% - Accent6 6 2 2 4 2" xfId="13657"/>
    <cellStyle name="20% - Accent6 6 2 2 4 2 2" xfId="13658"/>
    <cellStyle name="20% - Accent6 6 2 2 4 3" xfId="13659"/>
    <cellStyle name="20% - Accent6 6 2 2 5" xfId="13660"/>
    <cellStyle name="20% - Accent6 6 2 2 5 2" xfId="13661"/>
    <cellStyle name="20% - Accent6 6 2 2 6" xfId="13662"/>
    <cellStyle name="20% - Accent6 6 2 3" xfId="13663"/>
    <cellStyle name="20% - Accent6 6 2 3 2" xfId="13664"/>
    <cellStyle name="20% - Accent6 6 2 3 2 2" xfId="13665"/>
    <cellStyle name="20% - Accent6 6 2 3 2 2 2" xfId="13666"/>
    <cellStyle name="20% - Accent6 6 2 3 2 2 2 2" xfId="13667"/>
    <cellStyle name="20% - Accent6 6 2 3 2 2 3" xfId="13668"/>
    <cellStyle name="20% - Accent6 6 2 3 2 3" xfId="13669"/>
    <cellStyle name="20% - Accent6 6 2 3 2 3 2" xfId="13670"/>
    <cellStyle name="20% - Accent6 6 2 3 2 4" xfId="13671"/>
    <cellStyle name="20% - Accent6 6 2 3 3" xfId="13672"/>
    <cellStyle name="20% - Accent6 6 2 3 3 2" xfId="13673"/>
    <cellStyle name="20% - Accent6 6 2 3 3 2 2" xfId="13674"/>
    <cellStyle name="20% - Accent6 6 2 3 3 3" xfId="13675"/>
    <cellStyle name="20% - Accent6 6 2 3 4" xfId="13676"/>
    <cellStyle name="20% - Accent6 6 2 3 4 2" xfId="13677"/>
    <cellStyle name="20% - Accent6 6 2 3 5" xfId="13678"/>
    <cellStyle name="20% - Accent6 6 2 4" xfId="13679"/>
    <cellStyle name="20% - Accent6 6 2 4 2" xfId="13680"/>
    <cellStyle name="20% - Accent6 6 2 4 2 2" xfId="13681"/>
    <cellStyle name="20% - Accent6 6 2 4 2 2 2" xfId="13682"/>
    <cellStyle name="20% - Accent6 6 2 4 2 3" xfId="13683"/>
    <cellStyle name="20% - Accent6 6 2 4 3" xfId="13684"/>
    <cellStyle name="20% - Accent6 6 2 4 3 2" xfId="13685"/>
    <cellStyle name="20% - Accent6 6 2 4 4" xfId="13686"/>
    <cellStyle name="20% - Accent6 6 2 5" xfId="13687"/>
    <cellStyle name="20% - Accent6 6 2 5 2" xfId="13688"/>
    <cellStyle name="20% - Accent6 6 2 5 2 2" xfId="13689"/>
    <cellStyle name="20% - Accent6 6 2 5 3" xfId="13690"/>
    <cellStyle name="20% - Accent6 6 2 6" xfId="13691"/>
    <cellStyle name="20% - Accent6 6 2 6 2" xfId="13692"/>
    <cellStyle name="20% - Accent6 6 2 7" xfId="13693"/>
    <cellStyle name="20% - Accent6 6 3" xfId="13694"/>
    <cellStyle name="20% - Accent6 6 3 2" xfId="13695"/>
    <cellStyle name="20% - Accent6 6 3 2 2" xfId="13696"/>
    <cellStyle name="20% - Accent6 6 3 2 2 2" xfId="13697"/>
    <cellStyle name="20% - Accent6 6 3 2 2 2 2" xfId="13698"/>
    <cellStyle name="20% - Accent6 6 3 2 2 2 2 2" xfId="13699"/>
    <cellStyle name="20% - Accent6 6 3 2 2 2 3" xfId="13700"/>
    <cellStyle name="20% - Accent6 6 3 2 2 3" xfId="13701"/>
    <cellStyle name="20% - Accent6 6 3 2 2 3 2" xfId="13702"/>
    <cellStyle name="20% - Accent6 6 3 2 2 4" xfId="13703"/>
    <cellStyle name="20% - Accent6 6 3 2 3" xfId="13704"/>
    <cellStyle name="20% - Accent6 6 3 2 3 2" xfId="13705"/>
    <cellStyle name="20% - Accent6 6 3 2 3 2 2" xfId="13706"/>
    <cellStyle name="20% - Accent6 6 3 2 3 3" xfId="13707"/>
    <cellStyle name="20% - Accent6 6 3 2 4" xfId="13708"/>
    <cellStyle name="20% - Accent6 6 3 2 4 2" xfId="13709"/>
    <cellStyle name="20% - Accent6 6 3 2 5" xfId="13710"/>
    <cellStyle name="20% - Accent6 6 3 3" xfId="13711"/>
    <cellStyle name="20% - Accent6 6 3 3 2" xfId="13712"/>
    <cellStyle name="20% - Accent6 6 3 3 2 2" xfId="13713"/>
    <cellStyle name="20% - Accent6 6 3 3 2 2 2" xfId="13714"/>
    <cellStyle name="20% - Accent6 6 3 3 2 3" xfId="13715"/>
    <cellStyle name="20% - Accent6 6 3 3 3" xfId="13716"/>
    <cellStyle name="20% - Accent6 6 3 3 3 2" xfId="13717"/>
    <cellStyle name="20% - Accent6 6 3 3 4" xfId="13718"/>
    <cellStyle name="20% - Accent6 6 3 4" xfId="13719"/>
    <cellStyle name="20% - Accent6 6 3 4 2" xfId="13720"/>
    <cellStyle name="20% - Accent6 6 3 4 2 2" xfId="13721"/>
    <cellStyle name="20% - Accent6 6 3 4 3" xfId="13722"/>
    <cellStyle name="20% - Accent6 6 3 5" xfId="13723"/>
    <cellStyle name="20% - Accent6 6 3 5 2" xfId="13724"/>
    <cellStyle name="20% - Accent6 6 3 6" xfId="13725"/>
    <cellStyle name="20% - Accent6 6 4" xfId="13726"/>
    <cellStyle name="20% - Accent6 6 4 2" xfId="13727"/>
    <cellStyle name="20% - Accent6 6 4 2 2" xfId="13728"/>
    <cellStyle name="20% - Accent6 6 4 2 2 2" xfId="13729"/>
    <cellStyle name="20% - Accent6 6 4 2 2 2 2" xfId="13730"/>
    <cellStyle name="20% - Accent6 6 4 2 2 3" xfId="13731"/>
    <cellStyle name="20% - Accent6 6 4 2 3" xfId="13732"/>
    <cellStyle name="20% - Accent6 6 4 2 3 2" xfId="13733"/>
    <cellStyle name="20% - Accent6 6 4 2 4" xfId="13734"/>
    <cellStyle name="20% - Accent6 6 4 3" xfId="13735"/>
    <cellStyle name="20% - Accent6 6 4 3 2" xfId="13736"/>
    <cellStyle name="20% - Accent6 6 4 3 2 2" xfId="13737"/>
    <cellStyle name="20% - Accent6 6 4 3 3" xfId="13738"/>
    <cellStyle name="20% - Accent6 6 4 4" xfId="13739"/>
    <cellStyle name="20% - Accent6 6 4 4 2" xfId="13740"/>
    <cellStyle name="20% - Accent6 6 4 5" xfId="13741"/>
    <cellStyle name="20% - Accent6 6 5" xfId="13742"/>
    <cellStyle name="20% - Accent6 6 5 2" xfId="13743"/>
    <cellStyle name="20% - Accent6 6 5 2 2" xfId="13744"/>
    <cellStyle name="20% - Accent6 6 5 2 2 2" xfId="13745"/>
    <cellStyle name="20% - Accent6 6 5 2 3" xfId="13746"/>
    <cellStyle name="20% - Accent6 6 5 3" xfId="13747"/>
    <cellStyle name="20% - Accent6 6 5 3 2" xfId="13748"/>
    <cellStyle name="20% - Accent6 6 5 4" xfId="13749"/>
    <cellStyle name="20% - Accent6 6 6" xfId="13750"/>
    <cellStyle name="20% - Accent6 6 6 2" xfId="13751"/>
    <cellStyle name="20% - Accent6 6 6 2 2" xfId="13752"/>
    <cellStyle name="20% - Accent6 6 6 3" xfId="13753"/>
    <cellStyle name="20% - Accent6 6 7" xfId="13754"/>
    <cellStyle name="20% - Accent6 6 7 2" xfId="13755"/>
    <cellStyle name="20% - Accent6 6 8" xfId="13756"/>
    <cellStyle name="20% - Accent6 7" xfId="13757"/>
    <cellStyle name="20% - Accent6 7 2" xfId="13758"/>
    <cellStyle name="20% - Accent6 7 2 2" xfId="13759"/>
    <cellStyle name="20% - Accent6 7 2 2 2" xfId="13760"/>
    <cellStyle name="20% - Accent6 7 2 2 2 2" xfId="13761"/>
    <cellStyle name="20% - Accent6 7 2 2 2 2 2" xfId="13762"/>
    <cellStyle name="20% - Accent6 7 2 2 2 2 2 2" xfId="13763"/>
    <cellStyle name="20% - Accent6 7 2 2 2 2 2 2 2" xfId="13764"/>
    <cellStyle name="20% - Accent6 7 2 2 2 2 2 3" xfId="13765"/>
    <cellStyle name="20% - Accent6 7 2 2 2 2 3" xfId="13766"/>
    <cellStyle name="20% - Accent6 7 2 2 2 2 3 2" xfId="13767"/>
    <cellStyle name="20% - Accent6 7 2 2 2 2 4" xfId="13768"/>
    <cellStyle name="20% - Accent6 7 2 2 2 3" xfId="13769"/>
    <cellStyle name="20% - Accent6 7 2 2 2 3 2" xfId="13770"/>
    <cellStyle name="20% - Accent6 7 2 2 2 3 2 2" xfId="13771"/>
    <cellStyle name="20% - Accent6 7 2 2 2 3 3" xfId="13772"/>
    <cellStyle name="20% - Accent6 7 2 2 2 4" xfId="13773"/>
    <cellStyle name="20% - Accent6 7 2 2 2 4 2" xfId="13774"/>
    <cellStyle name="20% - Accent6 7 2 2 2 5" xfId="13775"/>
    <cellStyle name="20% - Accent6 7 2 2 3" xfId="13776"/>
    <cellStyle name="20% - Accent6 7 2 2 3 2" xfId="13777"/>
    <cellStyle name="20% - Accent6 7 2 2 3 2 2" xfId="13778"/>
    <cellStyle name="20% - Accent6 7 2 2 3 2 2 2" xfId="13779"/>
    <cellStyle name="20% - Accent6 7 2 2 3 2 3" xfId="13780"/>
    <cellStyle name="20% - Accent6 7 2 2 3 3" xfId="13781"/>
    <cellStyle name="20% - Accent6 7 2 2 3 3 2" xfId="13782"/>
    <cellStyle name="20% - Accent6 7 2 2 3 4" xfId="13783"/>
    <cellStyle name="20% - Accent6 7 2 2 4" xfId="13784"/>
    <cellStyle name="20% - Accent6 7 2 2 4 2" xfId="13785"/>
    <cellStyle name="20% - Accent6 7 2 2 4 2 2" xfId="13786"/>
    <cellStyle name="20% - Accent6 7 2 2 4 3" xfId="13787"/>
    <cellStyle name="20% - Accent6 7 2 2 5" xfId="13788"/>
    <cellStyle name="20% - Accent6 7 2 2 5 2" xfId="13789"/>
    <cellStyle name="20% - Accent6 7 2 2 6" xfId="13790"/>
    <cellStyle name="20% - Accent6 7 2 3" xfId="13791"/>
    <cellStyle name="20% - Accent6 7 2 3 2" xfId="13792"/>
    <cellStyle name="20% - Accent6 7 2 3 2 2" xfId="13793"/>
    <cellStyle name="20% - Accent6 7 2 3 2 2 2" xfId="13794"/>
    <cellStyle name="20% - Accent6 7 2 3 2 2 2 2" xfId="13795"/>
    <cellStyle name="20% - Accent6 7 2 3 2 2 3" xfId="13796"/>
    <cellStyle name="20% - Accent6 7 2 3 2 3" xfId="13797"/>
    <cellStyle name="20% - Accent6 7 2 3 2 3 2" xfId="13798"/>
    <cellStyle name="20% - Accent6 7 2 3 2 4" xfId="13799"/>
    <cellStyle name="20% - Accent6 7 2 3 3" xfId="13800"/>
    <cellStyle name="20% - Accent6 7 2 3 3 2" xfId="13801"/>
    <cellStyle name="20% - Accent6 7 2 3 3 2 2" xfId="13802"/>
    <cellStyle name="20% - Accent6 7 2 3 3 3" xfId="13803"/>
    <cellStyle name="20% - Accent6 7 2 3 4" xfId="13804"/>
    <cellStyle name="20% - Accent6 7 2 3 4 2" xfId="13805"/>
    <cellStyle name="20% - Accent6 7 2 3 5" xfId="13806"/>
    <cellStyle name="20% - Accent6 7 2 4" xfId="13807"/>
    <cellStyle name="20% - Accent6 7 2 4 2" xfId="13808"/>
    <cellStyle name="20% - Accent6 7 2 4 2 2" xfId="13809"/>
    <cellStyle name="20% - Accent6 7 2 4 2 2 2" xfId="13810"/>
    <cellStyle name="20% - Accent6 7 2 4 2 3" xfId="13811"/>
    <cellStyle name="20% - Accent6 7 2 4 3" xfId="13812"/>
    <cellStyle name="20% - Accent6 7 2 4 3 2" xfId="13813"/>
    <cellStyle name="20% - Accent6 7 2 4 4" xfId="13814"/>
    <cellStyle name="20% - Accent6 7 2 5" xfId="13815"/>
    <cellStyle name="20% - Accent6 7 2 5 2" xfId="13816"/>
    <cellStyle name="20% - Accent6 7 2 5 2 2" xfId="13817"/>
    <cellStyle name="20% - Accent6 7 2 5 3" xfId="13818"/>
    <cellStyle name="20% - Accent6 7 2 6" xfId="13819"/>
    <cellStyle name="20% - Accent6 7 2 6 2" xfId="13820"/>
    <cellStyle name="20% - Accent6 7 2 7" xfId="13821"/>
    <cellStyle name="20% - Accent6 7 3" xfId="13822"/>
    <cellStyle name="20% - Accent6 7 3 2" xfId="13823"/>
    <cellStyle name="20% - Accent6 7 3 2 2" xfId="13824"/>
    <cellStyle name="20% - Accent6 7 3 2 2 2" xfId="13825"/>
    <cellStyle name="20% - Accent6 7 3 2 2 2 2" xfId="13826"/>
    <cellStyle name="20% - Accent6 7 3 2 2 2 2 2" xfId="13827"/>
    <cellStyle name="20% - Accent6 7 3 2 2 2 3" xfId="13828"/>
    <cellStyle name="20% - Accent6 7 3 2 2 3" xfId="13829"/>
    <cellStyle name="20% - Accent6 7 3 2 2 3 2" xfId="13830"/>
    <cellStyle name="20% - Accent6 7 3 2 2 4" xfId="13831"/>
    <cellStyle name="20% - Accent6 7 3 2 3" xfId="13832"/>
    <cellStyle name="20% - Accent6 7 3 2 3 2" xfId="13833"/>
    <cellStyle name="20% - Accent6 7 3 2 3 2 2" xfId="13834"/>
    <cellStyle name="20% - Accent6 7 3 2 3 3" xfId="13835"/>
    <cellStyle name="20% - Accent6 7 3 2 4" xfId="13836"/>
    <cellStyle name="20% - Accent6 7 3 2 4 2" xfId="13837"/>
    <cellStyle name="20% - Accent6 7 3 2 5" xfId="13838"/>
    <cellStyle name="20% - Accent6 7 3 3" xfId="13839"/>
    <cellStyle name="20% - Accent6 7 3 3 2" xfId="13840"/>
    <cellStyle name="20% - Accent6 7 3 3 2 2" xfId="13841"/>
    <cellStyle name="20% - Accent6 7 3 3 2 2 2" xfId="13842"/>
    <cellStyle name="20% - Accent6 7 3 3 2 3" xfId="13843"/>
    <cellStyle name="20% - Accent6 7 3 3 3" xfId="13844"/>
    <cellStyle name="20% - Accent6 7 3 3 3 2" xfId="13845"/>
    <cellStyle name="20% - Accent6 7 3 3 4" xfId="13846"/>
    <cellStyle name="20% - Accent6 7 3 4" xfId="13847"/>
    <cellStyle name="20% - Accent6 7 3 4 2" xfId="13848"/>
    <cellStyle name="20% - Accent6 7 3 4 2 2" xfId="13849"/>
    <cellStyle name="20% - Accent6 7 3 4 3" xfId="13850"/>
    <cellStyle name="20% - Accent6 7 3 5" xfId="13851"/>
    <cellStyle name="20% - Accent6 7 3 5 2" xfId="13852"/>
    <cellStyle name="20% - Accent6 7 3 6" xfId="13853"/>
    <cellStyle name="20% - Accent6 7 4" xfId="13854"/>
    <cellStyle name="20% - Accent6 7 4 2" xfId="13855"/>
    <cellStyle name="20% - Accent6 7 4 2 2" xfId="13856"/>
    <cellStyle name="20% - Accent6 7 4 2 2 2" xfId="13857"/>
    <cellStyle name="20% - Accent6 7 4 2 2 2 2" xfId="13858"/>
    <cellStyle name="20% - Accent6 7 4 2 2 3" xfId="13859"/>
    <cellStyle name="20% - Accent6 7 4 2 3" xfId="13860"/>
    <cellStyle name="20% - Accent6 7 4 2 3 2" xfId="13861"/>
    <cellStyle name="20% - Accent6 7 4 2 4" xfId="13862"/>
    <cellStyle name="20% - Accent6 7 4 3" xfId="13863"/>
    <cellStyle name="20% - Accent6 7 4 3 2" xfId="13864"/>
    <cellStyle name="20% - Accent6 7 4 3 2 2" xfId="13865"/>
    <cellStyle name="20% - Accent6 7 4 3 3" xfId="13866"/>
    <cellStyle name="20% - Accent6 7 4 4" xfId="13867"/>
    <cellStyle name="20% - Accent6 7 4 4 2" xfId="13868"/>
    <cellStyle name="20% - Accent6 7 4 5" xfId="13869"/>
    <cellStyle name="20% - Accent6 7 5" xfId="13870"/>
    <cellStyle name="20% - Accent6 7 5 2" xfId="13871"/>
    <cellStyle name="20% - Accent6 7 5 2 2" xfId="13872"/>
    <cellStyle name="20% - Accent6 7 5 2 2 2" xfId="13873"/>
    <cellStyle name="20% - Accent6 7 5 2 3" xfId="13874"/>
    <cellStyle name="20% - Accent6 7 5 3" xfId="13875"/>
    <cellStyle name="20% - Accent6 7 5 3 2" xfId="13876"/>
    <cellStyle name="20% - Accent6 7 5 4" xfId="13877"/>
    <cellStyle name="20% - Accent6 7 6" xfId="13878"/>
    <cellStyle name="20% - Accent6 7 6 2" xfId="13879"/>
    <cellStyle name="20% - Accent6 7 6 2 2" xfId="13880"/>
    <cellStyle name="20% - Accent6 7 6 3" xfId="13881"/>
    <cellStyle name="20% - Accent6 7 7" xfId="13882"/>
    <cellStyle name="20% - Accent6 7 7 2" xfId="13883"/>
    <cellStyle name="20% - Accent6 7 8" xfId="13884"/>
    <cellStyle name="20% - Accent6 8" xfId="13885"/>
    <cellStyle name="20% - Accent6 8 2" xfId="13886"/>
    <cellStyle name="20% - Accent6 8 2 2" xfId="13887"/>
    <cellStyle name="20% - Accent6 8 2 2 2" xfId="13888"/>
    <cellStyle name="20% - Accent6 8 2 2 2 2" xfId="13889"/>
    <cellStyle name="20% - Accent6 8 2 2 2 2 2" xfId="13890"/>
    <cellStyle name="20% - Accent6 8 2 2 2 2 2 2" xfId="13891"/>
    <cellStyle name="20% - Accent6 8 2 2 2 2 2 2 2" xfId="13892"/>
    <cellStyle name="20% - Accent6 8 2 2 2 2 2 3" xfId="13893"/>
    <cellStyle name="20% - Accent6 8 2 2 2 2 3" xfId="13894"/>
    <cellStyle name="20% - Accent6 8 2 2 2 2 3 2" xfId="13895"/>
    <cellStyle name="20% - Accent6 8 2 2 2 2 4" xfId="13896"/>
    <cellStyle name="20% - Accent6 8 2 2 2 3" xfId="13897"/>
    <cellStyle name="20% - Accent6 8 2 2 2 3 2" xfId="13898"/>
    <cellStyle name="20% - Accent6 8 2 2 2 3 2 2" xfId="13899"/>
    <cellStyle name="20% - Accent6 8 2 2 2 3 3" xfId="13900"/>
    <cellStyle name="20% - Accent6 8 2 2 2 4" xfId="13901"/>
    <cellStyle name="20% - Accent6 8 2 2 2 4 2" xfId="13902"/>
    <cellStyle name="20% - Accent6 8 2 2 2 5" xfId="13903"/>
    <cellStyle name="20% - Accent6 8 2 2 3" xfId="13904"/>
    <cellStyle name="20% - Accent6 8 2 2 3 2" xfId="13905"/>
    <cellStyle name="20% - Accent6 8 2 2 3 2 2" xfId="13906"/>
    <cellStyle name="20% - Accent6 8 2 2 3 2 2 2" xfId="13907"/>
    <cellStyle name="20% - Accent6 8 2 2 3 2 3" xfId="13908"/>
    <cellStyle name="20% - Accent6 8 2 2 3 3" xfId="13909"/>
    <cellStyle name="20% - Accent6 8 2 2 3 3 2" xfId="13910"/>
    <cellStyle name="20% - Accent6 8 2 2 3 4" xfId="13911"/>
    <cellStyle name="20% - Accent6 8 2 2 4" xfId="13912"/>
    <cellStyle name="20% - Accent6 8 2 2 4 2" xfId="13913"/>
    <cellStyle name="20% - Accent6 8 2 2 4 2 2" xfId="13914"/>
    <cellStyle name="20% - Accent6 8 2 2 4 3" xfId="13915"/>
    <cellStyle name="20% - Accent6 8 2 2 5" xfId="13916"/>
    <cellStyle name="20% - Accent6 8 2 2 5 2" xfId="13917"/>
    <cellStyle name="20% - Accent6 8 2 2 6" xfId="13918"/>
    <cellStyle name="20% - Accent6 8 2 3" xfId="13919"/>
    <cellStyle name="20% - Accent6 8 2 3 2" xfId="13920"/>
    <cellStyle name="20% - Accent6 8 2 3 2 2" xfId="13921"/>
    <cellStyle name="20% - Accent6 8 2 3 2 2 2" xfId="13922"/>
    <cellStyle name="20% - Accent6 8 2 3 2 2 2 2" xfId="13923"/>
    <cellStyle name="20% - Accent6 8 2 3 2 2 3" xfId="13924"/>
    <cellStyle name="20% - Accent6 8 2 3 2 3" xfId="13925"/>
    <cellStyle name="20% - Accent6 8 2 3 2 3 2" xfId="13926"/>
    <cellStyle name="20% - Accent6 8 2 3 2 4" xfId="13927"/>
    <cellStyle name="20% - Accent6 8 2 3 3" xfId="13928"/>
    <cellStyle name="20% - Accent6 8 2 3 3 2" xfId="13929"/>
    <cellStyle name="20% - Accent6 8 2 3 3 2 2" xfId="13930"/>
    <cellStyle name="20% - Accent6 8 2 3 3 3" xfId="13931"/>
    <cellStyle name="20% - Accent6 8 2 3 4" xfId="13932"/>
    <cellStyle name="20% - Accent6 8 2 3 4 2" xfId="13933"/>
    <cellStyle name="20% - Accent6 8 2 3 5" xfId="13934"/>
    <cellStyle name="20% - Accent6 8 2 4" xfId="13935"/>
    <cellStyle name="20% - Accent6 8 2 4 2" xfId="13936"/>
    <cellStyle name="20% - Accent6 8 2 4 2 2" xfId="13937"/>
    <cellStyle name="20% - Accent6 8 2 4 2 2 2" xfId="13938"/>
    <cellStyle name="20% - Accent6 8 2 4 2 3" xfId="13939"/>
    <cellStyle name="20% - Accent6 8 2 4 3" xfId="13940"/>
    <cellStyle name="20% - Accent6 8 2 4 3 2" xfId="13941"/>
    <cellStyle name="20% - Accent6 8 2 4 4" xfId="13942"/>
    <cellStyle name="20% - Accent6 8 2 5" xfId="13943"/>
    <cellStyle name="20% - Accent6 8 2 5 2" xfId="13944"/>
    <cellStyle name="20% - Accent6 8 2 5 2 2" xfId="13945"/>
    <cellStyle name="20% - Accent6 8 2 5 3" xfId="13946"/>
    <cellStyle name="20% - Accent6 8 2 6" xfId="13947"/>
    <cellStyle name="20% - Accent6 8 2 6 2" xfId="13948"/>
    <cellStyle name="20% - Accent6 8 2 7" xfId="13949"/>
    <cellStyle name="20% - Accent6 8 3" xfId="13950"/>
    <cellStyle name="20% - Accent6 8 3 2" xfId="13951"/>
    <cellStyle name="20% - Accent6 8 3 2 2" xfId="13952"/>
    <cellStyle name="20% - Accent6 8 3 2 2 2" xfId="13953"/>
    <cellStyle name="20% - Accent6 8 3 2 2 2 2" xfId="13954"/>
    <cellStyle name="20% - Accent6 8 3 2 2 2 2 2" xfId="13955"/>
    <cellStyle name="20% - Accent6 8 3 2 2 2 3" xfId="13956"/>
    <cellStyle name="20% - Accent6 8 3 2 2 3" xfId="13957"/>
    <cellStyle name="20% - Accent6 8 3 2 2 3 2" xfId="13958"/>
    <cellStyle name="20% - Accent6 8 3 2 2 4" xfId="13959"/>
    <cellStyle name="20% - Accent6 8 3 2 3" xfId="13960"/>
    <cellStyle name="20% - Accent6 8 3 2 3 2" xfId="13961"/>
    <cellStyle name="20% - Accent6 8 3 2 3 2 2" xfId="13962"/>
    <cellStyle name="20% - Accent6 8 3 2 3 3" xfId="13963"/>
    <cellStyle name="20% - Accent6 8 3 2 4" xfId="13964"/>
    <cellStyle name="20% - Accent6 8 3 2 4 2" xfId="13965"/>
    <cellStyle name="20% - Accent6 8 3 2 5" xfId="13966"/>
    <cellStyle name="20% - Accent6 8 3 3" xfId="13967"/>
    <cellStyle name="20% - Accent6 8 3 3 2" xfId="13968"/>
    <cellStyle name="20% - Accent6 8 3 3 2 2" xfId="13969"/>
    <cellStyle name="20% - Accent6 8 3 3 2 2 2" xfId="13970"/>
    <cellStyle name="20% - Accent6 8 3 3 2 3" xfId="13971"/>
    <cellStyle name="20% - Accent6 8 3 3 3" xfId="13972"/>
    <cellStyle name="20% - Accent6 8 3 3 3 2" xfId="13973"/>
    <cellStyle name="20% - Accent6 8 3 3 4" xfId="13974"/>
    <cellStyle name="20% - Accent6 8 3 4" xfId="13975"/>
    <cellStyle name="20% - Accent6 8 3 4 2" xfId="13976"/>
    <cellStyle name="20% - Accent6 8 3 4 2 2" xfId="13977"/>
    <cellStyle name="20% - Accent6 8 3 4 3" xfId="13978"/>
    <cellStyle name="20% - Accent6 8 3 5" xfId="13979"/>
    <cellStyle name="20% - Accent6 8 3 5 2" xfId="13980"/>
    <cellStyle name="20% - Accent6 8 3 6" xfId="13981"/>
    <cellStyle name="20% - Accent6 8 4" xfId="13982"/>
    <cellStyle name="20% - Accent6 8 4 2" xfId="13983"/>
    <cellStyle name="20% - Accent6 8 4 2 2" xfId="13984"/>
    <cellStyle name="20% - Accent6 8 4 2 2 2" xfId="13985"/>
    <cellStyle name="20% - Accent6 8 4 2 2 2 2" xfId="13986"/>
    <cellStyle name="20% - Accent6 8 4 2 2 3" xfId="13987"/>
    <cellStyle name="20% - Accent6 8 4 2 3" xfId="13988"/>
    <cellStyle name="20% - Accent6 8 4 2 3 2" xfId="13989"/>
    <cellStyle name="20% - Accent6 8 4 2 4" xfId="13990"/>
    <cellStyle name="20% - Accent6 8 4 3" xfId="13991"/>
    <cellStyle name="20% - Accent6 8 4 3 2" xfId="13992"/>
    <cellStyle name="20% - Accent6 8 4 3 2 2" xfId="13993"/>
    <cellStyle name="20% - Accent6 8 4 3 3" xfId="13994"/>
    <cellStyle name="20% - Accent6 8 4 4" xfId="13995"/>
    <cellStyle name="20% - Accent6 8 4 4 2" xfId="13996"/>
    <cellStyle name="20% - Accent6 8 4 5" xfId="13997"/>
    <cellStyle name="20% - Accent6 8 5" xfId="13998"/>
    <cellStyle name="20% - Accent6 8 5 2" xfId="13999"/>
    <cellStyle name="20% - Accent6 8 5 2 2" xfId="14000"/>
    <cellStyle name="20% - Accent6 8 5 2 2 2" xfId="14001"/>
    <cellStyle name="20% - Accent6 8 5 2 3" xfId="14002"/>
    <cellStyle name="20% - Accent6 8 5 3" xfId="14003"/>
    <cellStyle name="20% - Accent6 8 5 3 2" xfId="14004"/>
    <cellStyle name="20% - Accent6 8 5 4" xfId="14005"/>
    <cellStyle name="20% - Accent6 8 6" xfId="14006"/>
    <cellStyle name="20% - Accent6 8 6 2" xfId="14007"/>
    <cellStyle name="20% - Accent6 8 6 2 2" xfId="14008"/>
    <cellStyle name="20% - Accent6 8 6 3" xfId="14009"/>
    <cellStyle name="20% - Accent6 8 7" xfId="14010"/>
    <cellStyle name="20% - Accent6 8 7 2" xfId="14011"/>
    <cellStyle name="20% - Accent6 8 8" xfId="14012"/>
    <cellStyle name="20% - Accent6 9" xfId="14013"/>
    <cellStyle name="20% - Accent6 9 2" xfId="14014"/>
    <cellStyle name="20% - Accent6 9 2 2" xfId="14015"/>
    <cellStyle name="20% - Accent6 9 2 2 2" xfId="14016"/>
    <cellStyle name="20% - Accent6 9 2 2 2 2" xfId="14017"/>
    <cellStyle name="20% - Accent6 9 2 2 2 2 2" xfId="14018"/>
    <cellStyle name="20% - Accent6 9 2 2 2 2 2 2" xfId="14019"/>
    <cellStyle name="20% - Accent6 9 2 2 2 2 2 2 2" xfId="14020"/>
    <cellStyle name="20% - Accent6 9 2 2 2 2 2 3" xfId="14021"/>
    <cellStyle name="20% - Accent6 9 2 2 2 2 3" xfId="14022"/>
    <cellStyle name="20% - Accent6 9 2 2 2 2 3 2" xfId="14023"/>
    <cellStyle name="20% - Accent6 9 2 2 2 2 4" xfId="14024"/>
    <cellStyle name="20% - Accent6 9 2 2 2 3" xfId="14025"/>
    <cellStyle name="20% - Accent6 9 2 2 2 3 2" xfId="14026"/>
    <cellStyle name="20% - Accent6 9 2 2 2 3 2 2" xfId="14027"/>
    <cellStyle name="20% - Accent6 9 2 2 2 3 3" xfId="14028"/>
    <cellStyle name="20% - Accent6 9 2 2 2 4" xfId="14029"/>
    <cellStyle name="20% - Accent6 9 2 2 2 4 2" xfId="14030"/>
    <cellStyle name="20% - Accent6 9 2 2 2 5" xfId="14031"/>
    <cellStyle name="20% - Accent6 9 2 2 3" xfId="14032"/>
    <cellStyle name="20% - Accent6 9 2 2 3 2" xfId="14033"/>
    <cellStyle name="20% - Accent6 9 2 2 3 2 2" xfId="14034"/>
    <cellStyle name="20% - Accent6 9 2 2 3 2 2 2" xfId="14035"/>
    <cellStyle name="20% - Accent6 9 2 2 3 2 3" xfId="14036"/>
    <cellStyle name="20% - Accent6 9 2 2 3 3" xfId="14037"/>
    <cellStyle name="20% - Accent6 9 2 2 3 3 2" xfId="14038"/>
    <cellStyle name="20% - Accent6 9 2 2 3 4" xfId="14039"/>
    <cellStyle name="20% - Accent6 9 2 2 4" xfId="14040"/>
    <cellStyle name="20% - Accent6 9 2 2 4 2" xfId="14041"/>
    <cellStyle name="20% - Accent6 9 2 2 4 2 2" xfId="14042"/>
    <cellStyle name="20% - Accent6 9 2 2 4 3" xfId="14043"/>
    <cellStyle name="20% - Accent6 9 2 2 5" xfId="14044"/>
    <cellStyle name="20% - Accent6 9 2 2 5 2" xfId="14045"/>
    <cellStyle name="20% - Accent6 9 2 2 6" xfId="14046"/>
    <cellStyle name="20% - Accent6 9 2 3" xfId="14047"/>
    <cellStyle name="20% - Accent6 9 2 3 2" xfId="14048"/>
    <cellStyle name="20% - Accent6 9 2 3 2 2" xfId="14049"/>
    <cellStyle name="20% - Accent6 9 2 3 2 2 2" xfId="14050"/>
    <cellStyle name="20% - Accent6 9 2 3 2 2 2 2" xfId="14051"/>
    <cellStyle name="20% - Accent6 9 2 3 2 2 3" xfId="14052"/>
    <cellStyle name="20% - Accent6 9 2 3 2 3" xfId="14053"/>
    <cellStyle name="20% - Accent6 9 2 3 2 3 2" xfId="14054"/>
    <cellStyle name="20% - Accent6 9 2 3 2 4" xfId="14055"/>
    <cellStyle name="20% - Accent6 9 2 3 3" xfId="14056"/>
    <cellStyle name="20% - Accent6 9 2 3 3 2" xfId="14057"/>
    <cellStyle name="20% - Accent6 9 2 3 3 2 2" xfId="14058"/>
    <cellStyle name="20% - Accent6 9 2 3 3 3" xfId="14059"/>
    <cellStyle name="20% - Accent6 9 2 3 4" xfId="14060"/>
    <cellStyle name="20% - Accent6 9 2 3 4 2" xfId="14061"/>
    <cellStyle name="20% - Accent6 9 2 3 5" xfId="14062"/>
    <cellStyle name="20% - Accent6 9 2 4" xfId="14063"/>
    <cellStyle name="20% - Accent6 9 2 4 2" xfId="14064"/>
    <cellStyle name="20% - Accent6 9 2 4 2 2" xfId="14065"/>
    <cellStyle name="20% - Accent6 9 2 4 2 2 2" xfId="14066"/>
    <cellStyle name="20% - Accent6 9 2 4 2 3" xfId="14067"/>
    <cellStyle name="20% - Accent6 9 2 4 3" xfId="14068"/>
    <cellStyle name="20% - Accent6 9 2 4 3 2" xfId="14069"/>
    <cellStyle name="20% - Accent6 9 2 4 4" xfId="14070"/>
    <cellStyle name="20% - Accent6 9 2 5" xfId="14071"/>
    <cellStyle name="20% - Accent6 9 2 5 2" xfId="14072"/>
    <cellStyle name="20% - Accent6 9 2 5 2 2" xfId="14073"/>
    <cellStyle name="20% - Accent6 9 2 5 3" xfId="14074"/>
    <cellStyle name="20% - Accent6 9 2 6" xfId="14075"/>
    <cellStyle name="20% - Accent6 9 2 6 2" xfId="14076"/>
    <cellStyle name="20% - Accent6 9 2 7" xfId="14077"/>
    <cellStyle name="20% - Accent6 9 3" xfId="14078"/>
    <cellStyle name="20% - Accent6 9 3 2" xfId="14079"/>
    <cellStyle name="20% - Accent6 9 3 2 2" xfId="14080"/>
    <cellStyle name="20% - Accent6 9 3 2 2 2" xfId="14081"/>
    <cellStyle name="20% - Accent6 9 3 2 2 2 2" xfId="14082"/>
    <cellStyle name="20% - Accent6 9 3 2 2 2 2 2" xfId="14083"/>
    <cellStyle name="20% - Accent6 9 3 2 2 2 3" xfId="14084"/>
    <cellStyle name="20% - Accent6 9 3 2 2 3" xfId="14085"/>
    <cellStyle name="20% - Accent6 9 3 2 2 3 2" xfId="14086"/>
    <cellStyle name="20% - Accent6 9 3 2 2 4" xfId="14087"/>
    <cellStyle name="20% - Accent6 9 3 2 3" xfId="14088"/>
    <cellStyle name="20% - Accent6 9 3 2 3 2" xfId="14089"/>
    <cellStyle name="20% - Accent6 9 3 2 3 2 2" xfId="14090"/>
    <cellStyle name="20% - Accent6 9 3 2 3 3" xfId="14091"/>
    <cellStyle name="20% - Accent6 9 3 2 4" xfId="14092"/>
    <cellStyle name="20% - Accent6 9 3 2 4 2" xfId="14093"/>
    <cellStyle name="20% - Accent6 9 3 2 5" xfId="14094"/>
    <cellStyle name="20% - Accent6 9 3 3" xfId="14095"/>
    <cellStyle name="20% - Accent6 9 3 3 2" xfId="14096"/>
    <cellStyle name="20% - Accent6 9 3 3 2 2" xfId="14097"/>
    <cellStyle name="20% - Accent6 9 3 3 2 2 2" xfId="14098"/>
    <cellStyle name="20% - Accent6 9 3 3 2 3" xfId="14099"/>
    <cellStyle name="20% - Accent6 9 3 3 3" xfId="14100"/>
    <cellStyle name="20% - Accent6 9 3 3 3 2" xfId="14101"/>
    <cellStyle name="20% - Accent6 9 3 3 4" xfId="14102"/>
    <cellStyle name="20% - Accent6 9 3 4" xfId="14103"/>
    <cellStyle name="20% - Accent6 9 3 4 2" xfId="14104"/>
    <cellStyle name="20% - Accent6 9 3 4 2 2" xfId="14105"/>
    <cellStyle name="20% - Accent6 9 3 4 3" xfId="14106"/>
    <cellStyle name="20% - Accent6 9 3 5" xfId="14107"/>
    <cellStyle name="20% - Accent6 9 3 5 2" xfId="14108"/>
    <cellStyle name="20% - Accent6 9 3 6" xfId="14109"/>
    <cellStyle name="20% - Accent6 9 4" xfId="14110"/>
    <cellStyle name="20% - Accent6 9 4 2" xfId="14111"/>
    <cellStyle name="20% - Accent6 9 4 2 2" xfId="14112"/>
    <cellStyle name="20% - Accent6 9 4 2 2 2" xfId="14113"/>
    <cellStyle name="20% - Accent6 9 4 2 2 2 2" xfId="14114"/>
    <cellStyle name="20% - Accent6 9 4 2 2 3" xfId="14115"/>
    <cellStyle name="20% - Accent6 9 4 2 3" xfId="14116"/>
    <cellStyle name="20% - Accent6 9 4 2 3 2" xfId="14117"/>
    <cellStyle name="20% - Accent6 9 4 2 4" xfId="14118"/>
    <cellStyle name="20% - Accent6 9 4 3" xfId="14119"/>
    <cellStyle name="20% - Accent6 9 4 3 2" xfId="14120"/>
    <cellStyle name="20% - Accent6 9 4 3 2 2" xfId="14121"/>
    <cellStyle name="20% - Accent6 9 4 3 3" xfId="14122"/>
    <cellStyle name="20% - Accent6 9 4 4" xfId="14123"/>
    <cellStyle name="20% - Accent6 9 4 4 2" xfId="14124"/>
    <cellStyle name="20% - Accent6 9 4 5" xfId="14125"/>
    <cellStyle name="20% - Accent6 9 5" xfId="14126"/>
    <cellStyle name="20% - Accent6 9 5 2" xfId="14127"/>
    <cellStyle name="20% - Accent6 9 5 2 2" xfId="14128"/>
    <cellStyle name="20% - Accent6 9 5 2 2 2" xfId="14129"/>
    <cellStyle name="20% - Accent6 9 5 2 3" xfId="14130"/>
    <cellStyle name="20% - Accent6 9 5 3" xfId="14131"/>
    <cellStyle name="20% - Accent6 9 5 3 2" xfId="14132"/>
    <cellStyle name="20% - Accent6 9 5 4" xfId="14133"/>
    <cellStyle name="20% - Accent6 9 6" xfId="14134"/>
    <cellStyle name="20% - Accent6 9 6 2" xfId="14135"/>
    <cellStyle name="20% - Accent6 9 6 2 2" xfId="14136"/>
    <cellStyle name="20% - Accent6 9 6 3" xfId="14137"/>
    <cellStyle name="20% - Accent6 9 7" xfId="14138"/>
    <cellStyle name="20% - Accent6 9 7 2" xfId="14139"/>
    <cellStyle name="20% - Accent6 9 8" xfId="14140"/>
    <cellStyle name="40% - Accent1" xfId="33523" builtinId="31" customBuiltin="1"/>
    <cellStyle name="40% - Accent1 10" xfId="14141"/>
    <cellStyle name="40% - Accent1 10 2" xfId="14142"/>
    <cellStyle name="40% - Accent1 10 2 2" xfId="14143"/>
    <cellStyle name="40% - Accent1 10 2 2 2" xfId="14144"/>
    <cellStyle name="40% - Accent1 10 2 2 2 2" xfId="14145"/>
    <cellStyle name="40% - Accent1 10 2 2 2 2 2" xfId="14146"/>
    <cellStyle name="40% - Accent1 10 2 2 2 2 2 2" xfId="14147"/>
    <cellStyle name="40% - Accent1 10 2 2 2 2 2 2 2" xfId="14148"/>
    <cellStyle name="40% - Accent1 10 2 2 2 2 2 3" xfId="14149"/>
    <cellStyle name="40% - Accent1 10 2 2 2 2 3" xfId="14150"/>
    <cellStyle name="40% - Accent1 10 2 2 2 2 3 2" xfId="14151"/>
    <cellStyle name="40% - Accent1 10 2 2 2 2 4" xfId="14152"/>
    <cellStyle name="40% - Accent1 10 2 2 2 3" xfId="14153"/>
    <cellStyle name="40% - Accent1 10 2 2 2 3 2" xfId="14154"/>
    <cellStyle name="40% - Accent1 10 2 2 2 3 2 2" xfId="14155"/>
    <cellStyle name="40% - Accent1 10 2 2 2 3 3" xfId="14156"/>
    <cellStyle name="40% - Accent1 10 2 2 2 4" xfId="14157"/>
    <cellStyle name="40% - Accent1 10 2 2 2 4 2" xfId="14158"/>
    <cellStyle name="40% - Accent1 10 2 2 2 5" xfId="14159"/>
    <cellStyle name="40% - Accent1 10 2 2 3" xfId="14160"/>
    <cellStyle name="40% - Accent1 10 2 2 3 2" xfId="14161"/>
    <cellStyle name="40% - Accent1 10 2 2 3 2 2" xfId="14162"/>
    <cellStyle name="40% - Accent1 10 2 2 3 2 2 2" xfId="14163"/>
    <cellStyle name="40% - Accent1 10 2 2 3 2 3" xfId="14164"/>
    <cellStyle name="40% - Accent1 10 2 2 3 3" xfId="14165"/>
    <cellStyle name="40% - Accent1 10 2 2 3 3 2" xfId="14166"/>
    <cellStyle name="40% - Accent1 10 2 2 3 4" xfId="14167"/>
    <cellStyle name="40% - Accent1 10 2 2 4" xfId="14168"/>
    <cellStyle name="40% - Accent1 10 2 2 4 2" xfId="14169"/>
    <cellStyle name="40% - Accent1 10 2 2 4 2 2" xfId="14170"/>
    <cellStyle name="40% - Accent1 10 2 2 4 3" xfId="14171"/>
    <cellStyle name="40% - Accent1 10 2 2 5" xfId="14172"/>
    <cellStyle name="40% - Accent1 10 2 2 5 2" xfId="14173"/>
    <cellStyle name="40% - Accent1 10 2 2 6" xfId="14174"/>
    <cellStyle name="40% - Accent1 10 2 3" xfId="14175"/>
    <cellStyle name="40% - Accent1 10 2 3 2" xfId="14176"/>
    <cellStyle name="40% - Accent1 10 2 3 2 2" xfId="14177"/>
    <cellStyle name="40% - Accent1 10 2 3 2 2 2" xfId="14178"/>
    <cellStyle name="40% - Accent1 10 2 3 2 2 2 2" xfId="14179"/>
    <cellStyle name="40% - Accent1 10 2 3 2 2 3" xfId="14180"/>
    <cellStyle name="40% - Accent1 10 2 3 2 3" xfId="14181"/>
    <cellStyle name="40% - Accent1 10 2 3 2 3 2" xfId="14182"/>
    <cellStyle name="40% - Accent1 10 2 3 2 4" xfId="14183"/>
    <cellStyle name="40% - Accent1 10 2 3 3" xfId="14184"/>
    <cellStyle name="40% - Accent1 10 2 3 3 2" xfId="14185"/>
    <cellStyle name="40% - Accent1 10 2 3 3 2 2" xfId="14186"/>
    <cellStyle name="40% - Accent1 10 2 3 3 3" xfId="14187"/>
    <cellStyle name="40% - Accent1 10 2 3 4" xfId="14188"/>
    <cellStyle name="40% - Accent1 10 2 3 4 2" xfId="14189"/>
    <cellStyle name="40% - Accent1 10 2 3 5" xfId="14190"/>
    <cellStyle name="40% - Accent1 10 2 4" xfId="14191"/>
    <cellStyle name="40% - Accent1 10 2 4 2" xfId="14192"/>
    <cellStyle name="40% - Accent1 10 2 4 2 2" xfId="14193"/>
    <cellStyle name="40% - Accent1 10 2 4 2 2 2" xfId="14194"/>
    <cellStyle name="40% - Accent1 10 2 4 2 3" xfId="14195"/>
    <cellStyle name="40% - Accent1 10 2 4 3" xfId="14196"/>
    <cellStyle name="40% - Accent1 10 2 4 3 2" xfId="14197"/>
    <cellStyle name="40% - Accent1 10 2 4 4" xfId="14198"/>
    <cellStyle name="40% - Accent1 10 2 5" xfId="14199"/>
    <cellStyle name="40% - Accent1 10 2 5 2" xfId="14200"/>
    <cellStyle name="40% - Accent1 10 2 5 2 2" xfId="14201"/>
    <cellStyle name="40% - Accent1 10 2 5 3" xfId="14202"/>
    <cellStyle name="40% - Accent1 10 2 6" xfId="14203"/>
    <cellStyle name="40% - Accent1 10 2 6 2" xfId="14204"/>
    <cellStyle name="40% - Accent1 10 2 7" xfId="14205"/>
    <cellStyle name="40% - Accent1 10 3" xfId="14206"/>
    <cellStyle name="40% - Accent1 10 3 2" xfId="14207"/>
    <cellStyle name="40% - Accent1 10 3 2 2" xfId="14208"/>
    <cellStyle name="40% - Accent1 10 3 2 2 2" xfId="14209"/>
    <cellStyle name="40% - Accent1 10 3 2 2 2 2" xfId="14210"/>
    <cellStyle name="40% - Accent1 10 3 2 2 2 2 2" xfId="14211"/>
    <cellStyle name="40% - Accent1 10 3 2 2 2 3" xfId="14212"/>
    <cellStyle name="40% - Accent1 10 3 2 2 3" xfId="14213"/>
    <cellStyle name="40% - Accent1 10 3 2 2 3 2" xfId="14214"/>
    <cellStyle name="40% - Accent1 10 3 2 2 4" xfId="14215"/>
    <cellStyle name="40% - Accent1 10 3 2 3" xfId="14216"/>
    <cellStyle name="40% - Accent1 10 3 2 3 2" xfId="14217"/>
    <cellStyle name="40% - Accent1 10 3 2 3 2 2" xfId="14218"/>
    <cellStyle name="40% - Accent1 10 3 2 3 3" xfId="14219"/>
    <cellStyle name="40% - Accent1 10 3 2 4" xfId="14220"/>
    <cellStyle name="40% - Accent1 10 3 2 4 2" xfId="14221"/>
    <cellStyle name="40% - Accent1 10 3 2 5" xfId="14222"/>
    <cellStyle name="40% - Accent1 10 3 3" xfId="14223"/>
    <cellStyle name="40% - Accent1 10 3 3 2" xfId="14224"/>
    <cellStyle name="40% - Accent1 10 3 3 2 2" xfId="14225"/>
    <cellStyle name="40% - Accent1 10 3 3 2 2 2" xfId="14226"/>
    <cellStyle name="40% - Accent1 10 3 3 2 3" xfId="14227"/>
    <cellStyle name="40% - Accent1 10 3 3 3" xfId="14228"/>
    <cellStyle name="40% - Accent1 10 3 3 3 2" xfId="14229"/>
    <cellStyle name="40% - Accent1 10 3 3 4" xfId="14230"/>
    <cellStyle name="40% - Accent1 10 3 4" xfId="14231"/>
    <cellStyle name="40% - Accent1 10 3 4 2" xfId="14232"/>
    <cellStyle name="40% - Accent1 10 3 4 2 2" xfId="14233"/>
    <cellStyle name="40% - Accent1 10 3 4 3" xfId="14234"/>
    <cellStyle name="40% - Accent1 10 3 5" xfId="14235"/>
    <cellStyle name="40% - Accent1 10 3 5 2" xfId="14236"/>
    <cellStyle name="40% - Accent1 10 3 6" xfId="14237"/>
    <cellStyle name="40% - Accent1 10 4" xfId="14238"/>
    <cellStyle name="40% - Accent1 10 4 2" xfId="14239"/>
    <cellStyle name="40% - Accent1 10 4 2 2" xfId="14240"/>
    <cellStyle name="40% - Accent1 10 4 2 2 2" xfId="14241"/>
    <cellStyle name="40% - Accent1 10 4 2 2 2 2" xfId="14242"/>
    <cellStyle name="40% - Accent1 10 4 2 2 3" xfId="14243"/>
    <cellStyle name="40% - Accent1 10 4 2 3" xfId="14244"/>
    <cellStyle name="40% - Accent1 10 4 2 3 2" xfId="14245"/>
    <cellStyle name="40% - Accent1 10 4 2 4" xfId="14246"/>
    <cellStyle name="40% - Accent1 10 4 3" xfId="14247"/>
    <cellStyle name="40% - Accent1 10 4 3 2" xfId="14248"/>
    <cellStyle name="40% - Accent1 10 4 3 2 2" xfId="14249"/>
    <cellStyle name="40% - Accent1 10 4 3 3" xfId="14250"/>
    <cellStyle name="40% - Accent1 10 4 4" xfId="14251"/>
    <cellStyle name="40% - Accent1 10 4 4 2" xfId="14252"/>
    <cellStyle name="40% - Accent1 10 4 5" xfId="14253"/>
    <cellStyle name="40% - Accent1 10 5" xfId="14254"/>
    <cellStyle name="40% - Accent1 10 5 2" xfId="14255"/>
    <cellStyle name="40% - Accent1 10 5 2 2" xfId="14256"/>
    <cellStyle name="40% - Accent1 10 5 2 2 2" xfId="14257"/>
    <cellStyle name="40% - Accent1 10 5 2 3" xfId="14258"/>
    <cellStyle name="40% - Accent1 10 5 3" xfId="14259"/>
    <cellStyle name="40% - Accent1 10 5 3 2" xfId="14260"/>
    <cellStyle name="40% - Accent1 10 5 4" xfId="14261"/>
    <cellStyle name="40% - Accent1 10 6" xfId="14262"/>
    <cellStyle name="40% - Accent1 10 6 2" xfId="14263"/>
    <cellStyle name="40% - Accent1 10 6 2 2" xfId="14264"/>
    <cellStyle name="40% - Accent1 10 6 3" xfId="14265"/>
    <cellStyle name="40% - Accent1 10 7" xfId="14266"/>
    <cellStyle name="40% - Accent1 10 7 2" xfId="14267"/>
    <cellStyle name="40% - Accent1 10 8" xfId="14268"/>
    <cellStyle name="40% - Accent1 11" xfId="14269"/>
    <cellStyle name="40% - Accent1 11 2" xfId="14270"/>
    <cellStyle name="40% - Accent1 11 2 2" xfId="14271"/>
    <cellStyle name="40% - Accent1 11 2 2 2" xfId="14272"/>
    <cellStyle name="40% - Accent1 11 2 2 2 2" xfId="14273"/>
    <cellStyle name="40% - Accent1 11 2 2 2 2 2" xfId="14274"/>
    <cellStyle name="40% - Accent1 11 2 2 2 2 2 2" xfId="14275"/>
    <cellStyle name="40% - Accent1 11 2 2 2 2 2 2 2" xfId="14276"/>
    <cellStyle name="40% - Accent1 11 2 2 2 2 2 3" xfId="14277"/>
    <cellStyle name="40% - Accent1 11 2 2 2 2 3" xfId="14278"/>
    <cellStyle name="40% - Accent1 11 2 2 2 2 3 2" xfId="14279"/>
    <cellStyle name="40% - Accent1 11 2 2 2 2 4" xfId="14280"/>
    <cellStyle name="40% - Accent1 11 2 2 2 3" xfId="14281"/>
    <cellStyle name="40% - Accent1 11 2 2 2 3 2" xfId="14282"/>
    <cellStyle name="40% - Accent1 11 2 2 2 3 2 2" xfId="14283"/>
    <cellStyle name="40% - Accent1 11 2 2 2 3 3" xfId="14284"/>
    <cellStyle name="40% - Accent1 11 2 2 2 4" xfId="14285"/>
    <cellStyle name="40% - Accent1 11 2 2 2 4 2" xfId="14286"/>
    <cellStyle name="40% - Accent1 11 2 2 2 5" xfId="14287"/>
    <cellStyle name="40% - Accent1 11 2 2 3" xfId="14288"/>
    <cellStyle name="40% - Accent1 11 2 2 3 2" xfId="14289"/>
    <cellStyle name="40% - Accent1 11 2 2 3 2 2" xfId="14290"/>
    <cellStyle name="40% - Accent1 11 2 2 3 2 2 2" xfId="14291"/>
    <cellStyle name="40% - Accent1 11 2 2 3 2 3" xfId="14292"/>
    <cellStyle name="40% - Accent1 11 2 2 3 3" xfId="14293"/>
    <cellStyle name="40% - Accent1 11 2 2 3 3 2" xfId="14294"/>
    <cellStyle name="40% - Accent1 11 2 2 3 4" xfId="14295"/>
    <cellStyle name="40% - Accent1 11 2 2 4" xfId="14296"/>
    <cellStyle name="40% - Accent1 11 2 2 4 2" xfId="14297"/>
    <cellStyle name="40% - Accent1 11 2 2 4 2 2" xfId="14298"/>
    <cellStyle name="40% - Accent1 11 2 2 4 3" xfId="14299"/>
    <cellStyle name="40% - Accent1 11 2 2 5" xfId="14300"/>
    <cellStyle name="40% - Accent1 11 2 2 5 2" xfId="14301"/>
    <cellStyle name="40% - Accent1 11 2 2 6" xfId="14302"/>
    <cellStyle name="40% - Accent1 11 2 3" xfId="14303"/>
    <cellStyle name="40% - Accent1 11 2 3 2" xfId="14304"/>
    <cellStyle name="40% - Accent1 11 2 3 2 2" xfId="14305"/>
    <cellStyle name="40% - Accent1 11 2 3 2 2 2" xfId="14306"/>
    <cellStyle name="40% - Accent1 11 2 3 2 2 2 2" xfId="14307"/>
    <cellStyle name="40% - Accent1 11 2 3 2 2 3" xfId="14308"/>
    <cellStyle name="40% - Accent1 11 2 3 2 3" xfId="14309"/>
    <cellStyle name="40% - Accent1 11 2 3 2 3 2" xfId="14310"/>
    <cellStyle name="40% - Accent1 11 2 3 2 4" xfId="14311"/>
    <cellStyle name="40% - Accent1 11 2 3 3" xfId="14312"/>
    <cellStyle name="40% - Accent1 11 2 3 3 2" xfId="14313"/>
    <cellStyle name="40% - Accent1 11 2 3 3 2 2" xfId="14314"/>
    <cellStyle name="40% - Accent1 11 2 3 3 3" xfId="14315"/>
    <cellStyle name="40% - Accent1 11 2 3 4" xfId="14316"/>
    <cellStyle name="40% - Accent1 11 2 3 4 2" xfId="14317"/>
    <cellStyle name="40% - Accent1 11 2 3 5" xfId="14318"/>
    <cellStyle name="40% - Accent1 11 2 4" xfId="14319"/>
    <cellStyle name="40% - Accent1 11 2 4 2" xfId="14320"/>
    <cellStyle name="40% - Accent1 11 2 4 2 2" xfId="14321"/>
    <cellStyle name="40% - Accent1 11 2 4 2 2 2" xfId="14322"/>
    <cellStyle name="40% - Accent1 11 2 4 2 3" xfId="14323"/>
    <cellStyle name="40% - Accent1 11 2 4 3" xfId="14324"/>
    <cellStyle name="40% - Accent1 11 2 4 3 2" xfId="14325"/>
    <cellStyle name="40% - Accent1 11 2 4 4" xfId="14326"/>
    <cellStyle name="40% - Accent1 11 2 5" xfId="14327"/>
    <cellStyle name="40% - Accent1 11 2 5 2" xfId="14328"/>
    <cellStyle name="40% - Accent1 11 2 5 2 2" xfId="14329"/>
    <cellStyle name="40% - Accent1 11 2 5 3" xfId="14330"/>
    <cellStyle name="40% - Accent1 11 2 6" xfId="14331"/>
    <cellStyle name="40% - Accent1 11 2 6 2" xfId="14332"/>
    <cellStyle name="40% - Accent1 11 2 7" xfId="14333"/>
    <cellStyle name="40% - Accent1 11 3" xfId="14334"/>
    <cellStyle name="40% - Accent1 11 3 2" xfId="14335"/>
    <cellStyle name="40% - Accent1 11 3 2 2" xfId="14336"/>
    <cellStyle name="40% - Accent1 11 3 2 2 2" xfId="14337"/>
    <cellStyle name="40% - Accent1 11 3 2 2 2 2" xfId="14338"/>
    <cellStyle name="40% - Accent1 11 3 2 2 2 2 2" xfId="14339"/>
    <cellStyle name="40% - Accent1 11 3 2 2 2 3" xfId="14340"/>
    <cellStyle name="40% - Accent1 11 3 2 2 3" xfId="14341"/>
    <cellStyle name="40% - Accent1 11 3 2 2 3 2" xfId="14342"/>
    <cellStyle name="40% - Accent1 11 3 2 2 4" xfId="14343"/>
    <cellStyle name="40% - Accent1 11 3 2 3" xfId="14344"/>
    <cellStyle name="40% - Accent1 11 3 2 3 2" xfId="14345"/>
    <cellStyle name="40% - Accent1 11 3 2 3 2 2" xfId="14346"/>
    <cellStyle name="40% - Accent1 11 3 2 3 3" xfId="14347"/>
    <cellStyle name="40% - Accent1 11 3 2 4" xfId="14348"/>
    <cellStyle name="40% - Accent1 11 3 2 4 2" xfId="14349"/>
    <cellStyle name="40% - Accent1 11 3 2 5" xfId="14350"/>
    <cellStyle name="40% - Accent1 11 3 3" xfId="14351"/>
    <cellStyle name="40% - Accent1 11 3 3 2" xfId="14352"/>
    <cellStyle name="40% - Accent1 11 3 3 2 2" xfId="14353"/>
    <cellStyle name="40% - Accent1 11 3 3 2 2 2" xfId="14354"/>
    <cellStyle name="40% - Accent1 11 3 3 2 3" xfId="14355"/>
    <cellStyle name="40% - Accent1 11 3 3 3" xfId="14356"/>
    <cellStyle name="40% - Accent1 11 3 3 3 2" xfId="14357"/>
    <cellStyle name="40% - Accent1 11 3 3 4" xfId="14358"/>
    <cellStyle name="40% - Accent1 11 3 4" xfId="14359"/>
    <cellStyle name="40% - Accent1 11 3 4 2" xfId="14360"/>
    <cellStyle name="40% - Accent1 11 3 4 2 2" xfId="14361"/>
    <cellStyle name="40% - Accent1 11 3 4 3" xfId="14362"/>
    <cellStyle name="40% - Accent1 11 3 5" xfId="14363"/>
    <cellStyle name="40% - Accent1 11 3 5 2" xfId="14364"/>
    <cellStyle name="40% - Accent1 11 3 6" xfId="14365"/>
    <cellStyle name="40% - Accent1 11 4" xfId="14366"/>
    <cellStyle name="40% - Accent1 11 4 2" xfId="14367"/>
    <cellStyle name="40% - Accent1 11 4 2 2" xfId="14368"/>
    <cellStyle name="40% - Accent1 11 4 2 2 2" xfId="14369"/>
    <cellStyle name="40% - Accent1 11 4 2 2 2 2" xfId="14370"/>
    <cellStyle name="40% - Accent1 11 4 2 2 3" xfId="14371"/>
    <cellStyle name="40% - Accent1 11 4 2 3" xfId="14372"/>
    <cellStyle name="40% - Accent1 11 4 2 3 2" xfId="14373"/>
    <cellStyle name="40% - Accent1 11 4 2 4" xfId="14374"/>
    <cellStyle name="40% - Accent1 11 4 3" xfId="14375"/>
    <cellStyle name="40% - Accent1 11 4 3 2" xfId="14376"/>
    <cellStyle name="40% - Accent1 11 4 3 2 2" xfId="14377"/>
    <cellStyle name="40% - Accent1 11 4 3 3" xfId="14378"/>
    <cellStyle name="40% - Accent1 11 4 4" xfId="14379"/>
    <cellStyle name="40% - Accent1 11 4 4 2" xfId="14380"/>
    <cellStyle name="40% - Accent1 11 4 5" xfId="14381"/>
    <cellStyle name="40% - Accent1 11 5" xfId="14382"/>
    <cellStyle name="40% - Accent1 11 5 2" xfId="14383"/>
    <cellStyle name="40% - Accent1 11 5 2 2" xfId="14384"/>
    <cellStyle name="40% - Accent1 11 5 2 2 2" xfId="14385"/>
    <cellStyle name="40% - Accent1 11 5 2 3" xfId="14386"/>
    <cellStyle name="40% - Accent1 11 5 3" xfId="14387"/>
    <cellStyle name="40% - Accent1 11 5 3 2" xfId="14388"/>
    <cellStyle name="40% - Accent1 11 5 4" xfId="14389"/>
    <cellStyle name="40% - Accent1 11 6" xfId="14390"/>
    <cellStyle name="40% - Accent1 11 6 2" xfId="14391"/>
    <cellStyle name="40% - Accent1 11 6 2 2" xfId="14392"/>
    <cellStyle name="40% - Accent1 11 6 3" xfId="14393"/>
    <cellStyle name="40% - Accent1 11 7" xfId="14394"/>
    <cellStyle name="40% - Accent1 11 7 2" xfId="14395"/>
    <cellStyle name="40% - Accent1 11 8" xfId="14396"/>
    <cellStyle name="40% - Accent1 12" xfId="14397"/>
    <cellStyle name="40% - Accent1 12 2" xfId="14398"/>
    <cellStyle name="40% - Accent1 12 2 2" xfId="14399"/>
    <cellStyle name="40% - Accent1 12 2 2 2" xfId="14400"/>
    <cellStyle name="40% - Accent1 12 2 2 2 2" xfId="14401"/>
    <cellStyle name="40% - Accent1 12 2 2 2 2 2" xfId="14402"/>
    <cellStyle name="40% - Accent1 12 2 2 2 2 2 2" xfId="14403"/>
    <cellStyle name="40% - Accent1 12 2 2 2 2 2 2 2" xfId="14404"/>
    <cellStyle name="40% - Accent1 12 2 2 2 2 2 3" xfId="14405"/>
    <cellStyle name="40% - Accent1 12 2 2 2 2 3" xfId="14406"/>
    <cellStyle name="40% - Accent1 12 2 2 2 2 3 2" xfId="14407"/>
    <cellStyle name="40% - Accent1 12 2 2 2 2 4" xfId="14408"/>
    <cellStyle name="40% - Accent1 12 2 2 2 3" xfId="14409"/>
    <cellStyle name="40% - Accent1 12 2 2 2 3 2" xfId="14410"/>
    <cellStyle name="40% - Accent1 12 2 2 2 3 2 2" xfId="14411"/>
    <cellStyle name="40% - Accent1 12 2 2 2 3 3" xfId="14412"/>
    <cellStyle name="40% - Accent1 12 2 2 2 4" xfId="14413"/>
    <cellStyle name="40% - Accent1 12 2 2 2 4 2" xfId="14414"/>
    <cellStyle name="40% - Accent1 12 2 2 2 5" xfId="14415"/>
    <cellStyle name="40% - Accent1 12 2 2 3" xfId="14416"/>
    <cellStyle name="40% - Accent1 12 2 2 3 2" xfId="14417"/>
    <cellStyle name="40% - Accent1 12 2 2 3 2 2" xfId="14418"/>
    <cellStyle name="40% - Accent1 12 2 2 3 2 2 2" xfId="14419"/>
    <cellStyle name="40% - Accent1 12 2 2 3 2 3" xfId="14420"/>
    <cellStyle name="40% - Accent1 12 2 2 3 3" xfId="14421"/>
    <cellStyle name="40% - Accent1 12 2 2 3 3 2" xfId="14422"/>
    <cellStyle name="40% - Accent1 12 2 2 3 4" xfId="14423"/>
    <cellStyle name="40% - Accent1 12 2 2 4" xfId="14424"/>
    <cellStyle name="40% - Accent1 12 2 2 4 2" xfId="14425"/>
    <cellStyle name="40% - Accent1 12 2 2 4 2 2" xfId="14426"/>
    <cellStyle name="40% - Accent1 12 2 2 4 3" xfId="14427"/>
    <cellStyle name="40% - Accent1 12 2 2 5" xfId="14428"/>
    <cellStyle name="40% - Accent1 12 2 2 5 2" xfId="14429"/>
    <cellStyle name="40% - Accent1 12 2 2 6" xfId="14430"/>
    <cellStyle name="40% - Accent1 12 2 3" xfId="14431"/>
    <cellStyle name="40% - Accent1 12 2 3 2" xfId="14432"/>
    <cellStyle name="40% - Accent1 12 2 3 2 2" xfId="14433"/>
    <cellStyle name="40% - Accent1 12 2 3 2 2 2" xfId="14434"/>
    <cellStyle name="40% - Accent1 12 2 3 2 2 2 2" xfId="14435"/>
    <cellStyle name="40% - Accent1 12 2 3 2 2 3" xfId="14436"/>
    <cellStyle name="40% - Accent1 12 2 3 2 3" xfId="14437"/>
    <cellStyle name="40% - Accent1 12 2 3 2 3 2" xfId="14438"/>
    <cellStyle name="40% - Accent1 12 2 3 2 4" xfId="14439"/>
    <cellStyle name="40% - Accent1 12 2 3 3" xfId="14440"/>
    <cellStyle name="40% - Accent1 12 2 3 3 2" xfId="14441"/>
    <cellStyle name="40% - Accent1 12 2 3 3 2 2" xfId="14442"/>
    <cellStyle name="40% - Accent1 12 2 3 3 3" xfId="14443"/>
    <cellStyle name="40% - Accent1 12 2 3 4" xfId="14444"/>
    <cellStyle name="40% - Accent1 12 2 3 4 2" xfId="14445"/>
    <cellStyle name="40% - Accent1 12 2 3 5" xfId="14446"/>
    <cellStyle name="40% - Accent1 12 2 4" xfId="14447"/>
    <cellStyle name="40% - Accent1 12 2 4 2" xfId="14448"/>
    <cellStyle name="40% - Accent1 12 2 4 2 2" xfId="14449"/>
    <cellStyle name="40% - Accent1 12 2 4 2 2 2" xfId="14450"/>
    <cellStyle name="40% - Accent1 12 2 4 2 3" xfId="14451"/>
    <cellStyle name="40% - Accent1 12 2 4 3" xfId="14452"/>
    <cellStyle name="40% - Accent1 12 2 4 3 2" xfId="14453"/>
    <cellStyle name="40% - Accent1 12 2 4 4" xfId="14454"/>
    <cellStyle name="40% - Accent1 12 2 5" xfId="14455"/>
    <cellStyle name="40% - Accent1 12 2 5 2" xfId="14456"/>
    <cellStyle name="40% - Accent1 12 2 5 2 2" xfId="14457"/>
    <cellStyle name="40% - Accent1 12 2 5 3" xfId="14458"/>
    <cellStyle name="40% - Accent1 12 2 6" xfId="14459"/>
    <cellStyle name="40% - Accent1 12 2 6 2" xfId="14460"/>
    <cellStyle name="40% - Accent1 12 2 7" xfId="14461"/>
    <cellStyle name="40% - Accent1 12 3" xfId="14462"/>
    <cellStyle name="40% - Accent1 12 3 2" xfId="14463"/>
    <cellStyle name="40% - Accent1 12 3 2 2" xfId="14464"/>
    <cellStyle name="40% - Accent1 12 3 2 2 2" xfId="14465"/>
    <cellStyle name="40% - Accent1 12 3 2 2 2 2" xfId="14466"/>
    <cellStyle name="40% - Accent1 12 3 2 2 2 2 2" xfId="14467"/>
    <cellStyle name="40% - Accent1 12 3 2 2 2 3" xfId="14468"/>
    <cellStyle name="40% - Accent1 12 3 2 2 3" xfId="14469"/>
    <cellStyle name="40% - Accent1 12 3 2 2 3 2" xfId="14470"/>
    <cellStyle name="40% - Accent1 12 3 2 2 4" xfId="14471"/>
    <cellStyle name="40% - Accent1 12 3 2 3" xfId="14472"/>
    <cellStyle name="40% - Accent1 12 3 2 3 2" xfId="14473"/>
    <cellStyle name="40% - Accent1 12 3 2 3 2 2" xfId="14474"/>
    <cellStyle name="40% - Accent1 12 3 2 3 3" xfId="14475"/>
    <cellStyle name="40% - Accent1 12 3 2 4" xfId="14476"/>
    <cellStyle name="40% - Accent1 12 3 2 4 2" xfId="14477"/>
    <cellStyle name="40% - Accent1 12 3 2 5" xfId="14478"/>
    <cellStyle name="40% - Accent1 12 3 3" xfId="14479"/>
    <cellStyle name="40% - Accent1 12 3 3 2" xfId="14480"/>
    <cellStyle name="40% - Accent1 12 3 3 2 2" xfId="14481"/>
    <cellStyle name="40% - Accent1 12 3 3 2 2 2" xfId="14482"/>
    <cellStyle name="40% - Accent1 12 3 3 2 3" xfId="14483"/>
    <cellStyle name="40% - Accent1 12 3 3 3" xfId="14484"/>
    <cellStyle name="40% - Accent1 12 3 3 3 2" xfId="14485"/>
    <cellStyle name="40% - Accent1 12 3 3 4" xfId="14486"/>
    <cellStyle name="40% - Accent1 12 3 4" xfId="14487"/>
    <cellStyle name="40% - Accent1 12 3 4 2" xfId="14488"/>
    <cellStyle name="40% - Accent1 12 3 4 2 2" xfId="14489"/>
    <cellStyle name="40% - Accent1 12 3 4 3" xfId="14490"/>
    <cellStyle name="40% - Accent1 12 3 5" xfId="14491"/>
    <cellStyle name="40% - Accent1 12 3 5 2" xfId="14492"/>
    <cellStyle name="40% - Accent1 12 3 6" xfId="14493"/>
    <cellStyle name="40% - Accent1 12 4" xfId="14494"/>
    <cellStyle name="40% - Accent1 12 4 2" xfId="14495"/>
    <cellStyle name="40% - Accent1 12 4 2 2" xfId="14496"/>
    <cellStyle name="40% - Accent1 12 4 2 2 2" xfId="14497"/>
    <cellStyle name="40% - Accent1 12 4 2 2 2 2" xfId="14498"/>
    <cellStyle name="40% - Accent1 12 4 2 2 3" xfId="14499"/>
    <cellStyle name="40% - Accent1 12 4 2 3" xfId="14500"/>
    <cellStyle name="40% - Accent1 12 4 2 3 2" xfId="14501"/>
    <cellStyle name="40% - Accent1 12 4 2 4" xfId="14502"/>
    <cellStyle name="40% - Accent1 12 4 3" xfId="14503"/>
    <cellStyle name="40% - Accent1 12 4 3 2" xfId="14504"/>
    <cellStyle name="40% - Accent1 12 4 3 2 2" xfId="14505"/>
    <cellStyle name="40% - Accent1 12 4 3 3" xfId="14506"/>
    <cellStyle name="40% - Accent1 12 4 4" xfId="14507"/>
    <cellStyle name="40% - Accent1 12 4 4 2" xfId="14508"/>
    <cellStyle name="40% - Accent1 12 4 5" xfId="14509"/>
    <cellStyle name="40% - Accent1 12 5" xfId="14510"/>
    <cellStyle name="40% - Accent1 12 5 2" xfId="14511"/>
    <cellStyle name="40% - Accent1 12 5 2 2" xfId="14512"/>
    <cellStyle name="40% - Accent1 12 5 2 2 2" xfId="14513"/>
    <cellStyle name="40% - Accent1 12 5 2 3" xfId="14514"/>
    <cellStyle name="40% - Accent1 12 5 3" xfId="14515"/>
    <cellStyle name="40% - Accent1 12 5 3 2" xfId="14516"/>
    <cellStyle name="40% - Accent1 12 5 4" xfId="14517"/>
    <cellStyle name="40% - Accent1 12 6" xfId="14518"/>
    <cellStyle name="40% - Accent1 12 6 2" xfId="14519"/>
    <cellStyle name="40% - Accent1 12 6 2 2" xfId="14520"/>
    <cellStyle name="40% - Accent1 12 6 3" xfId="14521"/>
    <cellStyle name="40% - Accent1 12 7" xfId="14522"/>
    <cellStyle name="40% - Accent1 12 7 2" xfId="14523"/>
    <cellStyle name="40% - Accent1 12 8" xfId="14524"/>
    <cellStyle name="40% - Accent1 13" xfId="14525"/>
    <cellStyle name="40% - Accent1 13 2" xfId="14526"/>
    <cellStyle name="40% - Accent1 13 2 2" xfId="14527"/>
    <cellStyle name="40% - Accent1 13 2 2 2" xfId="14528"/>
    <cellStyle name="40% - Accent1 13 2 2 2 2" xfId="14529"/>
    <cellStyle name="40% - Accent1 13 2 2 2 2 2" xfId="14530"/>
    <cellStyle name="40% - Accent1 13 2 2 2 2 2 2" xfId="14531"/>
    <cellStyle name="40% - Accent1 13 2 2 2 2 2 2 2" xfId="14532"/>
    <cellStyle name="40% - Accent1 13 2 2 2 2 2 3" xfId="14533"/>
    <cellStyle name="40% - Accent1 13 2 2 2 2 3" xfId="14534"/>
    <cellStyle name="40% - Accent1 13 2 2 2 2 3 2" xfId="14535"/>
    <cellStyle name="40% - Accent1 13 2 2 2 2 4" xfId="14536"/>
    <cellStyle name="40% - Accent1 13 2 2 2 3" xfId="14537"/>
    <cellStyle name="40% - Accent1 13 2 2 2 3 2" xfId="14538"/>
    <cellStyle name="40% - Accent1 13 2 2 2 3 2 2" xfId="14539"/>
    <cellStyle name="40% - Accent1 13 2 2 2 3 3" xfId="14540"/>
    <cellStyle name="40% - Accent1 13 2 2 2 4" xfId="14541"/>
    <cellStyle name="40% - Accent1 13 2 2 2 4 2" xfId="14542"/>
    <cellStyle name="40% - Accent1 13 2 2 2 5" xfId="14543"/>
    <cellStyle name="40% - Accent1 13 2 2 3" xfId="14544"/>
    <cellStyle name="40% - Accent1 13 2 2 3 2" xfId="14545"/>
    <cellStyle name="40% - Accent1 13 2 2 3 2 2" xfId="14546"/>
    <cellStyle name="40% - Accent1 13 2 2 3 2 2 2" xfId="14547"/>
    <cellStyle name="40% - Accent1 13 2 2 3 2 3" xfId="14548"/>
    <cellStyle name="40% - Accent1 13 2 2 3 3" xfId="14549"/>
    <cellStyle name="40% - Accent1 13 2 2 3 3 2" xfId="14550"/>
    <cellStyle name="40% - Accent1 13 2 2 3 4" xfId="14551"/>
    <cellStyle name="40% - Accent1 13 2 2 4" xfId="14552"/>
    <cellStyle name="40% - Accent1 13 2 2 4 2" xfId="14553"/>
    <cellStyle name="40% - Accent1 13 2 2 4 2 2" xfId="14554"/>
    <cellStyle name="40% - Accent1 13 2 2 4 3" xfId="14555"/>
    <cellStyle name="40% - Accent1 13 2 2 5" xfId="14556"/>
    <cellStyle name="40% - Accent1 13 2 2 5 2" xfId="14557"/>
    <cellStyle name="40% - Accent1 13 2 2 6" xfId="14558"/>
    <cellStyle name="40% - Accent1 13 2 3" xfId="14559"/>
    <cellStyle name="40% - Accent1 13 2 3 2" xfId="14560"/>
    <cellStyle name="40% - Accent1 13 2 3 2 2" xfId="14561"/>
    <cellStyle name="40% - Accent1 13 2 3 2 2 2" xfId="14562"/>
    <cellStyle name="40% - Accent1 13 2 3 2 2 2 2" xfId="14563"/>
    <cellStyle name="40% - Accent1 13 2 3 2 2 3" xfId="14564"/>
    <cellStyle name="40% - Accent1 13 2 3 2 3" xfId="14565"/>
    <cellStyle name="40% - Accent1 13 2 3 2 3 2" xfId="14566"/>
    <cellStyle name="40% - Accent1 13 2 3 2 4" xfId="14567"/>
    <cellStyle name="40% - Accent1 13 2 3 3" xfId="14568"/>
    <cellStyle name="40% - Accent1 13 2 3 3 2" xfId="14569"/>
    <cellStyle name="40% - Accent1 13 2 3 3 2 2" xfId="14570"/>
    <cellStyle name="40% - Accent1 13 2 3 3 3" xfId="14571"/>
    <cellStyle name="40% - Accent1 13 2 3 4" xfId="14572"/>
    <cellStyle name="40% - Accent1 13 2 3 4 2" xfId="14573"/>
    <cellStyle name="40% - Accent1 13 2 3 5" xfId="14574"/>
    <cellStyle name="40% - Accent1 13 2 4" xfId="14575"/>
    <cellStyle name="40% - Accent1 13 2 4 2" xfId="14576"/>
    <cellStyle name="40% - Accent1 13 2 4 2 2" xfId="14577"/>
    <cellStyle name="40% - Accent1 13 2 4 2 2 2" xfId="14578"/>
    <cellStyle name="40% - Accent1 13 2 4 2 3" xfId="14579"/>
    <cellStyle name="40% - Accent1 13 2 4 3" xfId="14580"/>
    <cellStyle name="40% - Accent1 13 2 4 3 2" xfId="14581"/>
    <cellStyle name="40% - Accent1 13 2 4 4" xfId="14582"/>
    <cellStyle name="40% - Accent1 13 2 5" xfId="14583"/>
    <cellStyle name="40% - Accent1 13 2 5 2" xfId="14584"/>
    <cellStyle name="40% - Accent1 13 2 5 2 2" xfId="14585"/>
    <cellStyle name="40% - Accent1 13 2 5 3" xfId="14586"/>
    <cellStyle name="40% - Accent1 13 2 6" xfId="14587"/>
    <cellStyle name="40% - Accent1 13 2 6 2" xfId="14588"/>
    <cellStyle name="40% - Accent1 13 2 7" xfId="14589"/>
    <cellStyle name="40% - Accent1 13 3" xfId="14590"/>
    <cellStyle name="40% - Accent1 13 3 2" xfId="14591"/>
    <cellStyle name="40% - Accent1 13 3 2 2" xfId="14592"/>
    <cellStyle name="40% - Accent1 13 3 2 2 2" xfId="14593"/>
    <cellStyle name="40% - Accent1 13 3 2 2 2 2" xfId="14594"/>
    <cellStyle name="40% - Accent1 13 3 2 2 2 2 2" xfId="14595"/>
    <cellStyle name="40% - Accent1 13 3 2 2 2 3" xfId="14596"/>
    <cellStyle name="40% - Accent1 13 3 2 2 3" xfId="14597"/>
    <cellStyle name="40% - Accent1 13 3 2 2 3 2" xfId="14598"/>
    <cellStyle name="40% - Accent1 13 3 2 2 4" xfId="14599"/>
    <cellStyle name="40% - Accent1 13 3 2 3" xfId="14600"/>
    <cellStyle name="40% - Accent1 13 3 2 3 2" xfId="14601"/>
    <cellStyle name="40% - Accent1 13 3 2 3 2 2" xfId="14602"/>
    <cellStyle name="40% - Accent1 13 3 2 3 3" xfId="14603"/>
    <cellStyle name="40% - Accent1 13 3 2 4" xfId="14604"/>
    <cellStyle name="40% - Accent1 13 3 2 4 2" xfId="14605"/>
    <cellStyle name="40% - Accent1 13 3 2 5" xfId="14606"/>
    <cellStyle name="40% - Accent1 13 3 3" xfId="14607"/>
    <cellStyle name="40% - Accent1 13 3 3 2" xfId="14608"/>
    <cellStyle name="40% - Accent1 13 3 3 2 2" xfId="14609"/>
    <cellStyle name="40% - Accent1 13 3 3 2 2 2" xfId="14610"/>
    <cellStyle name="40% - Accent1 13 3 3 2 3" xfId="14611"/>
    <cellStyle name="40% - Accent1 13 3 3 3" xfId="14612"/>
    <cellStyle name="40% - Accent1 13 3 3 3 2" xfId="14613"/>
    <cellStyle name="40% - Accent1 13 3 3 4" xfId="14614"/>
    <cellStyle name="40% - Accent1 13 3 4" xfId="14615"/>
    <cellStyle name="40% - Accent1 13 3 4 2" xfId="14616"/>
    <cellStyle name="40% - Accent1 13 3 4 2 2" xfId="14617"/>
    <cellStyle name="40% - Accent1 13 3 4 3" xfId="14618"/>
    <cellStyle name="40% - Accent1 13 3 5" xfId="14619"/>
    <cellStyle name="40% - Accent1 13 3 5 2" xfId="14620"/>
    <cellStyle name="40% - Accent1 13 3 6" xfId="14621"/>
    <cellStyle name="40% - Accent1 13 4" xfId="14622"/>
    <cellStyle name="40% - Accent1 13 4 2" xfId="14623"/>
    <cellStyle name="40% - Accent1 13 4 2 2" xfId="14624"/>
    <cellStyle name="40% - Accent1 13 4 2 2 2" xfId="14625"/>
    <cellStyle name="40% - Accent1 13 4 2 2 2 2" xfId="14626"/>
    <cellStyle name="40% - Accent1 13 4 2 2 3" xfId="14627"/>
    <cellStyle name="40% - Accent1 13 4 2 3" xfId="14628"/>
    <cellStyle name="40% - Accent1 13 4 2 3 2" xfId="14629"/>
    <cellStyle name="40% - Accent1 13 4 2 4" xfId="14630"/>
    <cellStyle name="40% - Accent1 13 4 3" xfId="14631"/>
    <cellStyle name="40% - Accent1 13 4 3 2" xfId="14632"/>
    <cellStyle name="40% - Accent1 13 4 3 2 2" xfId="14633"/>
    <cellStyle name="40% - Accent1 13 4 3 3" xfId="14634"/>
    <cellStyle name="40% - Accent1 13 4 4" xfId="14635"/>
    <cellStyle name="40% - Accent1 13 4 4 2" xfId="14636"/>
    <cellStyle name="40% - Accent1 13 4 5" xfId="14637"/>
    <cellStyle name="40% - Accent1 13 5" xfId="14638"/>
    <cellStyle name="40% - Accent1 13 5 2" xfId="14639"/>
    <cellStyle name="40% - Accent1 13 5 2 2" xfId="14640"/>
    <cellStyle name="40% - Accent1 13 5 2 2 2" xfId="14641"/>
    <cellStyle name="40% - Accent1 13 5 2 3" xfId="14642"/>
    <cellStyle name="40% - Accent1 13 5 3" xfId="14643"/>
    <cellStyle name="40% - Accent1 13 5 3 2" xfId="14644"/>
    <cellStyle name="40% - Accent1 13 5 4" xfId="14645"/>
    <cellStyle name="40% - Accent1 13 6" xfId="14646"/>
    <cellStyle name="40% - Accent1 13 6 2" xfId="14647"/>
    <cellStyle name="40% - Accent1 13 6 2 2" xfId="14648"/>
    <cellStyle name="40% - Accent1 13 6 3" xfId="14649"/>
    <cellStyle name="40% - Accent1 13 7" xfId="14650"/>
    <cellStyle name="40% - Accent1 13 7 2" xfId="14651"/>
    <cellStyle name="40% - Accent1 13 8" xfId="14652"/>
    <cellStyle name="40% - Accent1 14" xfId="14653"/>
    <cellStyle name="40% - Accent1 14 2" xfId="14654"/>
    <cellStyle name="40% - Accent1 14 2 2" xfId="14655"/>
    <cellStyle name="40% - Accent1 14 2 2 2" xfId="14656"/>
    <cellStyle name="40% - Accent1 14 2 2 2 2" xfId="14657"/>
    <cellStyle name="40% - Accent1 14 2 2 2 2 2" xfId="14658"/>
    <cellStyle name="40% - Accent1 14 2 2 2 2 2 2" xfId="14659"/>
    <cellStyle name="40% - Accent1 14 2 2 2 2 2 2 2" xfId="14660"/>
    <cellStyle name="40% - Accent1 14 2 2 2 2 2 3" xfId="14661"/>
    <cellStyle name="40% - Accent1 14 2 2 2 2 3" xfId="14662"/>
    <cellStyle name="40% - Accent1 14 2 2 2 2 3 2" xfId="14663"/>
    <cellStyle name="40% - Accent1 14 2 2 2 2 4" xfId="14664"/>
    <cellStyle name="40% - Accent1 14 2 2 2 3" xfId="14665"/>
    <cellStyle name="40% - Accent1 14 2 2 2 3 2" xfId="14666"/>
    <cellStyle name="40% - Accent1 14 2 2 2 3 2 2" xfId="14667"/>
    <cellStyle name="40% - Accent1 14 2 2 2 3 3" xfId="14668"/>
    <cellStyle name="40% - Accent1 14 2 2 2 4" xfId="14669"/>
    <cellStyle name="40% - Accent1 14 2 2 2 4 2" xfId="14670"/>
    <cellStyle name="40% - Accent1 14 2 2 2 5" xfId="14671"/>
    <cellStyle name="40% - Accent1 14 2 2 3" xfId="14672"/>
    <cellStyle name="40% - Accent1 14 2 2 3 2" xfId="14673"/>
    <cellStyle name="40% - Accent1 14 2 2 3 2 2" xfId="14674"/>
    <cellStyle name="40% - Accent1 14 2 2 3 2 2 2" xfId="14675"/>
    <cellStyle name="40% - Accent1 14 2 2 3 2 3" xfId="14676"/>
    <cellStyle name="40% - Accent1 14 2 2 3 3" xfId="14677"/>
    <cellStyle name="40% - Accent1 14 2 2 3 3 2" xfId="14678"/>
    <cellStyle name="40% - Accent1 14 2 2 3 4" xfId="14679"/>
    <cellStyle name="40% - Accent1 14 2 2 4" xfId="14680"/>
    <cellStyle name="40% - Accent1 14 2 2 4 2" xfId="14681"/>
    <cellStyle name="40% - Accent1 14 2 2 4 2 2" xfId="14682"/>
    <cellStyle name="40% - Accent1 14 2 2 4 3" xfId="14683"/>
    <cellStyle name="40% - Accent1 14 2 2 5" xfId="14684"/>
    <cellStyle name="40% - Accent1 14 2 2 5 2" xfId="14685"/>
    <cellStyle name="40% - Accent1 14 2 2 6" xfId="14686"/>
    <cellStyle name="40% - Accent1 14 2 3" xfId="14687"/>
    <cellStyle name="40% - Accent1 14 2 3 2" xfId="14688"/>
    <cellStyle name="40% - Accent1 14 2 3 2 2" xfId="14689"/>
    <cellStyle name="40% - Accent1 14 2 3 2 2 2" xfId="14690"/>
    <cellStyle name="40% - Accent1 14 2 3 2 2 2 2" xfId="14691"/>
    <cellStyle name="40% - Accent1 14 2 3 2 2 3" xfId="14692"/>
    <cellStyle name="40% - Accent1 14 2 3 2 3" xfId="14693"/>
    <cellStyle name="40% - Accent1 14 2 3 2 3 2" xfId="14694"/>
    <cellStyle name="40% - Accent1 14 2 3 2 4" xfId="14695"/>
    <cellStyle name="40% - Accent1 14 2 3 3" xfId="14696"/>
    <cellStyle name="40% - Accent1 14 2 3 3 2" xfId="14697"/>
    <cellStyle name="40% - Accent1 14 2 3 3 2 2" xfId="14698"/>
    <cellStyle name="40% - Accent1 14 2 3 3 3" xfId="14699"/>
    <cellStyle name="40% - Accent1 14 2 3 4" xfId="14700"/>
    <cellStyle name="40% - Accent1 14 2 3 4 2" xfId="14701"/>
    <cellStyle name="40% - Accent1 14 2 3 5" xfId="14702"/>
    <cellStyle name="40% - Accent1 14 2 4" xfId="14703"/>
    <cellStyle name="40% - Accent1 14 2 4 2" xfId="14704"/>
    <cellStyle name="40% - Accent1 14 2 4 2 2" xfId="14705"/>
    <cellStyle name="40% - Accent1 14 2 4 2 2 2" xfId="14706"/>
    <cellStyle name="40% - Accent1 14 2 4 2 3" xfId="14707"/>
    <cellStyle name="40% - Accent1 14 2 4 3" xfId="14708"/>
    <cellStyle name="40% - Accent1 14 2 4 3 2" xfId="14709"/>
    <cellStyle name="40% - Accent1 14 2 4 4" xfId="14710"/>
    <cellStyle name="40% - Accent1 14 2 5" xfId="14711"/>
    <cellStyle name="40% - Accent1 14 2 5 2" xfId="14712"/>
    <cellStyle name="40% - Accent1 14 2 5 2 2" xfId="14713"/>
    <cellStyle name="40% - Accent1 14 2 5 3" xfId="14714"/>
    <cellStyle name="40% - Accent1 14 2 6" xfId="14715"/>
    <cellStyle name="40% - Accent1 14 2 6 2" xfId="14716"/>
    <cellStyle name="40% - Accent1 14 2 7" xfId="14717"/>
    <cellStyle name="40% - Accent1 14 3" xfId="14718"/>
    <cellStyle name="40% - Accent1 14 3 2" xfId="14719"/>
    <cellStyle name="40% - Accent1 14 3 2 2" xfId="14720"/>
    <cellStyle name="40% - Accent1 14 3 2 2 2" xfId="14721"/>
    <cellStyle name="40% - Accent1 14 3 2 2 2 2" xfId="14722"/>
    <cellStyle name="40% - Accent1 14 3 2 2 2 2 2" xfId="14723"/>
    <cellStyle name="40% - Accent1 14 3 2 2 2 3" xfId="14724"/>
    <cellStyle name="40% - Accent1 14 3 2 2 3" xfId="14725"/>
    <cellStyle name="40% - Accent1 14 3 2 2 3 2" xfId="14726"/>
    <cellStyle name="40% - Accent1 14 3 2 2 4" xfId="14727"/>
    <cellStyle name="40% - Accent1 14 3 2 3" xfId="14728"/>
    <cellStyle name="40% - Accent1 14 3 2 3 2" xfId="14729"/>
    <cellStyle name="40% - Accent1 14 3 2 3 2 2" xfId="14730"/>
    <cellStyle name="40% - Accent1 14 3 2 3 3" xfId="14731"/>
    <cellStyle name="40% - Accent1 14 3 2 4" xfId="14732"/>
    <cellStyle name="40% - Accent1 14 3 2 4 2" xfId="14733"/>
    <cellStyle name="40% - Accent1 14 3 2 5" xfId="14734"/>
    <cellStyle name="40% - Accent1 14 3 3" xfId="14735"/>
    <cellStyle name="40% - Accent1 14 3 3 2" xfId="14736"/>
    <cellStyle name="40% - Accent1 14 3 3 2 2" xfId="14737"/>
    <cellStyle name="40% - Accent1 14 3 3 2 2 2" xfId="14738"/>
    <cellStyle name="40% - Accent1 14 3 3 2 3" xfId="14739"/>
    <cellStyle name="40% - Accent1 14 3 3 3" xfId="14740"/>
    <cellStyle name="40% - Accent1 14 3 3 3 2" xfId="14741"/>
    <cellStyle name="40% - Accent1 14 3 3 4" xfId="14742"/>
    <cellStyle name="40% - Accent1 14 3 4" xfId="14743"/>
    <cellStyle name="40% - Accent1 14 3 4 2" xfId="14744"/>
    <cellStyle name="40% - Accent1 14 3 4 2 2" xfId="14745"/>
    <cellStyle name="40% - Accent1 14 3 4 3" xfId="14746"/>
    <cellStyle name="40% - Accent1 14 3 5" xfId="14747"/>
    <cellStyle name="40% - Accent1 14 3 5 2" xfId="14748"/>
    <cellStyle name="40% - Accent1 14 3 6" xfId="14749"/>
    <cellStyle name="40% - Accent1 14 4" xfId="14750"/>
    <cellStyle name="40% - Accent1 14 4 2" xfId="14751"/>
    <cellStyle name="40% - Accent1 14 4 2 2" xfId="14752"/>
    <cellStyle name="40% - Accent1 14 4 2 2 2" xfId="14753"/>
    <cellStyle name="40% - Accent1 14 4 2 2 2 2" xfId="14754"/>
    <cellStyle name="40% - Accent1 14 4 2 2 3" xfId="14755"/>
    <cellStyle name="40% - Accent1 14 4 2 3" xfId="14756"/>
    <cellStyle name="40% - Accent1 14 4 2 3 2" xfId="14757"/>
    <cellStyle name="40% - Accent1 14 4 2 4" xfId="14758"/>
    <cellStyle name="40% - Accent1 14 4 3" xfId="14759"/>
    <cellStyle name="40% - Accent1 14 4 3 2" xfId="14760"/>
    <cellStyle name="40% - Accent1 14 4 3 2 2" xfId="14761"/>
    <cellStyle name="40% - Accent1 14 4 3 3" xfId="14762"/>
    <cellStyle name="40% - Accent1 14 4 4" xfId="14763"/>
    <cellStyle name="40% - Accent1 14 4 4 2" xfId="14764"/>
    <cellStyle name="40% - Accent1 14 4 5" xfId="14765"/>
    <cellStyle name="40% - Accent1 14 5" xfId="14766"/>
    <cellStyle name="40% - Accent1 14 5 2" xfId="14767"/>
    <cellStyle name="40% - Accent1 14 5 2 2" xfId="14768"/>
    <cellStyle name="40% - Accent1 14 5 2 2 2" xfId="14769"/>
    <cellStyle name="40% - Accent1 14 5 2 3" xfId="14770"/>
    <cellStyle name="40% - Accent1 14 5 3" xfId="14771"/>
    <cellStyle name="40% - Accent1 14 5 3 2" xfId="14772"/>
    <cellStyle name="40% - Accent1 14 5 4" xfId="14773"/>
    <cellStyle name="40% - Accent1 14 6" xfId="14774"/>
    <cellStyle name="40% - Accent1 14 6 2" xfId="14775"/>
    <cellStyle name="40% - Accent1 14 6 2 2" xfId="14776"/>
    <cellStyle name="40% - Accent1 14 6 3" xfId="14777"/>
    <cellStyle name="40% - Accent1 14 7" xfId="14778"/>
    <cellStyle name="40% - Accent1 14 7 2" xfId="14779"/>
    <cellStyle name="40% - Accent1 14 8" xfId="14780"/>
    <cellStyle name="40% - Accent1 15" xfId="14781"/>
    <cellStyle name="40% - Accent1 15 2" xfId="14782"/>
    <cellStyle name="40% - Accent1 15 2 2" xfId="14783"/>
    <cellStyle name="40% - Accent1 15 2 2 2" xfId="14784"/>
    <cellStyle name="40% - Accent1 15 2 2 2 2" xfId="14785"/>
    <cellStyle name="40% - Accent1 15 2 2 2 2 2" xfId="14786"/>
    <cellStyle name="40% - Accent1 15 2 2 2 2 2 2" xfId="14787"/>
    <cellStyle name="40% - Accent1 15 2 2 2 2 2 2 2" xfId="14788"/>
    <cellStyle name="40% - Accent1 15 2 2 2 2 2 3" xfId="14789"/>
    <cellStyle name="40% - Accent1 15 2 2 2 2 3" xfId="14790"/>
    <cellStyle name="40% - Accent1 15 2 2 2 2 3 2" xfId="14791"/>
    <cellStyle name="40% - Accent1 15 2 2 2 2 4" xfId="14792"/>
    <cellStyle name="40% - Accent1 15 2 2 2 3" xfId="14793"/>
    <cellStyle name="40% - Accent1 15 2 2 2 3 2" xfId="14794"/>
    <cellStyle name="40% - Accent1 15 2 2 2 3 2 2" xfId="14795"/>
    <cellStyle name="40% - Accent1 15 2 2 2 3 3" xfId="14796"/>
    <cellStyle name="40% - Accent1 15 2 2 2 4" xfId="14797"/>
    <cellStyle name="40% - Accent1 15 2 2 2 4 2" xfId="14798"/>
    <cellStyle name="40% - Accent1 15 2 2 2 5" xfId="14799"/>
    <cellStyle name="40% - Accent1 15 2 2 3" xfId="14800"/>
    <cellStyle name="40% - Accent1 15 2 2 3 2" xfId="14801"/>
    <cellStyle name="40% - Accent1 15 2 2 3 2 2" xfId="14802"/>
    <cellStyle name="40% - Accent1 15 2 2 3 2 2 2" xfId="14803"/>
    <cellStyle name="40% - Accent1 15 2 2 3 2 3" xfId="14804"/>
    <cellStyle name="40% - Accent1 15 2 2 3 3" xfId="14805"/>
    <cellStyle name="40% - Accent1 15 2 2 3 3 2" xfId="14806"/>
    <cellStyle name="40% - Accent1 15 2 2 3 4" xfId="14807"/>
    <cellStyle name="40% - Accent1 15 2 2 4" xfId="14808"/>
    <cellStyle name="40% - Accent1 15 2 2 4 2" xfId="14809"/>
    <cellStyle name="40% - Accent1 15 2 2 4 2 2" xfId="14810"/>
    <cellStyle name="40% - Accent1 15 2 2 4 3" xfId="14811"/>
    <cellStyle name="40% - Accent1 15 2 2 5" xfId="14812"/>
    <cellStyle name="40% - Accent1 15 2 2 5 2" xfId="14813"/>
    <cellStyle name="40% - Accent1 15 2 2 6" xfId="14814"/>
    <cellStyle name="40% - Accent1 15 2 3" xfId="14815"/>
    <cellStyle name="40% - Accent1 15 2 3 2" xfId="14816"/>
    <cellStyle name="40% - Accent1 15 2 3 2 2" xfId="14817"/>
    <cellStyle name="40% - Accent1 15 2 3 2 2 2" xfId="14818"/>
    <cellStyle name="40% - Accent1 15 2 3 2 2 2 2" xfId="14819"/>
    <cellStyle name="40% - Accent1 15 2 3 2 2 3" xfId="14820"/>
    <cellStyle name="40% - Accent1 15 2 3 2 3" xfId="14821"/>
    <cellStyle name="40% - Accent1 15 2 3 2 3 2" xfId="14822"/>
    <cellStyle name="40% - Accent1 15 2 3 2 4" xfId="14823"/>
    <cellStyle name="40% - Accent1 15 2 3 3" xfId="14824"/>
    <cellStyle name="40% - Accent1 15 2 3 3 2" xfId="14825"/>
    <cellStyle name="40% - Accent1 15 2 3 3 2 2" xfId="14826"/>
    <cellStyle name="40% - Accent1 15 2 3 3 3" xfId="14827"/>
    <cellStyle name="40% - Accent1 15 2 3 4" xfId="14828"/>
    <cellStyle name="40% - Accent1 15 2 3 4 2" xfId="14829"/>
    <cellStyle name="40% - Accent1 15 2 3 5" xfId="14830"/>
    <cellStyle name="40% - Accent1 15 2 4" xfId="14831"/>
    <cellStyle name="40% - Accent1 15 2 4 2" xfId="14832"/>
    <cellStyle name="40% - Accent1 15 2 4 2 2" xfId="14833"/>
    <cellStyle name="40% - Accent1 15 2 4 2 2 2" xfId="14834"/>
    <cellStyle name="40% - Accent1 15 2 4 2 3" xfId="14835"/>
    <cellStyle name="40% - Accent1 15 2 4 3" xfId="14836"/>
    <cellStyle name="40% - Accent1 15 2 4 3 2" xfId="14837"/>
    <cellStyle name="40% - Accent1 15 2 4 4" xfId="14838"/>
    <cellStyle name="40% - Accent1 15 2 5" xfId="14839"/>
    <cellStyle name="40% - Accent1 15 2 5 2" xfId="14840"/>
    <cellStyle name="40% - Accent1 15 2 5 2 2" xfId="14841"/>
    <cellStyle name="40% - Accent1 15 2 5 3" xfId="14842"/>
    <cellStyle name="40% - Accent1 15 2 6" xfId="14843"/>
    <cellStyle name="40% - Accent1 15 2 6 2" xfId="14844"/>
    <cellStyle name="40% - Accent1 15 2 7" xfId="14845"/>
    <cellStyle name="40% - Accent1 15 3" xfId="14846"/>
    <cellStyle name="40% - Accent1 15 3 2" xfId="14847"/>
    <cellStyle name="40% - Accent1 15 3 2 2" xfId="14848"/>
    <cellStyle name="40% - Accent1 15 3 2 2 2" xfId="14849"/>
    <cellStyle name="40% - Accent1 15 3 2 2 2 2" xfId="14850"/>
    <cellStyle name="40% - Accent1 15 3 2 2 2 2 2" xfId="14851"/>
    <cellStyle name="40% - Accent1 15 3 2 2 2 3" xfId="14852"/>
    <cellStyle name="40% - Accent1 15 3 2 2 3" xfId="14853"/>
    <cellStyle name="40% - Accent1 15 3 2 2 3 2" xfId="14854"/>
    <cellStyle name="40% - Accent1 15 3 2 2 4" xfId="14855"/>
    <cellStyle name="40% - Accent1 15 3 2 3" xfId="14856"/>
    <cellStyle name="40% - Accent1 15 3 2 3 2" xfId="14857"/>
    <cellStyle name="40% - Accent1 15 3 2 3 2 2" xfId="14858"/>
    <cellStyle name="40% - Accent1 15 3 2 3 3" xfId="14859"/>
    <cellStyle name="40% - Accent1 15 3 2 4" xfId="14860"/>
    <cellStyle name="40% - Accent1 15 3 2 4 2" xfId="14861"/>
    <cellStyle name="40% - Accent1 15 3 2 5" xfId="14862"/>
    <cellStyle name="40% - Accent1 15 3 3" xfId="14863"/>
    <cellStyle name="40% - Accent1 15 3 3 2" xfId="14864"/>
    <cellStyle name="40% - Accent1 15 3 3 2 2" xfId="14865"/>
    <cellStyle name="40% - Accent1 15 3 3 2 2 2" xfId="14866"/>
    <cellStyle name="40% - Accent1 15 3 3 2 3" xfId="14867"/>
    <cellStyle name="40% - Accent1 15 3 3 3" xfId="14868"/>
    <cellStyle name="40% - Accent1 15 3 3 3 2" xfId="14869"/>
    <cellStyle name="40% - Accent1 15 3 3 4" xfId="14870"/>
    <cellStyle name="40% - Accent1 15 3 4" xfId="14871"/>
    <cellStyle name="40% - Accent1 15 3 4 2" xfId="14872"/>
    <cellStyle name="40% - Accent1 15 3 4 2 2" xfId="14873"/>
    <cellStyle name="40% - Accent1 15 3 4 3" xfId="14874"/>
    <cellStyle name="40% - Accent1 15 3 5" xfId="14875"/>
    <cellStyle name="40% - Accent1 15 3 5 2" xfId="14876"/>
    <cellStyle name="40% - Accent1 15 3 6" xfId="14877"/>
    <cellStyle name="40% - Accent1 15 4" xfId="14878"/>
    <cellStyle name="40% - Accent1 15 4 2" xfId="14879"/>
    <cellStyle name="40% - Accent1 15 4 2 2" xfId="14880"/>
    <cellStyle name="40% - Accent1 15 4 2 2 2" xfId="14881"/>
    <cellStyle name="40% - Accent1 15 4 2 2 2 2" xfId="14882"/>
    <cellStyle name="40% - Accent1 15 4 2 2 3" xfId="14883"/>
    <cellStyle name="40% - Accent1 15 4 2 3" xfId="14884"/>
    <cellStyle name="40% - Accent1 15 4 2 3 2" xfId="14885"/>
    <cellStyle name="40% - Accent1 15 4 2 4" xfId="14886"/>
    <cellStyle name="40% - Accent1 15 4 3" xfId="14887"/>
    <cellStyle name="40% - Accent1 15 4 3 2" xfId="14888"/>
    <cellStyle name="40% - Accent1 15 4 3 2 2" xfId="14889"/>
    <cellStyle name="40% - Accent1 15 4 3 3" xfId="14890"/>
    <cellStyle name="40% - Accent1 15 4 4" xfId="14891"/>
    <cellStyle name="40% - Accent1 15 4 4 2" xfId="14892"/>
    <cellStyle name="40% - Accent1 15 4 5" xfId="14893"/>
    <cellStyle name="40% - Accent1 15 5" xfId="14894"/>
    <cellStyle name="40% - Accent1 15 5 2" xfId="14895"/>
    <cellStyle name="40% - Accent1 15 5 2 2" xfId="14896"/>
    <cellStyle name="40% - Accent1 15 5 2 2 2" xfId="14897"/>
    <cellStyle name="40% - Accent1 15 5 2 3" xfId="14898"/>
    <cellStyle name="40% - Accent1 15 5 3" xfId="14899"/>
    <cellStyle name="40% - Accent1 15 5 3 2" xfId="14900"/>
    <cellStyle name="40% - Accent1 15 5 4" xfId="14901"/>
    <cellStyle name="40% - Accent1 15 6" xfId="14902"/>
    <cellStyle name="40% - Accent1 15 6 2" xfId="14903"/>
    <cellStyle name="40% - Accent1 15 6 2 2" xfId="14904"/>
    <cellStyle name="40% - Accent1 15 6 3" xfId="14905"/>
    <cellStyle name="40% - Accent1 15 7" xfId="14906"/>
    <cellStyle name="40% - Accent1 15 7 2" xfId="14907"/>
    <cellStyle name="40% - Accent1 15 8" xfId="14908"/>
    <cellStyle name="40% - Accent1 16" xfId="14909"/>
    <cellStyle name="40% - Accent1 16 2" xfId="14910"/>
    <cellStyle name="40% - Accent1 16 2 2" xfId="14911"/>
    <cellStyle name="40% - Accent1 16 2 2 2" xfId="14912"/>
    <cellStyle name="40% - Accent1 16 2 2 2 2" xfId="14913"/>
    <cellStyle name="40% - Accent1 16 2 2 2 2 2" xfId="14914"/>
    <cellStyle name="40% - Accent1 16 2 2 2 2 2 2" xfId="14915"/>
    <cellStyle name="40% - Accent1 16 2 2 2 2 2 2 2" xfId="14916"/>
    <cellStyle name="40% - Accent1 16 2 2 2 2 2 3" xfId="14917"/>
    <cellStyle name="40% - Accent1 16 2 2 2 2 3" xfId="14918"/>
    <cellStyle name="40% - Accent1 16 2 2 2 2 3 2" xfId="14919"/>
    <cellStyle name="40% - Accent1 16 2 2 2 2 4" xfId="14920"/>
    <cellStyle name="40% - Accent1 16 2 2 2 3" xfId="14921"/>
    <cellStyle name="40% - Accent1 16 2 2 2 3 2" xfId="14922"/>
    <cellStyle name="40% - Accent1 16 2 2 2 3 2 2" xfId="14923"/>
    <cellStyle name="40% - Accent1 16 2 2 2 3 3" xfId="14924"/>
    <cellStyle name="40% - Accent1 16 2 2 2 4" xfId="14925"/>
    <cellStyle name="40% - Accent1 16 2 2 2 4 2" xfId="14926"/>
    <cellStyle name="40% - Accent1 16 2 2 2 5" xfId="14927"/>
    <cellStyle name="40% - Accent1 16 2 2 3" xfId="14928"/>
    <cellStyle name="40% - Accent1 16 2 2 3 2" xfId="14929"/>
    <cellStyle name="40% - Accent1 16 2 2 3 2 2" xfId="14930"/>
    <cellStyle name="40% - Accent1 16 2 2 3 2 2 2" xfId="14931"/>
    <cellStyle name="40% - Accent1 16 2 2 3 2 3" xfId="14932"/>
    <cellStyle name="40% - Accent1 16 2 2 3 3" xfId="14933"/>
    <cellStyle name="40% - Accent1 16 2 2 3 3 2" xfId="14934"/>
    <cellStyle name="40% - Accent1 16 2 2 3 4" xfId="14935"/>
    <cellStyle name="40% - Accent1 16 2 2 4" xfId="14936"/>
    <cellStyle name="40% - Accent1 16 2 2 4 2" xfId="14937"/>
    <cellStyle name="40% - Accent1 16 2 2 4 2 2" xfId="14938"/>
    <cellStyle name="40% - Accent1 16 2 2 4 3" xfId="14939"/>
    <cellStyle name="40% - Accent1 16 2 2 5" xfId="14940"/>
    <cellStyle name="40% - Accent1 16 2 2 5 2" xfId="14941"/>
    <cellStyle name="40% - Accent1 16 2 2 6" xfId="14942"/>
    <cellStyle name="40% - Accent1 16 2 3" xfId="14943"/>
    <cellStyle name="40% - Accent1 16 2 3 2" xfId="14944"/>
    <cellStyle name="40% - Accent1 16 2 3 2 2" xfId="14945"/>
    <cellStyle name="40% - Accent1 16 2 3 2 2 2" xfId="14946"/>
    <cellStyle name="40% - Accent1 16 2 3 2 2 2 2" xfId="14947"/>
    <cellStyle name="40% - Accent1 16 2 3 2 2 3" xfId="14948"/>
    <cellStyle name="40% - Accent1 16 2 3 2 3" xfId="14949"/>
    <cellStyle name="40% - Accent1 16 2 3 2 3 2" xfId="14950"/>
    <cellStyle name="40% - Accent1 16 2 3 2 4" xfId="14951"/>
    <cellStyle name="40% - Accent1 16 2 3 3" xfId="14952"/>
    <cellStyle name="40% - Accent1 16 2 3 3 2" xfId="14953"/>
    <cellStyle name="40% - Accent1 16 2 3 3 2 2" xfId="14954"/>
    <cellStyle name="40% - Accent1 16 2 3 3 3" xfId="14955"/>
    <cellStyle name="40% - Accent1 16 2 3 4" xfId="14956"/>
    <cellStyle name="40% - Accent1 16 2 3 4 2" xfId="14957"/>
    <cellStyle name="40% - Accent1 16 2 3 5" xfId="14958"/>
    <cellStyle name="40% - Accent1 16 2 4" xfId="14959"/>
    <cellStyle name="40% - Accent1 16 2 4 2" xfId="14960"/>
    <cellStyle name="40% - Accent1 16 2 4 2 2" xfId="14961"/>
    <cellStyle name="40% - Accent1 16 2 4 2 2 2" xfId="14962"/>
    <cellStyle name="40% - Accent1 16 2 4 2 3" xfId="14963"/>
    <cellStyle name="40% - Accent1 16 2 4 3" xfId="14964"/>
    <cellStyle name="40% - Accent1 16 2 4 3 2" xfId="14965"/>
    <cellStyle name="40% - Accent1 16 2 4 4" xfId="14966"/>
    <cellStyle name="40% - Accent1 16 2 5" xfId="14967"/>
    <cellStyle name="40% - Accent1 16 2 5 2" xfId="14968"/>
    <cellStyle name="40% - Accent1 16 2 5 2 2" xfId="14969"/>
    <cellStyle name="40% - Accent1 16 2 5 3" xfId="14970"/>
    <cellStyle name="40% - Accent1 16 2 6" xfId="14971"/>
    <cellStyle name="40% - Accent1 16 2 6 2" xfId="14972"/>
    <cellStyle name="40% - Accent1 16 2 7" xfId="14973"/>
    <cellStyle name="40% - Accent1 16 3" xfId="14974"/>
    <cellStyle name="40% - Accent1 16 3 2" xfId="14975"/>
    <cellStyle name="40% - Accent1 16 3 2 2" xfId="14976"/>
    <cellStyle name="40% - Accent1 16 3 2 2 2" xfId="14977"/>
    <cellStyle name="40% - Accent1 16 3 2 2 2 2" xfId="14978"/>
    <cellStyle name="40% - Accent1 16 3 2 2 2 2 2" xfId="14979"/>
    <cellStyle name="40% - Accent1 16 3 2 2 2 3" xfId="14980"/>
    <cellStyle name="40% - Accent1 16 3 2 2 3" xfId="14981"/>
    <cellStyle name="40% - Accent1 16 3 2 2 3 2" xfId="14982"/>
    <cellStyle name="40% - Accent1 16 3 2 2 4" xfId="14983"/>
    <cellStyle name="40% - Accent1 16 3 2 3" xfId="14984"/>
    <cellStyle name="40% - Accent1 16 3 2 3 2" xfId="14985"/>
    <cellStyle name="40% - Accent1 16 3 2 3 2 2" xfId="14986"/>
    <cellStyle name="40% - Accent1 16 3 2 3 3" xfId="14987"/>
    <cellStyle name="40% - Accent1 16 3 2 4" xfId="14988"/>
    <cellStyle name="40% - Accent1 16 3 2 4 2" xfId="14989"/>
    <cellStyle name="40% - Accent1 16 3 2 5" xfId="14990"/>
    <cellStyle name="40% - Accent1 16 3 3" xfId="14991"/>
    <cellStyle name="40% - Accent1 16 3 3 2" xfId="14992"/>
    <cellStyle name="40% - Accent1 16 3 3 2 2" xfId="14993"/>
    <cellStyle name="40% - Accent1 16 3 3 2 2 2" xfId="14994"/>
    <cellStyle name="40% - Accent1 16 3 3 2 3" xfId="14995"/>
    <cellStyle name="40% - Accent1 16 3 3 3" xfId="14996"/>
    <cellStyle name="40% - Accent1 16 3 3 3 2" xfId="14997"/>
    <cellStyle name="40% - Accent1 16 3 3 4" xfId="14998"/>
    <cellStyle name="40% - Accent1 16 3 4" xfId="14999"/>
    <cellStyle name="40% - Accent1 16 3 4 2" xfId="15000"/>
    <cellStyle name="40% - Accent1 16 3 4 2 2" xfId="15001"/>
    <cellStyle name="40% - Accent1 16 3 4 3" xfId="15002"/>
    <cellStyle name="40% - Accent1 16 3 5" xfId="15003"/>
    <cellStyle name="40% - Accent1 16 3 5 2" xfId="15004"/>
    <cellStyle name="40% - Accent1 16 3 6" xfId="15005"/>
    <cellStyle name="40% - Accent1 16 4" xfId="15006"/>
    <cellStyle name="40% - Accent1 16 4 2" xfId="15007"/>
    <cellStyle name="40% - Accent1 16 4 2 2" xfId="15008"/>
    <cellStyle name="40% - Accent1 16 4 2 2 2" xfId="15009"/>
    <cellStyle name="40% - Accent1 16 4 2 2 2 2" xfId="15010"/>
    <cellStyle name="40% - Accent1 16 4 2 2 3" xfId="15011"/>
    <cellStyle name="40% - Accent1 16 4 2 3" xfId="15012"/>
    <cellStyle name="40% - Accent1 16 4 2 3 2" xfId="15013"/>
    <cellStyle name="40% - Accent1 16 4 2 4" xfId="15014"/>
    <cellStyle name="40% - Accent1 16 4 3" xfId="15015"/>
    <cellStyle name="40% - Accent1 16 4 3 2" xfId="15016"/>
    <cellStyle name="40% - Accent1 16 4 3 2 2" xfId="15017"/>
    <cellStyle name="40% - Accent1 16 4 3 3" xfId="15018"/>
    <cellStyle name="40% - Accent1 16 4 4" xfId="15019"/>
    <cellStyle name="40% - Accent1 16 4 4 2" xfId="15020"/>
    <cellStyle name="40% - Accent1 16 4 5" xfId="15021"/>
    <cellStyle name="40% - Accent1 16 5" xfId="15022"/>
    <cellStyle name="40% - Accent1 16 5 2" xfId="15023"/>
    <cellStyle name="40% - Accent1 16 5 2 2" xfId="15024"/>
    <cellStyle name="40% - Accent1 16 5 2 2 2" xfId="15025"/>
    <cellStyle name="40% - Accent1 16 5 2 3" xfId="15026"/>
    <cellStyle name="40% - Accent1 16 5 3" xfId="15027"/>
    <cellStyle name="40% - Accent1 16 5 3 2" xfId="15028"/>
    <cellStyle name="40% - Accent1 16 5 4" xfId="15029"/>
    <cellStyle name="40% - Accent1 16 6" xfId="15030"/>
    <cellStyle name="40% - Accent1 16 6 2" xfId="15031"/>
    <cellStyle name="40% - Accent1 16 6 2 2" xfId="15032"/>
    <cellStyle name="40% - Accent1 16 6 3" xfId="15033"/>
    <cellStyle name="40% - Accent1 16 7" xfId="15034"/>
    <cellStyle name="40% - Accent1 16 7 2" xfId="15035"/>
    <cellStyle name="40% - Accent1 16 8" xfId="15036"/>
    <cellStyle name="40% - Accent1 17" xfId="15037"/>
    <cellStyle name="40% - Accent1 17 2" xfId="15038"/>
    <cellStyle name="40% - Accent1 17 2 2" xfId="15039"/>
    <cellStyle name="40% - Accent1 17 2 2 2" xfId="15040"/>
    <cellStyle name="40% - Accent1 17 2 2 2 2" xfId="15041"/>
    <cellStyle name="40% - Accent1 17 2 2 2 2 2" xfId="15042"/>
    <cellStyle name="40% - Accent1 17 2 2 2 2 2 2" xfId="15043"/>
    <cellStyle name="40% - Accent1 17 2 2 2 2 2 2 2" xfId="15044"/>
    <cellStyle name="40% - Accent1 17 2 2 2 2 2 3" xfId="15045"/>
    <cellStyle name="40% - Accent1 17 2 2 2 2 3" xfId="15046"/>
    <cellStyle name="40% - Accent1 17 2 2 2 2 3 2" xfId="15047"/>
    <cellStyle name="40% - Accent1 17 2 2 2 2 4" xfId="15048"/>
    <cellStyle name="40% - Accent1 17 2 2 2 3" xfId="15049"/>
    <cellStyle name="40% - Accent1 17 2 2 2 3 2" xfId="15050"/>
    <cellStyle name="40% - Accent1 17 2 2 2 3 2 2" xfId="15051"/>
    <cellStyle name="40% - Accent1 17 2 2 2 3 3" xfId="15052"/>
    <cellStyle name="40% - Accent1 17 2 2 2 4" xfId="15053"/>
    <cellStyle name="40% - Accent1 17 2 2 2 4 2" xfId="15054"/>
    <cellStyle name="40% - Accent1 17 2 2 2 5" xfId="15055"/>
    <cellStyle name="40% - Accent1 17 2 2 3" xfId="15056"/>
    <cellStyle name="40% - Accent1 17 2 2 3 2" xfId="15057"/>
    <cellStyle name="40% - Accent1 17 2 2 3 2 2" xfId="15058"/>
    <cellStyle name="40% - Accent1 17 2 2 3 2 2 2" xfId="15059"/>
    <cellStyle name="40% - Accent1 17 2 2 3 2 3" xfId="15060"/>
    <cellStyle name="40% - Accent1 17 2 2 3 3" xfId="15061"/>
    <cellStyle name="40% - Accent1 17 2 2 3 3 2" xfId="15062"/>
    <cellStyle name="40% - Accent1 17 2 2 3 4" xfId="15063"/>
    <cellStyle name="40% - Accent1 17 2 2 4" xfId="15064"/>
    <cellStyle name="40% - Accent1 17 2 2 4 2" xfId="15065"/>
    <cellStyle name="40% - Accent1 17 2 2 4 2 2" xfId="15066"/>
    <cellStyle name="40% - Accent1 17 2 2 4 3" xfId="15067"/>
    <cellStyle name="40% - Accent1 17 2 2 5" xfId="15068"/>
    <cellStyle name="40% - Accent1 17 2 2 5 2" xfId="15069"/>
    <cellStyle name="40% - Accent1 17 2 2 6" xfId="15070"/>
    <cellStyle name="40% - Accent1 17 2 3" xfId="15071"/>
    <cellStyle name="40% - Accent1 17 2 3 2" xfId="15072"/>
    <cellStyle name="40% - Accent1 17 2 3 2 2" xfId="15073"/>
    <cellStyle name="40% - Accent1 17 2 3 2 2 2" xfId="15074"/>
    <cellStyle name="40% - Accent1 17 2 3 2 2 2 2" xfId="15075"/>
    <cellStyle name="40% - Accent1 17 2 3 2 2 3" xfId="15076"/>
    <cellStyle name="40% - Accent1 17 2 3 2 3" xfId="15077"/>
    <cellStyle name="40% - Accent1 17 2 3 2 3 2" xfId="15078"/>
    <cellStyle name="40% - Accent1 17 2 3 2 4" xfId="15079"/>
    <cellStyle name="40% - Accent1 17 2 3 3" xfId="15080"/>
    <cellStyle name="40% - Accent1 17 2 3 3 2" xfId="15081"/>
    <cellStyle name="40% - Accent1 17 2 3 3 2 2" xfId="15082"/>
    <cellStyle name="40% - Accent1 17 2 3 3 3" xfId="15083"/>
    <cellStyle name="40% - Accent1 17 2 3 4" xfId="15084"/>
    <cellStyle name="40% - Accent1 17 2 3 4 2" xfId="15085"/>
    <cellStyle name="40% - Accent1 17 2 3 5" xfId="15086"/>
    <cellStyle name="40% - Accent1 17 2 4" xfId="15087"/>
    <cellStyle name="40% - Accent1 17 2 4 2" xfId="15088"/>
    <cellStyle name="40% - Accent1 17 2 4 2 2" xfId="15089"/>
    <cellStyle name="40% - Accent1 17 2 4 2 2 2" xfId="15090"/>
    <cellStyle name="40% - Accent1 17 2 4 2 3" xfId="15091"/>
    <cellStyle name="40% - Accent1 17 2 4 3" xfId="15092"/>
    <cellStyle name="40% - Accent1 17 2 4 3 2" xfId="15093"/>
    <cellStyle name="40% - Accent1 17 2 4 4" xfId="15094"/>
    <cellStyle name="40% - Accent1 17 2 5" xfId="15095"/>
    <cellStyle name="40% - Accent1 17 2 5 2" xfId="15096"/>
    <cellStyle name="40% - Accent1 17 2 5 2 2" xfId="15097"/>
    <cellStyle name="40% - Accent1 17 2 5 3" xfId="15098"/>
    <cellStyle name="40% - Accent1 17 2 6" xfId="15099"/>
    <cellStyle name="40% - Accent1 17 2 6 2" xfId="15100"/>
    <cellStyle name="40% - Accent1 17 2 7" xfId="15101"/>
    <cellStyle name="40% - Accent1 17 3" xfId="15102"/>
    <cellStyle name="40% - Accent1 17 3 2" xfId="15103"/>
    <cellStyle name="40% - Accent1 17 3 2 2" xfId="15104"/>
    <cellStyle name="40% - Accent1 17 3 2 2 2" xfId="15105"/>
    <cellStyle name="40% - Accent1 17 3 2 2 2 2" xfId="15106"/>
    <cellStyle name="40% - Accent1 17 3 2 2 2 2 2" xfId="15107"/>
    <cellStyle name="40% - Accent1 17 3 2 2 2 3" xfId="15108"/>
    <cellStyle name="40% - Accent1 17 3 2 2 3" xfId="15109"/>
    <cellStyle name="40% - Accent1 17 3 2 2 3 2" xfId="15110"/>
    <cellStyle name="40% - Accent1 17 3 2 2 4" xfId="15111"/>
    <cellStyle name="40% - Accent1 17 3 2 3" xfId="15112"/>
    <cellStyle name="40% - Accent1 17 3 2 3 2" xfId="15113"/>
    <cellStyle name="40% - Accent1 17 3 2 3 2 2" xfId="15114"/>
    <cellStyle name="40% - Accent1 17 3 2 3 3" xfId="15115"/>
    <cellStyle name="40% - Accent1 17 3 2 4" xfId="15116"/>
    <cellStyle name="40% - Accent1 17 3 2 4 2" xfId="15117"/>
    <cellStyle name="40% - Accent1 17 3 2 5" xfId="15118"/>
    <cellStyle name="40% - Accent1 17 3 3" xfId="15119"/>
    <cellStyle name="40% - Accent1 17 3 3 2" xfId="15120"/>
    <cellStyle name="40% - Accent1 17 3 3 2 2" xfId="15121"/>
    <cellStyle name="40% - Accent1 17 3 3 2 2 2" xfId="15122"/>
    <cellStyle name="40% - Accent1 17 3 3 2 3" xfId="15123"/>
    <cellStyle name="40% - Accent1 17 3 3 3" xfId="15124"/>
    <cellStyle name="40% - Accent1 17 3 3 3 2" xfId="15125"/>
    <cellStyle name="40% - Accent1 17 3 3 4" xfId="15126"/>
    <cellStyle name="40% - Accent1 17 3 4" xfId="15127"/>
    <cellStyle name="40% - Accent1 17 3 4 2" xfId="15128"/>
    <cellStyle name="40% - Accent1 17 3 4 2 2" xfId="15129"/>
    <cellStyle name="40% - Accent1 17 3 4 3" xfId="15130"/>
    <cellStyle name="40% - Accent1 17 3 5" xfId="15131"/>
    <cellStyle name="40% - Accent1 17 3 5 2" xfId="15132"/>
    <cellStyle name="40% - Accent1 17 3 6" xfId="15133"/>
    <cellStyle name="40% - Accent1 17 4" xfId="15134"/>
    <cellStyle name="40% - Accent1 17 4 2" xfId="15135"/>
    <cellStyle name="40% - Accent1 17 4 2 2" xfId="15136"/>
    <cellStyle name="40% - Accent1 17 4 2 2 2" xfId="15137"/>
    <cellStyle name="40% - Accent1 17 4 2 2 2 2" xfId="15138"/>
    <cellStyle name="40% - Accent1 17 4 2 2 3" xfId="15139"/>
    <cellStyle name="40% - Accent1 17 4 2 3" xfId="15140"/>
    <cellStyle name="40% - Accent1 17 4 2 3 2" xfId="15141"/>
    <cellStyle name="40% - Accent1 17 4 2 4" xfId="15142"/>
    <cellStyle name="40% - Accent1 17 4 3" xfId="15143"/>
    <cellStyle name="40% - Accent1 17 4 3 2" xfId="15144"/>
    <cellStyle name="40% - Accent1 17 4 3 2 2" xfId="15145"/>
    <cellStyle name="40% - Accent1 17 4 3 3" xfId="15146"/>
    <cellStyle name="40% - Accent1 17 4 4" xfId="15147"/>
    <cellStyle name="40% - Accent1 17 4 4 2" xfId="15148"/>
    <cellStyle name="40% - Accent1 17 4 5" xfId="15149"/>
    <cellStyle name="40% - Accent1 17 5" xfId="15150"/>
    <cellStyle name="40% - Accent1 17 5 2" xfId="15151"/>
    <cellStyle name="40% - Accent1 17 5 2 2" xfId="15152"/>
    <cellStyle name="40% - Accent1 17 5 2 2 2" xfId="15153"/>
    <cellStyle name="40% - Accent1 17 5 2 3" xfId="15154"/>
    <cellStyle name="40% - Accent1 17 5 3" xfId="15155"/>
    <cellStyle name="40% - Accent1 17 5 3 2" xfId="15156"/>
    <cellStyle name="40% - Accent1 17 5 4" xfId="15157"/>
    <cellStyle name="40% - Accent1 17 6" xfId="15158"/>
    <cellStyle name="40% - Accent1 17 6 2" xfId="15159"/>
    <cellStyle name="40% - Accent1 17 6 2 2" xfId="15160"/>
    <cellStyle name="40% - Accent1 17 6 3" xfId="15161"/>
    <cellStyle name="40% - Accent1 17 7" xfId="15162"/>
    <cellStyle name="40% - Accent1 17 7 2" xfId="15163"/>
    <cellStyle name="40% - Accent1 17 8" xfId="15164"/>
    <cellStyle name="40% - Accent1 18" xfId="15165"/>
    <cellStyle name="40% - Accent1 18 2" xfId="15166"/>
    <cellStyle name="40% - Accent1 18 2 2" xfId="15167"/>
    <cellStyle name="40% - Accent1 18 2 2 2" xfId="15168"/>
    <cellStyle name="40% - Accent1 18 2 2 2 2" xfId="15169"/>
    <cellStyle name="40% - Accent1 18 2 2 2 2 2" xfId="15170"/>
    <cellStyle name="40% - Accent1 18 2 2 2 2 2 2" xfId="15171"/>
    <cellStyle name="40% - Accent1 18 2 2 2 2 3" xfId="15172"/>
    <cellStyle name="40% - Accent1 18 2 2 2 3" xfId="15173"/>
    <cellStyle name="40% - Accent1 18 2 2 2 3 2" xfId="15174"/>
    <cellStyle name="40% - Accent1 18 2 2 2 4" xfId="15175"/>
    <cellStyle name="40% - Accent1 18 2 2 3" xfId="15176"/>
    <cellStyle name="40% - Accent1 18 2 2 3 2" xfId="15177"/>
    <cellStyle name="40% - Accent1 18 2 2 3 2 2" xfId="15178"/>
    <cellStyle name="40% - Accent1 18 2 2 3 3" xfId="15179"/>
    <cellStyle name="40% - Accent1 18 2 2 4" xfId="15180"/>
    <cellStyle name="40% - Accent1 18 2 2 4 2" xfId="15181"/>
    <cellStyle name="40% - Accent1 18 2 2 5" xfId="15182"/>
    <cellStyle name="40% - Accent1 18 2 3" xfId="15183"/>
    <cellStyle name="40% - Accent1 18 2 3 2" xfId="15184"/>
    <cellStyle name="40% - Accent1 18 2 3 2 2" xfId="15185"/>
    <cellStyle name="40% - Accent1 18 2 3 2 2 2" xfId="15186"/>
    <cellStyle name="40% - Accent1 18 2 3 2 3" xfId="15187"/>
    <cellStyle name="40% - Accent1 18 2 3 3" xfId="15188"/>
    <cellStyle name="40% - Accent1 18 2 3 3 2" xfId="15189"/>
    <cellStyle name="40% - Accent1 18 2 3 4" xfId="15190"/>
    <cellStyle name="40% - Accent1 18 2 4" xfId="15191"/>
    <cellStyle name="40% - Accent1 18 2 4 2" xfId="15192"/>
    <cellStyle name="40% - Accent1 18 2 4 2 2" xfId="15193"/>
    <cellStyle name="40% - Accent1 18 2 4 3" xfId="15194"/>
    <cellStyle name="40% - Accent1 18 2 5" xfId="15195"/>
    <cellStyle name="40% - Accent1 18 2 5 2" xfId="15196"/>
    <cellStyle name="40% - Accent1 18 2 6" xfId="15197"/>
    <cellStyle name="40% - Accent1 18 3" xfId="15198"/>
    <cellStyle name="40% - Accent1 18 3 2" xfId="15199"/>
    <cellStyle name="40% - Accent1 18 3 2 2" xfId="15200"/>
    <cellStyle name="40% - Accent1 18 3 2 2 2" xfId="15201"/>
    <cellStyle name="40% - Accent1 18 3 2 2 2 2" xfId="15202"/>
    <cellStyle name="40% - Accent1 18 3 2 2 3" xfId="15203"/>
    <cellStyle name="40% - Accent1 18 3 2 3" xfId="15204"/>
    <cellStyle name="40% - Accent1 18 3 2 3 2" xfId="15205"/>
    <cellStyle name="40% - Accent1 18 3 2 4" xfId="15206"/>
    <cellStyle name="40% - Accent1 18 3 3" xfId="15207"/>
    <cellStyle name="40% - Accent1 18 3 3 2" xfId="15208"/>
    <cellStyle name="40% - Accent1 18 3 3 2 2" xfId="15209"/>
    <cellStyle name="40% - Accent1 18 3 3 3" xfId="15210"/>
    <cellStyle name="40% - Accent1 18 3 4" xfId="15211"/>
    <cellStyle name="40% - Accent1 18 3 4 2" xfId="15212"/>
    <cellStyle name="40% - Accent1 18 3 5" xfId="15213"/>
    <cellStyle name="40% - Accent1 18 4" xfId="15214"/>
    <cellStyle name="40% - Accent1 18 4 2" xfId="15215"/>
    <cellStyle name="40% - Accent1 18 4 2 2" xfId="15216"/>
    <cellStyle name="40% - Accent1 18 4 2 2 2" xfId="15217"/>
    <cellStyle name="40% - Accent1 18 4 2 3" xfId="15218"/>
    <cellStyle name="40% - Accent1 18 4 3" xfId="15219"/>
    <cellStyle name="40% - Accent1 18 4 3 2" xfId="15220"/>
    <cellStyle name="40% - Accent1 18 4 4" xfId="15221"/>
    <cellStyle name="40% - Accent1 18 5" xfId="15222"/>
    <cellStyle name="40% - Accent1 18 5 2" xfId="15223"/>
    <cellStyle name="40% - Accent1 18 5 2 2" xfId="15224"/>
    <cellStyle name="40% - Accent1 18 5 3" xfId="15225"/>
    <cellStyle name="40% - Accent1 18 6" xfId="15226"/>
    <cellStyle name="40% - Accent1 18 6 2" xfId="15227"/>
    <cellStyle name="40% - Accent1 18 7" xfId="15228"/>
    <cellStyle name="40% - Accent1 19" xfId="15229"/>
    <cellStyle name="40% - Accent1 19 2" xfId="15230"/>
    <cellStyle name="40% - Accent1 19 2 2" xfId="15231"/>
    <cellStyle name="40% - Accent1 19 2 2 2" xfId="15232"/>
    <cellStyle name="40% - Accent1 19 2 2 2 2" xfId="15233"/>
    <cellStyle name="40% - Accent1 19 2 2 2 2 2" xfId="15234"/>
    <cellStyle name="40% - Accent1 19 2 2 2 2 2 2" xfId="15235"/>
    <cellStyle name="40% - Accent1 19 2 2 2 2 3" xfId="15236"/>
    <cellStyle name="40% - Accent1 19 2 2 2 3" xfId="15237"/>
    <cellStyle name="40% - Accent1 19 2 2 2 3 2" xfId="15238"/>
    <cellStyle name="40% - Accent1 19 2 2 2 4" xfId="15239"/>
    <cellStyle name="40% - Accent1 19 2 2 3" xfId="15240"/>
    <cellStyle name="40% - Accent1 19 2 2 3 2" xfId="15241"/>
    <cellStyle name="40% - Accent1 19 2 2 3 2 2" xfId="15242"/>
    <cellStyle name="40% - Accent1 19 2 2 3 3" xfId="15243"/>
    <cellStyle name="40% - Accent1 19 2 2 4" xfId="15244"/>
    <cellStyle name="40% - Accent1 19 2 2 4 2" xfId="15245"/>
    <cellStyle name="40% - Accent1 19 2 2 5" xfId="15246"/>
    <cellStyle name="40% - Accent1 19 2 3" xfId="15247"/>
    <cellStyle name="40% - Accent1 19 2 3 2" xfId="15248"/>
    <cellStyle name="40% - Accent1 19 2 3 2 2" xfId="15249"/>
    <cellStyle name="40% - Accent1 19 2 3 2 2 2" xfId="15250"/>
    <cellStyle name="40% - Accent1 19 2 3 2 3" xfId="15251"/>
    <cellStyle name="40% - Accent1 19 2 3 3" xfId="15252"/>
    <cellStyle name="40% - Accent1 19 2 3 3 2" xfId="15253"/>
    <cellStyle name="40% - Accent1 19 2 3 4" xfId="15254"/>
    <cellStyle name="40% - Accent1 19 2 4" xfId="15255"/>
    <cellStyle name="40% - Accent1 19 2 4 2" xfId="15256"/>
    <cellStyle name="40% - Accent1 19 2 4 2 2" xfId="15257"/>
    <cellStyle name="40% - Accent1 19 2 4 3" xfId="15258"/>
    <cellStyle name="40% - Accent1 19 2 5" xfId="15259"/>
    <cellStyle name="40% - Accent1 19 2 5 2" xfId="15260"/>
    <cellStyle name="40% - Accent1 19 2 6" xfId="15261"/>
    <cellStyle name="40% - Accent1 19 3" xfId="15262"/>
    <cellStyle name="40% - Accent1 19 3 2" xfId="15263"/>
    <cellStyle name="40% - Accent1 19 3 2 2" xfId="15264"/>
    <cellStyle name="40% - Accent1 19 3 2 2 2" xfId="15265"/>
    <cellStyle name="40% - Accent1 19 3 2 2 2 2" xfId="15266"/>
    <cellStyle name="40% - Accent1 19 3 2 2 3" xfId="15267"/>
    <cellStyle name="40% - Accent1 19 3 2 3" xfId="15268"/>
    <cellStyle name="40% - Accent1 19 3 2 3 2" xfId="15269"/>
    <cellStyle name="40% - Accent1 19 3 2 4" xfId="15270"/>
    <cellStyle name="40% - Accent1 19 3 3" xfId="15271"/>
    <cellStyle name="40% - Accent1 19 3 3 2" xfId="15272"/>
    <cellStyle name="40% - Accent1 19 3 3 2 2" xfId="15273"/>
    <cellStyle name="40% - Accent1 19 3 3 3" xfId="15274"/>
    <cellStyle name="40% - Accent1 19 3 4" xfId="15275"/>
    <cellStyle name="40% - Accent1 19 3 4 2" xfId="15276"/>
    <cellStyle name="40% - Accent1 19 3 5" xfId="15277"/>
    <cellStyle name="40% - Accent1 19 4" xfId="15278"/>
    <cellStyle name="40% - Accent1 19 4 2" xfId="15279"/>
    <cellStyle name="40% - Accent1 19 4 2 2" xfId="15280"/>
    <cellStyle name="40% - Accent1 19 4 2 2 2" xfId="15281"/>
    <cellStyle name="40% - Accent1 19 4 2 3" xfId="15282"/>
    <cellStyle name="40% - Accent1 19 4 3" xfId="15283"/>
    <cellStyle name="40% - Accent1 19 4 3 2" xfId="15284"/>
    <cellStyle name="40% - Accent1 19 4 4" xfId="15285"/>
    <cellStyle name="40% - Accent1 19 5" xfId="15286"/>
    <cellStyle name="40% - Accent1 19 5 2" xfId="15287"/>
    <cellStyle name="40% - Accent1 19 5 2 2" xfId="15288"/>
    <cellStyle name="40% - Accent1 19 5 3" xfId="15289"/>
    <cellStyle name="40% - Accent1 19 6" xfId="15290"/>
    <cellStyle name="40% - Accent1 19 6 2" xfId="15291"/>
    <cellStyle name="40% - Accent1 19 7" xfId="15292"/>
    <cellStyle name="40% - Accent1 2" xfId="15293"/>
    <cellStyle name="40% - Accent1 2 2" xfId="15294"/>
    <cellStyle name="40% - Accent1 2 2 2" xfId="15295"/>
    <cellStyle name="40% - Accent1 2 2 2 2" xfId="15296"/>
    <cellStyle name="40% - Accent1 2 2 2 2 2" xfId="15297"/>
    <cellStyle name="40% - Accent1 2 2 2 2 2 2" xfId="15298"/>
    <cellStyle name="40% - Accent1 2 2 2 2 2 2 2" xfId="15299"/>
    <cellStyle name="40% - Accent1 2 2 2 2 2 2 2 2" xfId="15300"/>
    <cellStyle name="40% - Accent1 2 2 2 2 2 2 3" xfId="15301"/>
    <cellStyle name="40% - Accent1 2 2 2 2 2 3" xfId="15302"/>
    <cellStyle name="40% - Accent1 2 2 2 2 2 3 2" xfId="15303"/>
    <cellStyle name="40% - Accent1 2 2 2 2 2 4" xfId="15304"/>
    <cellStyle name="40% - Accent1 2 2 2 2 3" xfId="15305"/>
    <cellStyle name="40% - Accent1 2 2 2 2 3 2" xfId="15306"/>
    <cellStyle name="40% - Accent1 2 2 2 2 3 2 2" xfId="15307"/>
    <cellStyle name="40% - Accent1 2 2 2 2 3 3" xfId="15308"/>
    <cellStyle name="40% - Accent1 2 2 2 2 4" xfId="15309"/>
    <cellStyle name="40% - Accent1 2 2 2 2 4 2" xfId="15310"/>
    <cellStyle name="40% - Accent1 2 2 2 2 5" xfId="15311"/>
    <cellStyle name="40% - Accent1 2 2 2 3" xfId="15312"/>
    <cellStyle name="40% - Accent1 2 2 2 3 2" xfId="15313"/>
    <cellStyle name="40% - Accent1 2 2 2 3 2 2" xfId="15314"/>
    <cellStyle name="40% - Accent1 2 2 2 3 2 2 2" xfId="15315"/>
    <cellStyle name="40% - Accent1 2 2 2 3 2 3" xfId="15316"/>
    <cellStyle name="40% - Accent1 2 2 2 3 3" xfId="15317"/>
    <cellStyle name="40% - Accent1 2 2 2 3 3 2" xfId="15318"/>
    <cellStyle name="40% - Accent1 2 2 2 3 4" xfId="15319"/>
    <cellStyle name="40% - Accent1 2 2 2 4" xfId="15320"/>
    <cellStyle name="40% - Accent1 2 2 2 4 2" xfId="15321"/>
    <cellStyle name="40% - Accent1 2 2 2 4 2 2" xfId="15322"/>
    <cellStyle name="40% - Accent1 2 2 2 4 3" xfId="15323"/>
    <cellStyle name="40% - Accent1 2 2 2 5" xfId="15324"/>
    <cellStyle name="40% - Accent1 2 2 2 5 2" xfId="15325"/>
    <cellStyle name="40% - Accent1 2 2 2 6" xfId="15326"/>
    <cellStyle name="40% - Accent1 2 2 3" xfId="15327"/>
    <cellStyle name="40% - Accent1 2 2 3 2" xfId="15328"/>
    <cellStyle name="40% - Accent1 2 2 3 2 2" xfId="15329"/>
    <cellStyle name="40% - Accent1 2 2 3 2 2 2" xfId="15330"/>
    <cellStyle name="40% - Accent1 2 2 3 2 2 2 2" xfId="15331"/>
    <cellStyle name="40% - Accent1 2 2 3 2 2 3" xfId="15332"/>
    <cellStyle name="40% - Accent1 2 2 3 2 3" xfId="15333"/>
    <cellStyle name="40% - Accent1 2 2 3 2 3 2" xfId="15334"/>
    <cellStyle name="40% - Accent1 2 2 3 2 4" xfId="15335"/>
    <cellStyle name="40% - Accent1 2 2 3 3" xfId="15336"/>
    <cellStyle name="40% - Accent1 2 2 3 3 2" xfId="15337"/>
    <cellStyle name="40% - Accent1 2 2 3 3 2 2" xfId="15338"/>
    <cellStyle name="40% - Accent1 2 2 3 3 3" xfId="15339"/>
    <cellStyle name="40% - Accent1 2 2 3 4" xfId="15340"/>
    <cellStyle name="40% - Accent1 2 2 3 4 2" xfId="15341"/>
    <cellStyle name="40% - Accent1 2 2 3 5" xfId="15342"/>
    <cellStyle name="40% - Accent1 2 2 4" xfId="15343"/>
    <cellStyle name="40% - Accent1 2 2 4 2" xfId="15344"/>
    <cellStyle name="40% - Accent1 2 2 4 2 2" xfId="15345"/>
    <cellStyle name="40% - Accent1 2 2 4 2 2 2" xfId="15346"/>
    <cellStyle name="40% - Accent1 2 2 4 2 3" xfId="15347"/>
    <cellStyle name="40% - Accent1 2 2 4 3" xfId="15348"/>
    <cellStyle name="40% - Accent1 2 2 4 3 2" xfId="15349"/>
    <cellStyle name="40% - Accent1 2 2 4 4" xfId="15350"/>
    <cellStyle name="40% - Accent1 2 2 5" xfId="15351"/>
    <cellStyle name="40% - Accent1 2 2 5 2" xfId="15352"/>
    <cellStyle name="40% - Accent1 2 2 5 2 2" xfId="15353"/>
    <cellStyle name="40% - Accent1 2 2 5 3" xfId="15354"/>
    <cellStyle name="40% - Accent1 2 2 6" xfId="15355"/>
    <cellStyle name="40% - Accent1 2 2 6 2" xfId="15356"/>
    <cellStyle name="40% - Accent1 2 2 7" xfId="15357"/>
    <cellStyle name="40% - Accent1 2 3" xfId="15358"/>
    <cellStyle name="40% - Accent1 2 3 2" xfId="15359"/>
    <cellStyle name="40% - Accent1 2 3 2 2" xfId="15360"/>
    <cellStyle name="40% - Accent1 2 3 2 2 2" xfId="15361"/>
    <cellStyle name="40% - Accent1 2 3 2 2 2 2" xfId="15362"/>
    <cellStyle name="40% - Accent1 2 3 2 2 2 2 2" xfId="15363"/>
    <cellStyle name="40% - Accent1 2 3 2 2 2 3" xfId="15364"/>
    <cellStyle name="40% - Accent1 2 3 2 2 3" xfId="15365"/>
    <cellStyle name="40% - Accent1 2 3 2 2 3 2" xfId="15366"/>
    <cellStyle name="40% - Accent1 2 3 2 2 4" xfId="15367"/>
    <cellStyle name="40% - Accent1 2 3 2 3" xfId="15368"/>
    <cellStyle name="40% - Accent1 2 3 2 3 2" xfId="15369"/>
    <cellStyle name="40% - Accent1 2 3 2 3 2 2" xfId="15370"/>
    <cellStyle name="40% - Accent1 2 3 2 3 3" xfId="15371"/>
    <cellStyle name="40% - Accent1 2 3 2 4" xfId="15372"/>
    <cellStyle name="40% - Accent1 2 3 2 4 2" xfId="15373"/>
    <cellStyle name="40% - Accent1 2 3 2 5" xfId="15374"/>
    <cellStyle name="40% - Accent1 2 3 3" xfId="15375"/>
    <cellStyle name="40% - Accent1 2 3 3 2" xfId="15376"/>
    <cellStyle name="40% - Accent1 2 3 3 2 2" xfId="15377"/>
    <cellStyle name="40% - Accent1 2 3 3 2 2 2" xfId="15378"/>
    <cellStyle name="40% - Accent1 2 3 3 2 3" xfId="15379"/>
    <cellStyle name="40% - Accent1 2 3 3 3" xfId="15380"/>
    <cellStyle name="40% - Accent1 2 3 3 3 2" xfId="15381"/>
    <cellStyle name="40% - Accent1 2 3 3 4" xfId="15382"/>
    <cellStyle name="40% - Accent1 2 3 4" xfId="15383"/>
    <cellStyle name="40% - Accent1 2 3 4 2" xfId="15384"/>
    <cellStyle name="40% - Accent1 2 3 4 2 2" xfId="15385"/>
    <cellStyle name="40% - Accent1 2 3 4 3" xfId="15386"/>
    <cellStyle name="40% - Accent1 2 3 5" xfId="15387"/>
    <cellStyle name="40% - Accent1 2 3 5 2" xfId="15388"/>
    <cellStyle name="40% - Accent1 2 3 6" xfId="15389"/>
    <cellStyle name="40% - Accent1 2 4" xfId="15390"/>
    <cellStyle name="40% - Accent1 2 4 2" xfId="15391"/>
    <cellStyle name="40% - Accent1 2 4 2 2" xfId="15392"/>
    <cellStyle name="40% - Accent1 2 4 2 2 2" xfId="15393"/>
    <cellStyle name="40% - Accent1 2 4 2 2 2 2" xfId="15394"/>
    <cellStyle name="40% - Accent1 2 4 2 2 3" xfId="15395"/>
    <cellStyle name="40% - Accent1 2 4 2 3" xfId="15396"/>
    <cellStyle name="40% - Accent1 2 4 2 3 2" xfId="15397"/>
    <cellStyle name="40% - Accent1 2 4 2 4" xfId="15398"/>
    <cellStyle name="40% - Accent1 2 4 3" xfId="15399"/>
    <cellStyle name="40% - Accent1 2 4 3 2" xfId="15400"/>
    <cellStyle name="40% - Accent1 2 4 3 2 2" xfId="15401"/>
    <cellStyle name="40% - Accent1 2 4 3 3" xfId="15402"/>
    <cellStyle name="40% - Accent1 2 4 4" xfId="15403"/>
    <cellStyle name="40% - Accent1 2 4 4 2" xfId="15404"/>
    <cellStyle name="40% - Accent1 2 4 5" xfId="15405"/>
    <cellStyle name="40% - Accent1 2 5" xfId="15406"/>
    <cellStyle name="40% - Accent1 2 5 2" xfId="15407"/>
    <cellStyle name="40% - Accent1 2 5 2 2" xfId="15408"/>
    <cellStyle name="40% - Accent1 2 5 2 2 2" xfId="15409"/>
    <cellStyle name="40% - Accent1 2 5 2 3" xfId="15410"/>
    <cellStyle name="40% - Accent1 2 5 3" xfId="15411"/>
    <cellStyle name="40% - Accent1 2 5 3 2" xfId="15412"/>
    <cellStyle name="40% - Accent1 2 5 4" xfId="15413"/>
    <cellStyle name="40% - Accent1 2 6" xfId="15414"/>
    <cellStyle name="40% - Accent1 2 6 2" xfId="15415"/>
    <cellStyle name="40% - Accent1 2 6 2 2" xfId="15416"/>
    <cellStyle name="40% - Accent1 2 6 3" xfId="15417"/>
    <cellStyle name="40% - Accent1 2 7" xfId="15418"/>
    <cellStyle name="40% - Accent1 2 7 2" xfId="15419"/>
    <cellStyle name="40% - Accent1 2 8" xfId="15420"/>
    <cellStyle name="40% - Accent1 20" xfId="15421"/>
    <cellStyle name="40% - Accent1 20 2" xfId="15422"/>
    <cellStyle name="40% - Accent1 20 2 2" xfId="15423"/>
    <cellStyle name="40% - Accent1 20 2 2 2" xfId="15424"/>
    <cellStyle name="40% - Accent1 20 2 2 2 2" xfId="15425"/>
    <cellStyle name="40% - Accent1 20 2 2 2 2 2" xfId="15426"/>
    <cellStyle name="40% - Accent1 20 2 2 2 2 2 2" xfId="15427"/>
    <cellStyle name="40% - Accent1 20 2 2 2 2 3" xfId="15428"/>
    <cellStyle name="40% - Accent1 20 2 2 2 3" xfId="15429"/>
    <cellStyle name="40% - Accent1 20 2 2 2 3 2" xfId="15430"/>
    <cellStyle name="40% - Accent1 20 2 2 2 4" xfId="15431"/>
    <cellStyle name="40% - Accent1 20 2 2 3" xfId="15432"/>
    <cellStyle name="40% - Accent1 20 2 2 3 2" xfId="15433"/>
    <cellStyle name="40% - Accent1 20 2 2 3 2 2" xfId="15434"/>
    <cellStyle name="40% - Accent1 20 2 2 3 3" xfId="15435"/>
    <cellStyle name="40% - Accent1 20 2 2 4" xfId="15436"/>
    <cellStyle name="40% - Accent1 20 2 2 4 2" xfId="15437"/>
    <cellStyle name="40% - Accent1 20 2 2 5" xfId="15438"/>
    <cellStyle name="40% - Accent1 20 2 3" xfId="15439"/>
    <cellStyle name="40% - Accent1 20 2 3 2" xfId="15440"/>
    <cellStyle name="40% - Accent1 20 2 3 2 2" xfId="15441"/>
    <cellStyle name="40% - Accent1 20 2 3 2 2 2" xfId="15442"/>
    <cellStyle name="40% - Accent1 20 2 3 2 3" xfId="15443"/>
    <cellStyle name="40% - Accent1 20 2 3 3" xfId="15444"/>
    <cellStyle name="40% - Accent1 20 2 3 3 2" xfId="15445"/>
    <cellStyle name="40% - Accent1 20 2 3 4" xfId="15446"/>
    <cellStyle name="40% - Accent1 20 2 4" xfId="15447"/>
    <cellStyle name="40% - Accent1 20 2 4 2" xfId="15448"/>
    <cellStyle name="40% - Accent1 20 2 4 2 2" xfId="15449"/>
    <cellStyle name="40% - Accent1 20 2 4 3" xfId="15450"/>
    <cellStyle name="40% - Accent1 20 2 5" xfId="15451"/>
    <cellStyle name="40% - Accent1 20 2 5 2" xfId="15452"/>
    <cellStyle name="40% - Accent1 20 2 6" xfId="15453"/>
    <cellStyle name="40% - Accent1 20 3" xfId="15454"/>
    <cellStyle name="40% - Accent1 20 3 2" xfId="15455"/>
    <cellStyle name="40% - Accent1 20 3 2 2" xfId="15456"/>
    <cellStyle name="40% - Accent1 20 3 2 2 2" xfId="15457"/>
    <cellStyle name="40% - Accent1 20 3 2 2 2 2" xfId="15458"/>
    <cellStyle name="40% - Accent1 20 3 2 2 3" xfId="15459"/>
    <cellStyle name="40% - Accent1 20 3 2 3" xfId="15460"/>
    <cellStyle name="40% - Accent1 20 3 2 3 2" xfId="15461"/>
    <cellStyle name="40% - Accent1 20 3 2 4" xfId="15462"/>
    <cellStyle name="40% - Accent1 20 3 3" xfId="15463"/>
    <cellStyle name="40% - Accent1 20 3 3 2" xfId="15464"/>
    <cellStyle name="40% - Accent1 20 3 3 2 2" xfId="15465"/>
    <cellStyle name="40% - Accent1 20 3 3 3" xfId="15466"/>
    <cellStyle name="40% - Accent1 20 3 4" xfId="15467"/>
    <cellStyle name="40% - Accent1 20 3 4 2" xfId="15468"/>
    <cellStyle name="40% - Accent1 20 3 5" xfId="15469"/>
    <cellStyle name="40% - Accent1 20 4" xfId="15470"/>
    <cellStyle name="40% - Accent1 20 4 2" xfId="15471"/>
    <cellStyle name="40% - Accent1 20 4 2 2" xfId="15472"/>
    <cellStyle name="40% - Accent1 20 4 2 2 2" xfId="15473"/>
    <cellStyle name="40% - Accent1 20 4 2 3" xfId="15474"/>
    <cellStyle name="40% - Accent1 20 4 3" xfId="15475"/>
    <cellStyle name="40% - Accent1 20 4 3 2" xfId="15476"/>
    <cellStyle name="40% - Accent1 20 4 4" xfId="15477"/>
    <cellStyle name="40% - Accent1 20 5" xfId="15478"/>
    <cellStyle name="40% - Accent1 20 5 2" xfId="15479"/>
    <cellStyle name="40% - Accent1 20 5 2 2" xfId="15480"/>
    <cellStyle name="40% - Accent1 20 5 3" xfId="15481"/>
    <cellStyle name="40% - Accent1 20 6" xfId="15482"/>
    <cellStyle name="40% - Accent1 20 6 2" xfId="15483"/>
    <cellStyle name="40% - Accent1 20 7" xfId="15484"/>
    <cellStyle name="40% - Accent1 21" xfId="15485"/>
    <cellStyle name="40% - Accent1 21 2" xfId="15486"/>
    <cellStyle name="40% - Accent1 21 2 2" xfId="15487"/>
    <cellStyle name="40% - Accent1 21 2 2 2" xfId="15488"/>
    <cellStyle name="40% - Accent1 21 2 2 2 2" xfId="15489"/>
    <cellStyle name="40% - Accent1 21 2 2 2 2 2" xfId="15490"/>
    <cellStyle name="40% - Accent1 21 2 2 2 3" xfId="15491"/>
    <cellStyle name="40% - Accent1 21 2 2 3" xfId="15492"/>
    <cellStyle name="40% - Accent1 21 2 2 3 2" xfId="15493"/>
    <cellStyle name="40% - Accent1 21 2 2 4" xfId="15494"/>
    <cellStyle name="40% - Accent1 21 2 3" xfId="15495"/>
    <cellStyle name="40% - Accent1 21 2 3 2" xfId="15496"/>
    <cellStyle name="40% - Accent1 21 2 3 2 2" xfId="15497"/>
    <cellStyle name="40% - Accent1 21 2 3 3" xfId="15498"/>
    <cellStyle name="40% - Accent1 21 2 4" xfId="15499"/>
    <cellStyle name="40% - Accent1 21 2 4 2" xfId="15500"/>
    <cellStyle name="40% - Accent1 21 2 5" xfId="15501"/>
    <cellStyle name="40% - Accent1 21 3" xfId="15502"/>
    <cellStyle name="40% - Accent1 21 3 2" xfId="15503"/>
    <cellStyle name="40% - Accent1 21 3 2 2" xfId="15504"/>
    <cellStyle name="40% - Accent1 21 3 2 2 2" xfId="15505"/>
    <cellStyle name="40% - Accent1 21 3 2 3" xfId="15506"/>
    <cellStyle name="40% - Accent1 21 3 3" xfId="15507"/>
    <cellStyle name="40% - Accent1 21 3 3 2" xfId="15508"/>
    <cellStyle name="40% - Accent1 21 3 4" xfId="15509"/>
    <cellStyle name="40% - Accent1 21 4" xfId="15510"/>
    <cellStyle name="40% - Accent1 21 4 2" xfId="15511"/>
    <cellStyle name="40% - Accent1 21 4 2 2" xfId="15512"/>
    <cellStyle name="40% - Accent1 21 4 3" xfId="15513"/>
    <cellStyle name="40% - Accent1 21 5" xfId="15514"/>
    <cellStyle name="40% - Accent1 21 5 2" xfId="15515"/>
    <cellStyle name="40% - Accent1 21 6" xfId="15516"/>
    <cellStyle name="40% - Accent1 22" xfId="15517"/>
    <cellStyle name="40% - Accent1 22 2" xfId="15518"/>
    <cellStyle name="40% - Accent1 22 2 2" xfId="15519"/>
    <cellStyle name="40% - Accent1 22 2 2 2" xfId="15520"/>
    <cellStyle name="40% - Accent1 22 2 2 2 2" xfId="15521"/>
    <cellStyle name="40% - Accent1 22 2 2 2 2 2" xfId="15522"/>
    <cellStyle name="40% - Accent1 22 2 2 2 3" xfId="15523"/>
    <cellStyle name="40% - Accent1 22 2 2 3" xfId="15524"/>
    <cellStyle name="40% - Accent1 22 2 2 3 2" xfId="15525"/>
    <cellStyle name="40% - Accent1 22 2 2 4" xfId="15526"/>
    <cellStyle name="40% - Accent1 22 2 3" xfId="15527"/>
    <cellStyle name="40% - Accent1 22 2 3 2" xfId="15528"/>
    <cellStyle name="40% - Accent1 22 2 3 2 2" xfId="15529"/>
    <cellStyle name="40% - Accent1 22 2 3 3" xfId="15530"/>
    <cellStyle name="40% - Accent1 22 2 4" xfId="15531"/>
    <cellStyle name="40% - Accent1 22 2 4 2" xfId="15532"/>
    <cellStyle name="40% - Accent1 22 2 5" xfId="15533"/>
    <cellStyle name="40% - Accent1 22 3" xfId="15534"/>
    <cellStyle name="40% - Accent1 22 3 2" xfId="15535"/>
    <cellStyle name="40% - Accent1 22 3 2 2" xfId="15536"/>
    <cellStyle name="40% - Accent1 22 3 2 2 2" xfId="15537"/>
    <cellStyle name="40% - Accent1 22 3 2 3" xfId="15538"/>
    <cellStyle name="40% - Accent1 22 3 3" xfId="15539"/>
    <cellStyle name="40% - Accent1 22 3 3 2" xfId="15540"/>
    <cellStyle name="40% - Accent1 22 3 4" xfId="15541"/>
    <cellStyle name="40% - Accent1 22 4" xfId="15542"/>
    <cellStyle name="40% - Accent1 22 4 2" xfId="15543"/>
    <cellStyle name="40% - Accent1 22 4 2 2" xfId="15544"/>
    <cellStyle name="40% - Accent1 22 4 3" xfId="15545"/>
    <cellStyle name="40% - Accent1 22 5" xfId="15546"/>
    <cellStyle name="40% - Accent1 22 5 2" xfId="15547"/>
    <cellStyle name="40% - Accent1 22 6" xfId="15548"/>
    <cellStyle name="40% - Accent1 23" xfId="15549"/>
    <cellStyle name="40% - Accent1 23 2" xfId="15550"/>
    <cellStyle name="40% - Accent1 23 2 2" xfId="15551"/>
    <cellStyle name="40% - Accent1 23 2 2 2" xfId="15552"/>
    <cellStyle name="40% - Accent1 23 2 2 2 2" xfId="15553"/>
    <cellStyle name="40% - Accent1 23 2 2 3" xfId="15554"/>
    <cellStyle name="40% - Accent1 23 2 3" xfId="15555"/>
    <cellStyle name="40% - Accent1 23 2 3 2" xfId="15556"/>
    <cellStyle name="40% - Accent1 23 2 4" xfId="15557"/>
    <cellStyle name="40% - Accent1 23 3" xfId="15558"/>
    <cellStyle name="40% - Accent1 23 3 2" xfId="15559"/>
    <cellStyle name="40% - Accent1 23 3 2 2" xfId="15560"/>
    <cellStyle name="40% - Accent1 23 3 3" xfId="15561"/>
    <cellStyle name="40% - Accent1 23 4" xfId="15562"/>
    <cellStyle name="40% - Accent1 23 4 2" xfId="15563"/>
    <cellStyle name="40% - Accent1 23 5" xfId="15564"/>
    <cellStyle name="40% - Accent1 24" xfId="15565"/>
    <cellStyle name="40% - Accent1 24 2" xfId="15566"/>
    <cellStyle name="40% - Accent1 24 2 2" xfId="15567"/>
    <cellStyle name="40% - Accent1 24 2 2 2" xfId="15568"/>
    <cellStyle name="40% - Accent1 24 2 3" xfId="15569"/>
    <cellStyle name="40% - Accent1 24 3" xfId="15570"/>
    <cellStyle name="40% - Accent1 24 3 2" xfId="15571"/>
    <cellStyle name="40% - Accent1 24 4" xfId="15572"/>
    <cellStyle name="40% - Accent1 25" xfId="15573"/>
    <cellStyle name="40% - Accent1 25 2" xfId="15574"/>
    <cellStyle name="40% - Accent1 25 2 2" xfId="15575"/>
    <cellStyle name="40% - Accent1 25 2 2 2" xfId="15576"/>
    <cellStyle name="40% - Accent1 25 2 3" xfId="15577"/>
    <cellStyle name="40% - Accent1 25 3" xfId="15578"/>
    <cellStyle name="40% - Accent1 25 3 2" xfId="15579"/>
    <cellStyle name="40% - Accent1 25 4" xfId="15580"/>
    <cellStyle name="40% - Accent1 26" xfId="15581"/>
    <cellStyle name="40% - Accent1 26 2" xfId="15582"/>
    <cellStyle name="40% - Accent1 26 2 2" xfId="15583"/>
    <cellStyle name="40% - Accent1 26 3" xfId="15584"/>
    <cellStyle name="40% - Accent1 27" xfId="15585"/>
    <cellStyle name="40% - Accent1 27 2" xfId="15586"/>
    <cellStyle name="40% - Accent1 27 2 2" xfId="15587"/>
    <cellStyle name="40% - Accent1 27 3" xfId="15588"/>
    <cellStyle name="40% - Accent1 28" xfId="15589"/>
    <cellStyle name="40% - Accent1 28 2" xfId="15590"/>
    <cellStyle name="40% - Accent1 28 2 2" xfId="15591"/>
    <cellStyle name="40% - Accent1 28 3" xfId="15592"/>
    <cellStyle name="40% - Accent1 29" xfId="15593"/>
    <cellStyle name="40% - Accent1 29 2" xfId="15594"/>
    <cellStyle name="40% - Accent1 3" xfId="15595"/>
    <cellStyle name="40% - Accent1 3 2" xfId="15596"/>
    <cellStyle name="40% - Accent1 3 2 2" xfId="15597"/>
    <cellStyle name="40% - Accent1 3 2 2 2" xfId="15598"/>
    <cellStyle name="40% - Accent1 3 2 2 2 2" xfId="15599"/>
    <cellStyle name="40% - Accent1 3 2 2 2 2 2" xfId="15600"/>
    <cellStyle name="40% - Accent1 3 2 2 2 2 2 2" xfId="15601"/>
    <cellStyle name="40% - Accent1 3 2 2 2 2 2 2 2" xfId="15602"/>
    <cellStyle name="40% - Accent1 3 2 2 2 2 2 3" xfId="15603"/>
    <cellStyle name="40% - Accent1 3 2 2 2 2 3" xfId="15604"/>
    <cellStyle name="40% - Accent1 3 2 2 2 2 3 2" xfId="15605"/>
    <cellStyle name="40% - Accent1 3 2 2 2 2 4" xfId="15606"/>
    <cellStyle name="40% - Accent1 3 2 2 2 3" xfId="15607"/>
    <cellStyle name="40% - Accent1 3 2 2 2 3 2" xfId="15608"/>
    <cellStyle name="40% - Accent1 3 2 2 2 3 2 2" xfId="15609"/>
    <cellStyle name="40% - Accent1 3 2 2 2 3 3" xfId="15610"/>
    <cellStyle name="40% - Accent1 3 2 2 2 4" xfId="15611"/>
    <cellStyle name="40% - Accent1 3 2 2 2 4 2" xfId="15612"/>
    <cellStyle name="40% - Accent1 3 2 2 2 5" xfId="15613"/>
    <cellStyle name="40% - Accent1 3 2 2 3" xfId="15614"/>
    <cellStyle name="40% - Accent1 3 2 2 3 2" xfId="15615"/>
    <cellStyle name="40% - Accent1 3 2 2 3 2 2" xfId="15616"/>
    <cellStyle name="40% - Accent1 3 2 2 3 2 2 2" xfId="15617"/>
    <cellStyle name="40% - Accent1 3 2 2 3 2 3" xfId="15618"/>
    <cellStyle name="40% - Accent1 3 2 2 3 3" xfId="15619"/>
    <cellStyle name="40% - Accent1 3 2 2 3 3 2" xfId="15620"/>
    <cellStyle name="40% - Accent1 3 2 2 3 4" xfId="15621"/>
    <cellStyle name="40% - Accent1 3 2 2 4" xfId="15622"/>
    <cellStyle name="40% - Accent1 3 2 2 4 2" xfId="15623"/>
    <cellStyle name="40% - Accent1 3 2 2 4 2 2" xfId="15624"/>
    <cellStyle name="40% - Accent1 3 2 2 4 3" xfId="15625"/>
    <cellStyle name="40% - Accent1 3 2 2 5" xfId="15626"/>
    <cellStyle name="40% - Accent1 3 2 2 5 2" xfId="15627"/>
    <cellStyle name="40% - Accent1 3 2 2 6" xfId="15628"/>
    <cellStyle name="40% - Accent1 3 2 3" xfId="15629"/>
    <cellStyle name="40% - Accent1 3 2 3 2" xfId="15630"/>
    <cellStyle name="40% - Accent1 3 2 3 2 2" xfId="15631"/>
    <cellStyle name="40% - Accent1 3 2 3 2 2 2" xfId="15632"/>
    <cellStyle name="40% - Accent1 3 2 3 2 2 2 2" xfId="15633"/>
    <cellStyle name="40% - Accent1 3 2 3 2 2 3" xfId="15634"/>
    <cellStyle name="40% - Accent1 3 2 3 2 3" xfId="15635"/>
    <cellStyle name="40% - Accent1 3 2 3 2 3 2" xfId="15636"/>
    <cellStyle name="40% - Accent1 3 2 3 2 4" xfId="15637"/>
    <cellStyle name="40% - Accent1 3 2 3 3" xfId="15638"/>
    <cellStyle name="40% - Accent1 3 2 3 3 2" xfId="15639"/>
    <cellStyle name="40% - Accent1 3 2 3 3 2 2" xfId="15640"/>
    <cellStyle name="40% - Accent1 3 2 3 3 3" xfId="15641"/>
    <cellStyle name="40% - Accent1 3 2 3 4" xfId="15642"/>
    <cellStyle name="40% - Accent1 3 2 3 4 2" xfId="15643"/>
    <cellStyle name="40% - Accent1 3 2 3 5" xfId="15644"/>
    <cellStyle name="40% - Accent1 3 2 4" xfId="15645"/>
    <cellStyle name="40% - Accent1 3 2 4 2" xfId="15646"/>
    <cellStyle name="40% - Accent1 3 2 4 2 2" xfId="15647"/>
    <cellStyle name="40% - Accent1 3 2 4 2 2 2" xfId="15648"/>
    <cellStyle name="40% - Accent1 3 2 4 2 3" xfId="15649"/>
    <cellStyle name="40% - Accent1 3 2 4 3" xfId="15650"/>
    <cellStyle name="40% - Accent1 3 2 4 3 2" xfId="15651"/>
    <cellStyle name="40% - Accent1 3 2 4 4" xfId="15652"/>
    <cellStyle name="40% - Accent1 3 2 5" xfId="15653"/>
    <cellStyle name="40% - Accent1 3 2 5 2" xfId="15654"/>
    <cellStyle name="40% - Accent1 3 2 5 2 2" xfId="15655"/>
    <cellStyle name="40% - Accent1 3 2 5 3" xfId="15656"/>
    <cellStyle name="40% - Accent1 3 2 6" xfId="15657"/>
    <cellStyle name="40% - Accent1 3 2 6 2" xfId="15658"/>
    <cellStyle name="40% - Accent1 3 2 7" xfId="15659"/>
    <cellStyle name="40% - Accent1 3 3" xfId="15660"/>
    <cellStyle name="40% - Accent1 3 3 2" xfId="15661"/>
    <cellStyle name="40% - Accent1 3 3 2 2" xfId="15662"/>
    <cellStyle name="40% - Accent1 3 3 2 2 2" xfId="15663"/>
    <cellStyle name="40% - Accent1 3 3 2 2 2 2" xfId="15664"/>
    <cellStyle name="40% - Accent1 3 3 2 2 2 2 2" xfId="15665"/>
    <cellStyle name="40% - Accent1 3 3 2 2 2 3" xfId="15666"/>
    <cellStyle name="40% - Accent1 3 3 2 2 3" xfId="15667"/>
    <cellStyle name="40% - Accent1 3 3 2 2 3 2" xfId="15668"/>
    <cellStyle name="40% - Accent1 3 3 2 2 4" xfId="15669"/>
    <cellStyle name="40% - Accent1 3 3 2 3" xfId="15670"/>
    <cellStyle name="40% - Accent1 3 3 2 3 2" xfId="15671"/>
    <cellStyle name="40% - Accent1 3 3 2 3 2 2" xfId="15672"/>
    <cellStyle name="40% - Accent1 3 3 2 3 3" xfId="15673"/>
    <cellStyle name="40% - Accent1 3 3 2 4" xfId="15674"/>
    <cellStyle name="40% - Accent1 3 3 2 4 2" xfId="15675"/>
    <cellStyle name="40% - Accent1 3 3 2 5" xfId="15676"/>
    <cellStyle name="40% - Accent1 3 3 3" xfId="15677"/>
    <cellStyle name="40% - Accent1 3 3 3 2" xfId="15678"/>
    <cellStyle name="40% - Accent1 3 3 3 2 2" xfId="15679"/>
    <cellStyle name="40% - Accent1 3 3 3 2 2 2" xfId="15680"/>
    <cellStyle name="40% - Accent1 3 3 3 2 3" xfId="15681"/>
    <cellStyle name="40% - Accent1 3 3 3 3" xfId="15682"/>
    <cellStyle name="40% - Accent1 3 3 3 3 2" xfId="15683"/>
    <cellStyle name="40% - Accent1 3 3 3 4" xfId="15684"/>
    <cellStyle name="40% - Accent1 3 3 4" xfId="15685"/>
    <cellStyle name="40% - Accent1 3 3 4 2" xfId="15686"/>
    <cellStyle name="40% - Accent1 3 3 4 2 2" xfId="15687"/>
    <cellStyle name="40% - Accent1 3 3 4 3" xfId="15688"/>
    <cellStyle name="40% - Accent1 3 3 5" xfId="15689"/>
    <cellStyle name="40% - Accent1 3 3 5 2" xfId="15690"/>
    <cellStyle name="40% - Accent1 3 3 6" xfId="15691"/>
    <cellStyle name="40% - Accent1 3 4" xfId="15692"/>
    <cellStyle name="40% - Accent1 3 4 2" xfId="15693"/>
    <cellStyle name="40% - Accent1 3 4 2 2" xfId="15694"/>
    <cellStyle name="40% - Accent1 3 4 2 2 2" xfId="15695"/>
    <cellStyle name="40% - Accent1 3 4 2 2 2 2" xfId="15696"/>
    <cellStyle name="40% - Accent1 3 4 2 2 3" xfId="15697"/>
    <cellStyle name="40% - Accent1 3 4 2 3" xfId="15698"/>
    <cellStyle name="40% - Accent1 3 4 2 3 2" xfId="15699"/>
    <cellStyle name="40% - Accent1 3 4 2 4" xfId="15700"/>
    <cellStyle name="40% - Accent1 3 4 3" xfId="15701"/>
    <cellStyle name="40% - Accent1 3 4 3 2" xfId="15702"/>
    <cellStyle name="40% - Accent1 3 4 3 2 2" xfId="15703"/>
    <cellStyle name="40% - Accent1 3 4 3 3" xfId="15704"/>
    <cellStyle name="40% - Accent1 3 4 4" xfId="15705"/>
    <cellStyle name="40% - Accent1 3 4 4 2" xfId="15706"/>
    <cellStyle name="40% - Accent1 3 4 5" xfId="15707"/>
    <cellStyle name="40% - Accent1 3 5" xfId="15708"/>
    <cellStyle name="40% - Accent1 3 5 2" xfId="15709"/>
    <cellStyle name="40% - Accent1 3 5 2 2" xfId="15710"/>
    <cellStyle name="40% - Accent1 3 5 2 2 2" xfId="15711"/>
    <cellStyle name="40% - Accent1 3 5 2 3" xfId="15712"/>
    <cellStyle name="40% - Accent1 3 5 3" xfId="15713"/>
    <cellStyle name="40% - Accent1 3 5 3 2" xfId="15714"/>
    <cellStyle name="40% - Accent1 3 5 4" xfId="15715"/>
    <cellStyle name="40% - Accent1 3 6" xfId="15716"/>
    <cellStyle name="40% - Accent1 3 6 2" xfId="15717"/>
    <cellStyle name="40% - Accent1 3 6 2 2" xfId="15718"/>
    <cellStyle name="40% - Accent1 3 6 3" xfId="15719"/>
    <cellStyle name="40% - Accent1 3 7" xfId="15720"/>
    <cellStyle name="40% - Accent1 3 7 2" xfId="15721"/>
    <cellStyle name="40% - Accent1 3 8" xfId="15722"/>
    <cellStyle name="40% - Accent1 30" xfId="15723"/>
    <cellStyle name="40% - Accent1 31" xfId="15724"/>
    <cellStyle name="40% - Accent1 32" xfId="15725"/>
    <cellStyle name="40% - Accent1 33" xfId="15726"/>
    <cellStyle name="40% - Accent1 34" xfId="15727"/>
    <cellStyle name="40% - Accent1 35" xfId="15728"/>
    <cellStyle name="40% - Accent1 4" xfId="15729"/>
    <cellStyle name="40% - Accent1 4 2" xfId="15730"/>
    <cellStyle name="40% - Accent1 4 2 2" xfId="15731"/>
    <cellStyle name="40% - Accent1 4 2 2 2" xfId="15732"/>
    <cellStyle name="40% - Accent1 4 2 2 2 2" xfId="15733"/>
    <cellStyle name="40% - Accent1 4 2 2 2 2 2" xfId="15734"/>
    <cellStyle name="40% - Accent1 4 2 2 2 2 2 2" xfId="15735"/>
    <cellStyle name="40% - Accent1 4 2 2 2 2 2 2 2" xfId="15736"/>
    <cellStyle name="40% - Accent1 4 2 2 2 2 2 3" xfId="15737"/>
    <cellStyle name="40% - Accent1 4 2 2 2 2 3" xfId="15738"/>
    <cellStyle name="40% - Accent1 4 2 2 2 2 3 2" xfId="15739"/>
    <cellStyle name="40% - Accent1 4 2 2 2 2 4" xfId="15740"/>
    <cellStyle name="40% - Accent1 4 2 2 2 3" xfId="15741"/>
    <cellStyle name="40% - Accent1 4 2 2 2 3 2" xfId="15742"/>
    <cellStyle name="40% - Accent1 4 2 2 2 3 2 2" xfId="15743"/>
    <cellStyle name="40% - Accent1 4 2 2 2 3 3" xfId="15744"/>
    <cellStyle name="40% - Accent1 4 2 2 2 4" xfId="15745"/>
    <cellStyle name="40% - Accent1 4 2 2 2 4 2" xfId="15746"/>
    <cellStyle name="40% - Accent1 4 2 2 2 5" xfId="15747"/>
    <cellStyle name="40% - Accent1 4 2 2 3" xfId="15748"/>
    <cellStyle name="40% - Accent1 4 2 2 3 2" xfId="15749"/>
    <cellStyle name="40% - Accent1 4 2 2 3 2 2" xfId="15750"/>
    <cellStyle name="40% - Accent1 4 2 2 3 2 2 2" xfId="15751"/>
    <cellStyle name="40% - Accent1 4 2 2 3 2 3" xfId="15752"/>
    <cellStyle name="40% - Accent1 4 2 2 3 3" xfId="15753"/>
    <cellStyle name="40% - Accent1 4 2 2 3 3 2" xfId="15754"/>
    <cellStyle name="40% - Accent1 4 2 2 3 4" xfId="15755"/>
    <cellStyle name="40% - Accent1 4 2 2 4" xfId="15756"/>
    <cellStyle name="40% - Accent1 4 2 2 4 2" xfId="15757"/>
    <cellStyle name="40% - Accent1 4 2 2 4 2 2" xfId="15758"/>
    <cellStyle name="40% - Accent1 4 2 2 4 3" xfId="15759"/>
    <cellStyle name="40% - Accent1 4 2 2 5" xfId="15760"/>
    <cellStyle name="40% - Accent1 4 2 2 5 2" xfId="15761"/>
    <cellStyle name="40% - Accent1 4 2 2 6" xfId="15762"/>
    <cellStyle name="40% - Accent1 4 2 3" xfId="15763"/>
    <cellStyle name="40% - Accent1 4 2 3 2" xfId="15764"/>
    <cellStyle name="40% - Accent1 4 2 3 2 2" xfId="15765"/>
    <cellStyle name="40% - Accent1 4 2 3 2 2 2" xfId="15766"/>
    <cellStyle name="40% - Accent1 4 2 3 2 2 2 2" xfId="15767"/>
    <cellStyle name="40% - Accent1 4 2 3 2 2 3" xfId="15768"/>
    <cellStyle name="40% - Accent1 4 2 3 2 3" xfId="15769"/>
    <cellStyle name="40% - Accent1 4 2 3 2 3 2" xfId="15770"/>
    <cellStyle name="40% - Accent1 4 2 3 2 4" xfId="15771"/>
    <cellStyle name="40% - Accent1 4 2 3 3" xfId="15772"/>
    <cellStyle name="40% - Accent1 4 2 3 3 2" xfId="15773"/>
    <cellStyle name="40% - Accent1 4 2 3 3 2 2" xfId="15774"/>
    <cellStyle name="40% - Accent1 4 2 3 3 3" xfId="15775"/>
    <cellStyle name="40% - Accent1 4 2 3 4" xfId="15776"/>
    <cellStyle name="40% - Accent1 4 2 3 4 2" xfId="15777"/>
    <cellStyle name="40% - Accent1 4 2 3 5" xfId="15778"/>
    <cellStyle name="40% - Accent1 4 2 4" xfId="15779"/>
    <cellStyle name="40% - Accent1 4 2 4 2" xfId="15780"/>
    <cellStyle name="40% - Accent1 4 2 4 2 2" xfId="15781"/>
    <cellStyle name="40% - Accent1 4 2 4 2 2 2" xfId="15782"/>
    <cellStyle name="40% - Accent1 4 2 4 2 3" xfId="15783"/>
    <cellStyle name="40% - Accent1 4 2 4 3" xfId="15784"/>
    <cellStyle name="40% - Accent1 4 2 4 3 2" xfId="15785"/>
    <cellStyle name="40% - Accent1 4 2 4 4" xfId="15786"/>
    <cellStyle name="40% - Accent1 4 2 5" xfId="15787"/>
    <cellStyle name="40% - Accent1 4 2 5 2" xfId="15788"/>
    <cellStyle name="40% - Accent1 4 2 5 2 2" xfId="15789"/>
    <cellStyle name="40% - Accent1 4 2 5 3" xfId="15790"/>
    <cellStyle name="40% - Accent1 4 2 6" xfId="15791"/>
    <cellStyle name="40% - Accent1 4 2 6 2" xfId="15792"/>
    <cellStyle name="40% - Accent1 4 2 7" xfId="15793"/>
    <cellStyle name="40% - Accent1 4 3" xfId="15794"/>
    <cellStyle name="40% - Accent1 4 3 2" xfId="15795"/>
    <cellStyle name="40% - Accent1 4 3 2 2" xfId="15796"/>
    <cellStyle name="40% - Accent1 4 3 2 2 2" xfId="15797"/>
    <cellStyle name="40% - Accent1 4 3 2 2 2 2" xfId="15798"/>
    <cellStyle name="40% - Accent1 4 3 2 2 2 2 2" xfId="15799"/>
    <cellStyle name="40% - Accent1 4 3 2 2 2 3" xfId="15800"/>
    <cellStyle name="40% - Accent1 4 3 2 2 3" xfId="15801"/>
    <cellStyle name="40% - Accent1 4 3 2 2 3 2" xfId="15802"/>
    <cellStyle name="40% - Accent1 4 3 2 2 4" xfId="15803"/>
    <cellStyle name="40% - Accent1 4 3 2 3" xfId="15804"/>
    <cellStyle name="40% - Accent1 4 3 2 3 2" xfId="15805"/>
    <cellStyle name="40% - Accent1 4 3 2 3 2 2" xfId="15806"/>
    <cellStyle name="40% - Accent1 4 3 2 3 3" xfId="15807"/>
    <cellStyle name="40% - Accent1 4 3 2 4" xfId="15808"/>
    <cellStyle name="40% - Accent1 4 3 2 4 2" xfId="15809"/>
    <cellStyle name="40% - Accent1 4 3 2 5" xfId="15810"/>
    <cellStyle name="40% - Accent1 4 3 3" xfId="15811"/>
    <cellStyle name="40% - Accent1 4 3 3 2" xfId="15812"/>
    <cellStyle name="40% - Accent1 4 3 3 2 2" xfId="15813"/>
    <cellStyle name="40% - Accent1 4 3 3 2 2 2" xfId="15814"/>
    <cellStyle name="40% - Accent1 4 3 3 2 3" xfId="15815"/>
    <cellStyle name="40% - Accent1 4 3 3 3" xfId="15816"/>
    <cellStyle name="40% - Accent1 4 3 3 3 2" xfId="15817"/>
    <cellStyle name="40% - Accent1 4 3 3 4" xfId="15818"/>
    <cellStyle name="40% - Accent1 4 3 4" xfId="15819"/>
    <cellStyle name="40% - Accent1 4 3 4 2" xfId="15820"/>
    <cellStyle name="40% - Accent1 4 3 4 2 2" xfId="15821"/>
    <cellStyle name="40% - Accent1 4 3 4 3" xfId="15822"/>
    <cellStyle name="40% - Accent1 4 3 5" xfId="15823"/>
    <cellStyle name="40% - Accent1 4 3 5 2" xfId="15824"/>
    <cellStyle name="40% - Accent1 4 3 6" xfId="15825"/>
    <cellStyle name="40% - Accent1 4 4" xfId="15826"/>
    <cellStyle name="40% - Accent1 4 4 2" xfId="15827"/>
    <cellStyle name="40% - Accent1 4 4 2 2" xfId="15828"/>
    <cellStyle name="40% - Accent1 4 4 2 2 2" xfId="15829"/>
    <cellStyle name="40% - Accent1 4 4 2 2 2 2" xfId="15830"/>
    <cellStyle name="40% - Accent1 4 4 2 2 3" xfId="15831"/>
    <cellStyle name="40% - Accent1 4 4 2 3" xfId="15832"/>
    <cellStyle name="40% - Accent1 4 4 2 3 2" xfId="15833"/>
    <cellStyle name="40% - Accent1 4 4 2 4" xfId="15834"/>
    <cellStyle name="40% - Accent1 4 4 3" xfId="15835"/>
    <cellStyle name="40% - Accent1 4 4 3 2" xfId="15836"/>
    <cellStyle name="40% - Accent1 4 4 3 2 2" xfId="15837"/>
    <cellStyle name="40% - Accent1 4 4 3 3" xfId="15838"/>
    <cellStyle name="40% - Accent1 4 4 4" xfId="15839"/>
    <cellStyle name="40% - Accent1 4 4 4 2" xfId="15840"/>
    <cellStyle name="40% - Accent1 4 4 5" xfId="15841"/>
    <cellStyle name="40% - Accent1 4 5" xfId="15842"/>
    <cellStyle name="40% - Accent1 4 5 2" xfId="15843"/>
    <cellStyle name="40% - Accent1 4 5 2 2" xfId="15844"/>
    <cellStyle name="40% - Accent1 4 5 2 2 2" xfId="15845"/>
    <cellStyle name="40% - Accent1 4 5 2 3" xfId="15846"/>
    <cellStyle name="40% - Accent1 4 5 3" xfId="15847"/>
    <cellStyle name="40% - Accent1 4 5 3 2" xfId="15848"/>
    <cellStyle name="40% - Accent1 4 5 4" xfId="15849"/>
    <cellStyle name="40% - Accent1 4 6" xfId="15850"/>
    <cellStyle name="40% - Accent1 4 6 2" xfId="15851"/>
    <cellStyle name="40% - Accent1 4 6 2 2" xfId="15852"/>
    <cellStyle name="40% - Accent1 4 6 3" xfId="15853"/>
    <cellStyle name="40% - Accent1 4 7" xfId="15854"/>
    <cellStyle name="40% - Accent1 4 7 2" xfId="15855"/>
    <cellStyle name="40% - Accent1 4 8" xfId="15856"/>
    <cellStyle name="40% - Accent1 5" xfId="15857"/>
    <cellStyle name="40% - Accent1 5 2" xfId="15858"/>
    <cellStyle name="40% - Accent1 5 2 2" xfId="15859"/>
    <cellStyle name="40% - Accent1 5 2 2 2" xfId="15860"/>
    <cellStyle name="40% - Accent1 5 2 2 2 2" xfId="15861"/>
    <cellStyle name="40% - Accent1 5 2 2 2 2 2" xfId="15862"/>
    <cellStyle name="40% - Accent1 5 2 2 2 2 2 2" xfId="15863"/>
    <cellStyle name="40% - Accent1 5 2 2 2 2 2 2 2" xfId="15864"/>
    <cellStyle name="40% - Accent1 5 2 2 2 2 2 3" xfId="15865"/>
    <cellStyle name="40% - Accent1 5 2 2 2 2 3" xfId="15866"/>
    <cellStyle name="40% - Accent1 5 2 2 2 2 3 2" xfId="15867"/>
    <cellStyle name="40% - Accent1 5 2 2 2 2 4" xfId="15868"/>
    <cellStyle name="40% - Accent1 5 2 2 2 3" xfId="15869"/>
    <cellStyle name="40% - Accent1 5 2 2 2 3 2" xfId="15870"/>
    <cellStyle name="40% - Accent1 5 2 2 2 3 2 2" xfId="15871"/>
    <cellStyle name="40% - Accent1 5 2 2 2 3 3" xfId="15872"/>
    <cellStyle name="40% - Accent1 5 2 2 2 4" xfId="15873"/>
    <cellStyle name="40% - Accent1 5 2 2 2 4 2" xfId="15874"/>
    <cellStyle name="40% - Accent1 5 2 2 2 5" xfId="15875"/>
    <cellStyle name="40% - Accent1 5 2 2 3" xfId="15876"/>
    <cellStyle name="40% - Accent1 5 2 2 3 2" xfId="15877"/>
    <cellStyle name="40% - Accent1 5 2 2 3 2 2" xfId="15878"/>
    <cellStyle name="40% - Accent1 5 2 2 3 2 2 2" xfId="15879"/>
    <cellStyle name="40% - Accent1 5 2 2 3 2 3" xfId="15880"/>
    <cellStyle name="40% - Accent1 5 2 2 3 3" xfId="15881"/>
    <cellStyle name="40% - Accent1 5 2 2 3 3 2" xfId="15882"/>
    <cellStyle name="40% - Accent1 5 2 2 3 4" xfId="15883"/>
    <cellStyle name="40% - Accent1 5 2 2 4" xfId="15884"/>
    <cellStyle name="40% - Accent1 5 2 2 4 2" xfId="15885"/>
    <cellStyle name="40% - Accent1 5 2 2 4 2 2" xfId="15886"/>
    <cellStyle name="40% - Accent1 5 2 2 4 3" xfId="15887"/>
    <cellStyle name="40% - Accent1 5 2 2 5" xfId="15888"/>
    <cellStyle name="40% - Accent1 5 2 2 5 2" xfId="15889"/>
    <cellStyle name="40% - Accent1 5 2 2 6" xfId="15890"/>
    <cellStyle name="40% - Accent1 5 2 3" xfId="15891"/>
    <cellStyle name="40% - Accent1 5 2 3 2" xfId="15892"/>
    <cellStyle name="40% - Accent1 5 2 3 2 2" xfId="15893"/>
    <cellStyle name="40% - Accent1 5 2 3 2 2 2" xfId="15894"/>
    <cellStyle name="40% - Accent1 5 2 3 2 2 2 2" xfId="15895"/>
    <cellStyle name="40% - Accent1 5 2 3 2 2 3" xfId="15896"/>
    <cellStyle name="40% - Accent1 5 2 3 2 3" xfId="15897"/>
    <cellStyle name="40% - Accent1 5 2 3 2 3 2" xfId="15898"/>
    <cellStyle name="40% - Accent1 5 2 3 2 4" xfId="15899"/>
    <cellStyle name="40% - Accent1 5 2 3 3" xfId="15900"/>
    <cellStyle name="40% - Accent1 5 2 3 3 2" xfId="15901"/>
    <cellStyle name="40% - Accent1 5 2 3 3 2 2" xfId="15902"/>
    <cellStyle name="40% - Accent1 5 2 3 3 3" xfId="15903"/>
    <cellStyle name="40% - Accent1 5 2 3 4" xfId="15904"/>
    <cellStyle name="40% - Accent1 5 2 3 4 2" xfId="15905"/>
    <cellStyle name="40% - Accent1 5 2 3 5" xfId="15906"/>
    <cellStyle name="40% - Accent1 5 2 4" xfId="15907"/>
    <cellStyle name="40% - Accent1 5 2 4 2" xfId="15908"/>
    <cellStyle name="40% - Accent1 5 2 4 2 2" xfId="15909"/>
    <cellStyle name="40% - Accent1 5 2 4 2 2 2" xfId="15910"/>
    <cellStyle name="40% - Accent1 5 2 4 2 3" xfId="15911"/>
    <cellStyle name="40% - Accent1 5 2 4 3" xfId="15912"/>
    <cellStyle name="40% - Accent1 5 2 4 3 2" xfId="15913"/>
    <cellStyle name="40% - Accent1 5 2 4 4" xfId="15914"/>
    <cellStyle name="40% - Accent1 5 2 5" xfId="15915"/>
    <cellStyle name="40% - Accent1 5 2 5 2" xfId="15916"/>
    <cellStyle name="40% - Accent1 5 2 5 2 2" xfId="15917"/>
    <cellStyle name="40% - Accent1 5 2 5 3" xfId="15918"/>
    <cellStyle name="40% - Accent1 5 2 6" xfId="15919"/>
    <cellStyle name="40% - Accent1 5 2 6 2" xfId="15920"/>
    <cellStyle name="40% - Accent1 5 2 7" xfId="15921"/>
    <cellStyle name="40% - Accent1 5 3" xfId="15922"/>
    <cellStyle name="40% - Accent1 5 3 2" xfId="15923"/>
    <cellStyle name="40% - Accent1 5 3 2 2" xfId="15924"/>
    <cellStyle name="40% - Accent1 5 3 2 2 2" xfId="15925"/>
    <cellStyle name="40% - Accent1 5 3 2 2 2 2" xfId="15926"/>
    <cellStyle name="40% - Accent1 5 3 2 2 2 2 2" xfId="15927"/>
    <cellStyle name="40% - Accent1 5 3 2 2 2 3" xfId="15928"/>
    <cellStyle name="40% - Accent1 5 3 2 2 3" xfId="15929"/>
    <cellStyle name="40% - Accent1 5 3 2 2 3 2" xfId="15930"/>
    <cellStyle name="40% - Accent1 5 3 2 2 4" xfId="15931"/>
    <cellStyle name="40% - Accent1 5 3 2 3" xfId="15932"/>
    <cellStyle name="40% - Accent1 5 3 2 3 2" xfId="15933"/>
    <cellStyle name="40% - Accent1 5 3 2 3 2 2" xfId="15934"/>
    <cellStyle name="40% - Accent1 5 3 2 3 3" xfId="15935"/>
    <cellStyle name="40% - Accent1 5 3 2 4" xfId="15936"/>
    <cellStyle name="40% - Accent1 5 3 2 4 2" xfId="15937"/>
    <cellStyle name="40% - Accent1 5 3 2 5" xfId="15938"/>
    <cellStyle name="40% - Accent1 5 3 3" xfId="15939"/>
    <cellStyle name="40% - Accent1 5 3 3 2" xfId="15940"/>
    <cellStyle name="40% - Accent1 5 3 3 2 2" xfId="15941"/>
    <cellStyle name="40% - Accent1 5 3 3 2 2 2" xfId="15942"/>
    <cellStyle name="40% - Accent1 5 3 3 2 3" xfId="15943"/>
    <cellStyle name="40% - Accent1 5 3 3 3" xfId="15944"/>
    <cellStyle name="40% - Accent1 5 3 3 3 2" xfId="15945"/>
    <cellStyle name="40% - Accent1 5 3 3 4" xfId="15946"/>
    <cellStyle name="40% - Accent1 5 3 4" xfId="15947"/>
    <cellStyle name="40% - Accent1 5 3 4 2" xfId="15948"/>
    <cellStyle name="40% - Accent1 5 3 4 2 2" xfId="15949"/>
    <cellStyle name="40% - Accent1 5 3 4 3" xfId="15950"/>
    <cellStyle name="40% - Accent1 5 3 5" xfId="15951"/>
    <cellStyle name="40% - Accent1 5 3 5 2" xfId="15952"/>
    <cellStyle name="40% - Accent1 5 3 6" xfId="15953"/>
    <cellStyle name="40% - Accent1 5 4" xfId="15954"/>
    <cellStyle name="40% - Accent1 5 4 2" xfId="15955"/>
    <cellStyle name="40% - Accent1 5 4 2 2" xfId="15956"/>
    <cellStyle name="40% - Accent1 5 4 2 2 2" xfId="15957"/>
    <cellStyle name="40% - Accent1 5 4 2 2 2 2" xfId="15958"/>
    <cellStyle name="40% - Accent1 5 4 2 2 3" xfId="15959"/>
    <cellStyle name="40% - Accent1 5 4 2 3" xfId="15960"/>
    <cellStyle name="40% - Accent1 5 4 2 3 2" xfId="15961"/>
    <cellStyle name="40% - Accent1 5 4 2 4" xfId="15962"/>
    <cellStyle name="40% - Accent1 5 4 3" xfId="15963"/>
    <cellStyle name="40% - Accent1 5 4 3 2" xfId="15964"/>
    <cellStyle name="40% - Accent1 5 4 3 2 2" xfId="15965"/>
    <cellStyle name="40% - Accent1 5 4 3 3" xfId="15966"/>
    <cellStyle name="40% - Accent1 5 4 4" xfId="15967"/>
    <cellStyle name="40% - Accent1 5 4 4 2" xfId="15968"/>
    <cellStyle name="40% - Accent1 5 4 5" xfId="15969"/>
    <cellStyle name="40% - Accent1 5 5" xfId="15970"/>
    <cellStyle name="40% - Accent1 5 5 2" xfId="15971"/>
    <cellStyle name="40% - Accent1 5 5 2 2" xfId="15972"/>
    <cellStyle name="40% - Accent1 5 5 2 2 2" xfId="15973"/>
    <cellStyle name="40% - Accent1 5 5 2 3" xfId="15974"/>
    <cellStyle name="40% - Accent1 5 5 3" xfId="15975"/>
    <cellStyle name="40% - Accent1 5 5 3 2" xfId="15976"/>
    <cellStyle name="40% - Accent1 5 5 4" xfId="15977"/>
    <cellStyle name="40% - Accent1 5 6" xfId="15978"/>
    <cellStyle name="40% - Accent1 5 6 2" xfId="15979"/>
    <cellStyle name="40% - Accent1 5 6 2 2" xfId="15980"/>
    <cellStyle name="40% - Accent1 5 6 3" xfId="15981"/>
    <cellStyle name="40% - Accent1 5 7" xfId="15982"/>
    <cellStyle name="40% - Accent1 5 7 2" xfId="15983"/>
    <cellStyle name="40% - Accent1 5 8" xfId="15984"/>
    <cellStyle name="40% - Accent1 6" xfId="15985"/>
    <cellStyle name="40% - Accent1 6 2" xfId="15986"/>
    <cellStyle name="40% - Accent1 6 2 2" xfId="15987"/>
    <cellStyle name="40% - Accent1 6 2 2 2" xfId="15988"/>
    <cellStyle name="40% - Accent1 6 2 2 2 2" xfId="15989"/>
    <cellStyle name="40% - Accent1 6 2 2 2 2 2" xfId="15990"/>
    <cellStyle name="40% - Accent1 6 2 2 2 2 2 2" xfId="15991"/>
    <cellStyle name="40% - Accent1 6 2 2 2 2 2 2 2" xfId="15992"/>
    <cellStyle name="40% - Accent1 6 2 2 2 2 2 3" xfId="15993"/>
    <cellStyle name="40% - Accent1 6 2 2 2 2 3" xfId="15994"/>
    <cellStyle name="40% - Accent1 6 2 2 2 2 3 2" xfId="15995"/>
    <cellStyle name="40% - Accent1 6 2 2 2 2 4" xfId="15996"/>
    <cellStyle name="40% - Accent1 6 2 2 2 3" xfId="15997"/>
    <cellStyle name="40% - Accent1 6 2 2 2 3 2" xfId="15998"/>
    <cellStyle name="40% - Accent1 6 2 2 2 3 2 2" xfId="15999"/>
    <cellStyle name="40% - Accent1 6 2 2 2 3 3" xfId="16000"/>
    <cellStyle name="40% - Accent1 6 2 2 2 4" xfId="16001"/>
    <cellStyle name="40% - Accent1 6 2 2 2 4 2" xfId="16002"/>
    <cellStyle name="40% - Accent1 6 2 2 2 5" xfId="16003"/>
    <cellStyle name="40% - Accent1 6 2 2 3" xfId="16004"/>
    <cellStyle name="40% - Accent1 6 2 2 3 2" xfId="16005"/>
    <cellStyle name="40% - Accent1 6 2 2 3 2 2" xfId="16006"/>
    <cellStyle name="40% - Accent1 6 2 2 3 2 2 2" xfId="16007"/>
    <cellStyle name="40% - Accent1 6 2 2 3 2 3" xfId="16008"/>
    <cellStyle name="40% - Accent1 6 2 2 3 3" xfId="16009"/>
    <cellStyle name="40% - Accent1 6 2 2 3 3 2" xfId="16010"/>
    <cellStyle name="40% - Accent1 6 2 2 3 4" xfId="16011"/>
    <cellStyle name="40% - Accent1 6 2 2 4" xfId="16012"/>
    <cellStyle name="40% - Accent1 6 2 2 4 2" xfId="16013"/>
    <cellStyle name="40% - Accent1 6 2 2 4 2 2" xfId="16014"/>
    <cellStyle name="40% - Accent1 6 2 2 4 3" xfId="16015"/>
    <cellStyle name="40% - Accent1 6 2 2 5" xfId="16016"/>
    <cellStyle name="40% - Accent1 6 2 2 5 2" xfId="16017"/>
    <cellStyle name="40% - Accent1 6 2 2 6" xfId="16018"/>
    <cellStyle name="40% - Accent1 6 2 3" xfId="16019"/>
    <cellStyle name="40% - Accent1 6 2 3 2" xfId="16020"/>
    <cellStyle name="40% - Accent1 6 2 3 2 2" xfId="16021"/>
    <cellStyle name="40% - Accent1 6 2 3 2 2 2" xfId="16022"/>
    <cellStyle name="40% - Accent1 6 2 3 2 2 2 2" xfId="16023"/>
    <cellStyle name="40% - Accent1 6 2 3 2 2 3" xfId="16024"/>
    <cellStyle name="40% - Accent1 6 2 3 2 3" xfId="16025"/>
    <cellStyle name="40% - Accent1 6 2 3 2 3 2" xfId="16026"/>
    <cellStyle name="40% - Accent1 6 2 3 2 4" xfId="16027"/>
    <cellStyle name="40% - Accent1 6 2 3 3" xfId="16028"/>
    <cellStyle name="40% - Accent1 6 2 3 3 2" xfId="16029"/>
    <cellStyle name="40% - Accent1 6 2 3 3 2 2" xfId="16030"/>
    <cellStyle name="40% - Accent1 6 2 3 3 3" xfId="16031"/>
    <cellStyle name="40% - Accent1 6 2 3 4" xfId="16032"/>
    <cellStyle name="40% - Accent1 6 2 3 4 2" xfId="16033"/>
    <cellStyle name="40% - Accent1 6 2 3 5" xfId="16034"/>
    <cellStyle name="40% - Accent1 6 2 4" xfId="16035"/>
    <cellStyle name="40% - Accent1 6 2 4 2" xfId="16036"/>
    <cellStyle name="40% - Accent1 6 2 4 2 2" xfId="16037"/>
    <cellStyle name="40% - Accent1 6 2 4 2 2 2" xfId="16038"/>
    <cellStyle name="40% - Accent1 6 2 4 2 3" xfId="16039"/>
    <cellStyle name="40% - Accent1 6 2 4 3" xfId="16040"/>
    <cellStyle name="40% - Accent1 6 2 4 3 2" xfId="16041"/>
    <cellStyle name="40% - Accent1 6 2 4 4" xfId="16042"/>
    <cellStyle name="40% - Accent1 6 2 5" xfId="16043"/>
    <cellStyle name="40% - Accent1 6 2 5 2" xfId="16044"/>
    <cellStyle name="40% - Accent1 6 2 5 2 2" xfId="16045"/>
    <cellStyle name="40% - Accent1 6 2 5 3" xfId="16046"/>
    <cellStyle name="40% - Accent1 6 2 6" xfId="16047"/>
    <cellStyle name="40% - Accent1 6 2 6 2" xfId="16048"/>
    <cellStyle name="40% - Accent1 6 2 7" xfId="16049"/>
    <cellStyle name="40% - Accent1 6 3" xfId="16050"/>
    <cellStyle name="40% - Accent1 6 3 2" xfId="16051"/>
    <cellStyle name="40% - Accent1 6 3 2 2" xfId="16052"/>
    <cellStyle name="40% - Accent1 6 3 2 2 2" xfId="16053"/>
    <cellStyle name="40% - Accent1 6 3 2 2 2 2" xfId="16054"/>
    <cellStyle name="40% - Accent1 6 3 2 2 2 2 2" xfId="16055"/>
    <cellStyle name="40% - Accent1 6 3 2 2 2 3" xfId="16056"/>
    <cellStyle name="40% - Accent1 6 3 2 2 3" xfId="16057"/>
    <cellStyle name="40% - Accent1 6 3 2 2 3 2" xfId="16058"/>
    <cellStyle name="40% - Accent1 6 3 2 2 4" xfId="16059"/>
    <cellStyle name="40% - Accent1 6 3 2 3" xfId="16060"/>
    <cellStyle name="40% - Accent1 6 3 2 3 2" xfId="16061"/>
    <cellStyle name="40% - Accent1 6 3 2 3 2 2" xfId="16062"/>
    <cellStyle name="40% - Accent1 6 3 2 3 3" xfId="16063"/>
    <cellStyle name="40% - Accent1 6 3 2 4" xfId="16064"/>
    <cellStyle name="40% - Accent1 6 3 2 4 2" xfId="16065"/>
    <cellStyle name="40% - Accent1 6 3 2 5" xfId="16066"/>
    <cellStyle name="40% - Accent1 6 3 3" xfId="16067"/>
    <cellStyle name="40% - Accent1 6 3 3 2" xfId="16068"/>
    <cellStyle name="40% - Accent1 6 3 3 2 2" xfId="16069"/>
    <cellStyle name="40% - Accent1 6 3 3 2 2 2" xfId="16070"/>
    <cellStyle name="40% - Accent1 6 3 3 2 3" xfId="16071"/>
    <cellStyle name="40% - Accent1 6 3 3 3" xfId="16072"/>
    <cellStyle name="40% - Accent1 6 3 3 3 2" xfId="16073"/>
    <cellStyle name="40% - Accent1 6 3 3 4" xfId="16074"/>
    <cellStyle name="40% - Accent1 6 3 4" xfId="16075"/>
    <cellStyle name="40% - Accent1 6 3 4 2" xfId="16076"/>
    <cellStyle name="40% - Accent1 6 3 4 2 2" xfId="16077"/>
    <cellStyle name="40% - Accent1 6 3 4 3" xfId="16078"/>
    <cellStyle name="40% - Accent1 6 3 5" xfId="16079"/>
    <cellStyle name="40% - Accent1 6 3 5 2" xfId="16080"/>
    <cellStyle name="40% - Accent1 6 3 6" xfId="16081"/>
    <cellStyle name="40% - Accent1 6 4" xfId="16082"/>
    <cellStyle name="40% - Accent1 6 4 2" xfId="16083"/>
    <cellStyle name="40% - Accent1 6 4 2 2" xfId="16084"/>
    <cellStyle name="40% - Accent1 6 4 2 2 2" xfId="16085"/>
    <cellStyle name="40% - Accent1 6 4 2 2 2 2" xfId="16086"/>
    <cellStyle name="40% - Accent1 6 4 2 2 3" xfId="16087"/>
    <cellStyle name="40% - Accent1 6 4 2 3" xfId="16088"/>
    <cellStyle name="40% - Accent1 6 4 2 3 2" xfId="16089"/>
    <cellStyle name="40% - Accent1 6 4 2 4" xfId="16090"/>
    <cellStyle name="40% - Accent1 6 4 3" xfId="16091"/>
    <cellStyle name="40% - Accent1 6 4 3 2" xfId="16092"/>
    <cellStyle name="40% - Accent1 6 4 3 2 2" xfId="16093"/>
    <cellStyle name="40% - Accent1 6 4 3 3" xfId="16094"/>
    <cellStyle name="40% - Accent1 6 4 4" xfId="16095"/>
    <cellStyle name="40% - Accent1 6 4 4 2" xfId="16096"/>
    <cellStyle name="40% - Accent1 6 4 5" xfId="16097"/>
    <cellStyle name="40% - Accent1 6 5" xfId="16098"/>
    <cellStyle name="40% - Accent1 6 5 2" xfId="16099"/>
    <cellStyle name="40% - Accent1 6 5 2 2" xfId="16100"/>
    <cellStyle name="40% - Accent1 6 5 2 2 2" xfId="16101"/>
    <cellStyle name="40% - Accent1 6 5 2 3" xfId="16102"/>
    <cellStyle name="40% - Accent1 6 5 3" xfId="16103"/>
    <cellStyle name="40% - Accent1 6 5 3 2" xfId="16104"/>
    <cellStyle name="40% - Accent1 6 5 4" xfId="16105"/>
    <cellStyle name="40% - Accent1 6 6" xfId="16106"/>
    <cellStyle name="40% - Accent1 6 6 2" xfId="16107"/>
    <cellStyle name="40% - Accent1 6 6 2 2" xfId="16108"/>
    <cellStyle name="40% - Accent1 6 6 3" xfId="16109"/>
    <cellStyle name="40% - Accent1 6 7" xfId="16110"/>
    <cellStyle name="40% - Accent1 6 7 2" xfId="16111"/>
    <cellStyle name="40% - Accent1 6 8" xfId="16112"/>
    <cellStyle name="40% - Accent1 7" xfId="16113"/>
    <cellStyle name="40% - Accent1 7 2" xfId="16114"/>
    <cellStyle name="40% - Accent1 7 2 2" xfId="16115"/>
    <cellStyle name="40% - Accent1 7 2 2 2" xfId="16116"/>
    <cellStyle name="40% - Accent1 7 2 2 2 2" xfId="16117"/>
    <cellStyle name="40% - Accent1 7 2 2 2 2 2" xfId="16118"/>
    <cellStyle name="40% - Accent1 7 2 2 2 2 2 2" xfId="16119"/>
    <cellStyle name="40% - Accent1 7 2 2 2 2 2 2 2" xfId="16120"/>
    <cellStyle name="40% - Accent1 7 2 2 2 2 2 3" xfId="16121"/>
    <cellStyle name="40% - Accent1 7 2 2 2 2 3" xfId="16122"/>
    <cellStyle name="40% - Accent1 7 2 2 2 2 3 2" xfId="16123"/>
    <cellStyle name="40% - Accent1 7 2 2 2 2 4" xfId="16124"/>
    <cellStyle name="40% - Accent1 7 2 2 2 3" xfId="16125"/>
    <cellStyle name="40% - Accent1 7 2 2 2 3 2" xfId="16126"/>
    <cellStyle name="40% - Accent1 7 2 2 2 3 2 2" xfId="16127"/>
    <cellStyle name="40% - Accent1 7 2 2 2 3 3" xfId="16128"/>
    <cellStyle name="40% - Accent1 7 2 2 2 4" xfId="16129"/>
    <cellStyle name="40% - Accent1 7 2 2 2 4 2" xfId="16130"/>
    <cellStyle name="40% - Accent1 7 2 2 2 5" xfId="16131"/>
    <cellStyle name="40% - Accent1 7 2 2 3" xfId="16132"/>
    <cellStyle name="40% - Accent1 7 2 2 3 2" xfId="16133"/>
    <cellStyle name="40% - Accent1 7 2 2 3 2 2" xfId="16134"/>
    <cellStyle name="40% - Accent1 7 2 2 3 2 2 2" xfId="16135"/>
    <cellStyle name="40% - Accent1 7 2 2 3 2 3" xfId="16136"/>
    <cellStyle name="40% - Accent1 7 2 2 3 3" xfId="16137"/>
    <cellStyle name="40% - Accent1 7 2 2 3 3 2" xfId="16138"/>
    <cellStyle name="40% - Accent1 7 2 2 3 4" xfId="16139"/>
    <cellStyle name="40% - Accent1 7 2 2 4" xfId="16140"/>
    <cellStyle name="40% - Accent1 7 2 2 4 2" xfId="16141"/>
    <cellStyle name="40% - Accent1 7 2 2 4 2 2" xfId="16142"/>
    <cellStyle name="40% - Accent1 7 2 2 4 3" xfId="16143"/>
    <cellStyle name="40% - Accent1 7 2 2 5" xfId="16144"/>
    <cellStyle name="40% - Accent1 7 2 2 5 2" xfId="16145"/>
    <cellStyle name="40% - Accent1 7 2 2 6" xfId="16146"/>
    <cellStyle name="40% - Accent1 7 2 3" xfId="16147"/>
    <cellStyle name="40% - Accent1 7 2 3 2" xfId="16148"/>
    <cellStyle name="40% - Accent1 7 2 3 2 2" xfId="16149"/>
    <cellStyle name="40% - Accent1 7 2 3 2 2 2" xfId="16150"/>
    <cellStyle name="40% - Accent1 7 2 3 2 2 2 2" xfId="16151"/>
    <cellStyle name="40% - Accent1 7 2 3 2 2 3" xfId="16152"/>
    <cellStyle name="40% - Accent1 7 2 3 2 3" xfId="16153"/>
    <cellStyle name="40% - Accent1 7 2 3 2 3 2" xfId="16154"/>
    <cellStyle name="40% - Accent1 7 2 3 2 4" xfId="16155"/>
    <cellStyle name="40% - Accent1 7 2 3 3" xfId="16156"/>
    <cellStyle name="40% - Accent1 7 2 3 3 2" xfId="16157"/>
    <cellStyle name="40% - Accent1 7 2 3 3 2 2" xfId="16158"/>
    <cellStyle name="40% - Accent1 7 2 3 3 3" xfId="16159"/>
    <cellStyle name="40% - Accent1 7 2 3 4" xfId="16160"/>
    <cellStyle name="40% - Accent1 7 2 3 4 2" xfId="16161"/>
    <cellStyle name="40% - Accent1 7 2 3 5" xfId="16162"/>
    <cellStyle name="40% - Accent1 7 2 4" xfId="16163"/>
    <cellStyle name="40% - Accent1 7 2 4 2" xfId="16164"/>
    <cellStyle name="40% - Accent1 7 2 4 2 2" xfId="16165"/>
    <cellStyle name="40% - Accent1 7 2 4 2 2 2" xfId="16166"/>
    <cellStyle name="40% - Accent1 7 2 4 2 3" xfId="16167"/>
    <cellStyle name="40% - Accent1 7 2 4 3" xfId="16168"/>
    <cellStyle name="40% - Accent1 7 2 4 3 2" xfId="16169"/>
    <cellStyle name="40% - Accent1 7 2 4 4" xfId="16170"/>
    <cellStyle name="40% - Accent1 7 2 5" xfId="16171"/>
    <cellStyle name="40% - Accent1 7 2 5 2" xfId="16172"/>
    <cellStyle name="40% - Accent1 7 2 5 2 2" xfId="16173"/>
    <cellStyle name="40% - Accent1 7 2 5 3" xfId="16174"/>
    <cellStyle name="40% - Accent1 7 2 6" xfId="16175"/>
    <cellStyle name="40% - Accent1 7 2 6 2" xfId="16176"/>
    <cellStyle name="40% - Accent1 7 2 7" xfId="16177"/>
    <cellStyle name="40% - Accent1 7 3" xfId="16178"/>
    <cellStyle name="40% - Accent1 7 3 2" xfId="16179"/>
    <cellStyle name="40% - Accent1 7 3 2 2" xfId="16180"/>
    <cellStyle name="40% - Accent1 7 3 2 2 2" xfId="16181"/>
    <cellStyle name="40% - Accent1 7 3 2 2 2 2" xfId="16182"/>
    <cellStyle name="40% - Accent1 7 3 2 2 2 2 2" xfId="16183"/>
    <cellStyle name="40% - Accent1 7 3 2 2 2 3" xfId="16184"/>
    <cellStyle name="40% - Accent1 7 3 2 2 3" xfId="16185"/>
    <cellStyle name="40% - Accent1 7 3 2 2 3 2" xfId="16186"/>
    <cellStyle name="40% - Accent1 7 3 2 2 4" xfId="16187"/>
    <cellStyle name="40% - Accent1 7 3 2 3" xfId="16188"/>
    <cellStyle name="40% - Accent1 7 3 2 3 2" xfId="16189"/>
    <cellStyle name="40% - Accent1 7 3 2 3 2 2" xfId="16190"/>
    <cellStyle name="40% - Accent1 7 3 2 3 3" xfId="16191"/>
    <cellStyle name="40% - Accent1 7 3 2 4" xfId="16192"/>
    <cellStyle name="40% - Accent1 7 3 2 4 2" xfId="16193"/>
    <cellStyle name="40% - Accent1 7 3 2 5" xfId="16194"/>
    <cellStyle name="40% - Accent1 7 3 3" xfId="16195"/>
    <cellStyle name="40% - Accent1 7 3 3 2" xfId="16196"/>
    <cellStyle name="40% - Accent1 7 3 3 2 2" xfId="16197"/>
    <cellStyle name="40% - Accent1 7 3 3 2 2 2" xfId="16198"/>
    <cellStyle name="40% - Accent1 7 3 3 2 3" xfId="16199"/>
    <cellStyle name="40% - Accent1 7 3 3 3" xfId="16200"/>
    <cellStyle name="40% - Accent1 7 3 3 3 2" xfId="16201"/>
    <cellStyle name="40% - Accent1 7 3 3 4" xfId="16202"/>
    <cellStyle name="40% - Accent1 7 3 4" xfId="16203"/>
    <cellStyle name="40% - Accent1 7 3 4 2" xfId="16204"/>
    <cellStyle name="40% - Accent1 7 3 4 2 2" xfId="16205"/>
    <cellStyle name="40% - Accent1 7 3 4 3" xfId="16206"/>
    <cellStyle name="40% - Accent1 7 3 5" xfId="16207"/>
    <cellStyle name="40% - Accent1 7 3 5 2" xfId="16208"/>
    <cellStyle name="40% - Accent1 7 3 6" xfId="16209"/>
    <cellStyle name="40% - Accent1 7 4" xfId="16210"/>
    <cellStyle name="40% - Accent1 7 4 2" xfId="16211"/>
    <cellStyle name="40% - Accent1 7 4 2 2" xfId="16212"/>
    <cellStyle name="40% - Accent1 7 4 2 2 2" xfId="16213"/>
    <cellStyle name="40% - Accent1 7 4 2 2 2 2" xfId="16214"/>
    <cellStyle name="40% - Accent1 7 4 2 2 3" xfId="16215"/>
    <cellStyle name="40% - Accent1 7 4 2 3" xfId="16216"/>
    <cellStyle name="40% - Accent1 7 4 2 3 2" xfId="16217"/>
    <cellStyle name="40% - Accent1 7 4 2 4" xfId="16218"/>
    <cellStyle name="40% - Accent1 7 4 3" xfId="16219"/>
    <cellStyle name="40% - Accent1 7 4 3 2" xfId="16220"/>
    <cellStyle name="40% - Accent1 7 4 3 2 2" xfId="16221"/>
    <cellStyle name="40% - Accent1 7 4 3 3" xfId="16222"/>
    <cellStyle name="40% - Accent1 7 4 4" xfId="16223"/>
    <cellStyle name="40% - Accent1 7 4 4 2" xfId="16224"/>
    <cellStyle name="40% - Accent1 7 4 5" xfId="16225"/>
    <cellStyle name="40% - Accent1 7 5" xfId="16226"/>
    <cellStyle name="40% - Accent1 7 5 2" xfId="16227"/>
    <cellStyle name="40% - Accent1 7 5 2 2" xfId="16228"/>
    <cellStyle name="40% - Accent1 7 5 2 2 2" xfId="16229"/>
    <cellStyle name="40% - Accent1 7 5 2 3" xfId="16230"/>
    <cellStyle name="40% - Accent1 7 5 3" xfId="16231"/>
    <cellStyle name="40% - Accent1 7 5 3 2" xfId="16232"/>
    <cellStyle name="40% - Accent1 7 5 4" xfId="16233"/>
    <cellStyle name="40% - Accent1 7 6" xfId="16234"/>
    <cellStyle name="40% - Accent1 7 6 2" xfId="16235"/>
    <cellStyle name="40% - Accent1 7 6 2 2" xfId="16236"/>
    <cellStyle name="40% - Accent1 7 6 3" xfId="16237"/>
    <cellStyle name="40% - Accent1 7 7" xfId="16238"/>
    <cellStyle name="40% - Accent1 7 7 2" xfId="16239"/>
    <cellStyle name="40% - Accent1 7 8" xfId="16240"/>
    <cellStyle name="40% - Accent1 8" xfId="16241"/>
    <cellStyle name="40% - Accent1 8 2" xfId="16242"/>
    <cellStyle name="40% - Accent1 8 2 2" xfId="16243"/>
    <cellStyle name="40% - Accent1 8 2 2 2" xfId="16244"/>
    <cellStyle name="40% - Accent1 8 2 2 2 2" xfId="16245"/>
    <cellStyle name="40% - Accent1 8 2 2 2 2 2" xfId="16246"/>
    <cellStyle name="40% - Accent1 8 2 2 2 2 2 2" xfId="16247"/>
    <cellStyle name="40% - Accent1 8 2 2 2 2 2 2 2" xfId="16248"/>
    <cellStyle name="40% - Accent1 8 2 2 2 2 2 3" xfId="16249"/>
    <cellStyle name="40% - Accent1 8 2 2 2 2 3" xfId="16250"/>
    <cellStyle name="40% - Accent1 8 2 2 2 2 3 2" xfId="16251"/>
    <cellStyle name="40% - Accent1 8 2 2 2 2 4" xfId="16252"/>
    <cellStyle name="40% - Accent1 8 2 2 2 3" xfId="16253"/>
    <cellStyle name="40% - Accent1 8 2 2 2 3 2" xfId="16254"/>
    <cellStyle name="40% - Accent1 8 2 2 2 3 2 2" xfId="16255"/>
    <cellStyle name="40% - Accent1 8 2 2 2 3 3" xfId="16256"/>
    <cellStyle name="40% - Accent1 8 2 2 2 4" xfId="16257"/>
    <cellStyle name="40% - Accent1 8 2 2 2 4 2" xfId="16258"/>
    <cellStyle name="40% - Accent1 8 2 2 2 5" xfId="16259"/>
    <cellStyle name="40% - Accent1 8 2 2 3" xfId="16260"/>
    <cellStyle name="40% - Accent1 8 2 2 3 2" xfId="16261"/>
    <cellStyle name="40% - Accent1 8 2 2 3 2 2" xfId="16262"/>
    <cellStyle name="40% - Accent1 8 2 2 3 2 2 2" xfId="16263"/>
    <cellStyle name="40% - Accent1 8 2 2 3 2 3" xfId="16264"/>
    <cellStyle name="40% - Accent1 8 2 2 3 3" xfId="16265"/>
    <cellStyle name="40% - Accent1 8 2 2 3 3 2" xfId="16266"/>
    <cellStyle name="40% - Accent1 8 2 2 3 4" xfId="16267"/>
    <cellStyle name="40% - Accent1 8 2 2 4" xfId="16268"/>
    <cellStyle name="40% - Accent1 8 2 2 4 2" xfId="16269"/>
    <cellStyle name="40% - Accent1 8 2 2 4 2 2" xfId="16270"/>
    <cellStyle name="40% - Accent1 8 2 2 4 3" xfId="16271"/>
    <cellStyle name="40% - Accent1 8 2 2 5" xfId="16272"/>
    <cellStyle name="40% - Accent1 8 2 2 5 2" xfId="16273"/>
    <cellStyle name="40% - Accent1 8 2 2 6" xfId="16274"/>
    <cellStyle name="40% - Accent1 8 2 3" xfId="16275"/>
    <cellStyle name="40% - Accent1 8 2 3 2" xfId="16276"/>
    <cellStyle name="40% - Accent1 8 2 3 2 2" xfId="16277"/>
    <cellStyle name="40% - Accent1 8 2 3 2 2 2" xfId="16278"/>
    <cellStyle name="40% - Accent1 8 2 3 2 2 2 2" xfId="16279"/>
    <cellStyle name="40% - Accent1 8 2 3 2 2 3" xfId="16280"/>
    <cellStyle name="40% - Accent1 8 2 3 2 3" xfId="16281"/>
    <cellStyle name="40% - Accent1 8 2 3 2 3 2" xfId="16282"/>
    <cellStyle name="40% - Accent1 8 2 3 2 4" xfId="16283"/>
    <cellStyle name="40% - Accent1 8 2 3 3" xfId="16284"/>
    <cellStyle name="40% - Accent1 8 2 3 3 2" xfId="16285"/>
    <cellStyle name="40% - Accent1 8 2 3 3 2 2" xfId="16286"/>
    <cellStyle name="40% - Accent1 8 2 3 3 3" xfId="16287"/>
    <cellStyle name="40% - Accent1 8 2 3 4" xfId="16288"/>
    <cellStyle name="40% - Accent1 8 2 3 4 2" xfId="16289"/>
    <cellStyle name="40% - Accent1 8 2 3 5" xfId="16290"/>
    <cellStyle name="40% - Accent1 8 2 4" xfId="16291"/>
    <cellStyle name="40% - Accent1 8 2 4 2" xfId="16292"/>
    <cellStyle name="40% - Accent1 8 2 4 2 2" xfId="16293"/>
    <cellStyle name="40% - Accent1 8 2 4 2 2 2" xfId="16294"/>
    <cellStyle name="40% - Accent1 8 2 4 2 3" xfId="16295"/>
    <cellStyle name="40% - Accent1 8 2 4 3" xfId="16296"/>
    <cellStyle name="40% - Accent1 8 2 4 3 2" xfId="16297"/>
    <cellStyle name="40% - Accent1 8 2 4 4" xfId="16298"/>
    <cellStyle name="40% - Accent1 8 2 5" xfId="16299"/>
    <cellStyle name="40% - Accent1 8 2 5 2" xfId="16300"/>
    <cellStyle name="40% - Accent1 8 2 5 2 2" xfId="16301"/>
    <cellStyle name="40% - Accent1 8 2 5 3" xfId="16302"/>
    <cellStyle name="40% - Accent1 8 2 6" xfId="16303"/>
    <cellStyle name="40% - Accent1 8 2 6 2" xfId="16304"/>
    <cellStyle name="40% - Accent1 8 2 7" xfId="16305"/>
    <cellStyle name="40% - Accent1 8 3" xfId="16306"/>
    <cellStyle name="40% - Accent1 8 3 2" xfId="16307"/>
    <cellStyle name="40% - Accent1 8 3 2 2" xfId="16308"/>
    <cellStyle name="40% - Accent1 8 3 2 2 2" xfId="16309"/>
    <cellStyle name="40% - Accent1 8 3 2 2 2 2" xfId="16310"/>
    <cellStyle name="40% - Accent1 8 3 2 2 2 2 2" xfId="16311"/>
    <cellStyle name="40% - Accent1 8 3 2 2 2 3" xfId="16312"/>
    <cellStyle name="40% - Accent1 8 3 2 2 3" xfId="16313"/>
    <cellStyle name="40% - Accent1 8 3 2 2 3 2" xfId="16314"/>
    <cellStyle name="40% - Accent1 8 3 2 2 4" xfId="16315"/>
    <cellStyle name="40% - Accent1 8 3 2 3" xfId="16316"/>
    <cellStyle name="40% - Accent1 8 3 2 3 2" xfId="16317"/>
    <cellStyle name="40% - Accent1 8 3 2 3 2 2" xfId="16318"/>
    <cellStyle name="40% - Accent1 8 3 2 3 3" xfId="16319"/>
    <cellStyle name="40% - Accent1 8 3 2 4" xfId="16320"/>
    <cellStyle name="40% - Accent1 8 3 2 4 2" xfId="16321"/>
    <cellStyle name="40% - Accent1 8 3 2 5" xfId="16322"/>
    <cellStyle name="40% - Accent1 8 3 3" xfId="16323"/>
    <cellStyle name="40% - Accent1 8 3 3 2" xfId="16324"/>
    <cellStyle name="40% - Accent1 8 3 3 2 2" xfId="16325"/>
    <cellStyle name="40% - Accent1 8 3 3 2 2 2" xfId="16326"/>
    <cellStyle name="40% - Accent1 8 3 3 2 3" xfId="16327"/>
    <cellStyle name="40% - Accent1 8 3 3 3" xfId="16328"/>
    <cellStyle name="40% - Accent1 8 3 3 3 2" xfId="16329"/>
    <cellStyle name="40% - Accent1 8 3 3 4" xfId="16330"/>
    <cellStyle name="40% - Accent1 8 3 4" xfId="16331"/>
    <cellStyle name="40% - Accent1 8 3 4 2" xfId="16332"/>
    <cellStyle name="40% - Accent1 8 3 4 2 2" xfId="16333"/>
    <cellStyle name="40% - Accent1 8 3 4 3" xfId="16334"/>
    <cellStyle name="40% - Accent1 8 3 5" xfId="16335"/>
    <cellStyle name="40% - Accent1 8 3 5 2" xfId="16336"/>
    <cellStyle name="40% - Accent1 8 3 6" xfId="16337"/>
    <cellStyle name="40% - Accent1 8 4" xfId="16338"/>
    <cellStyle name="40% - Accent1 8 4 2" xfId="16339"/>
    <cellStyle name="40% - Accent1 8 4 2 2" xfId="16340"/>
    <cellStyle name="40% - Accent1 8 4 2 2 2" xfId="16341"/>
    <cellStyle name="40% - Accent1 8 4 2 2 2 2" xfId="16342"/>
    <cellStyle name="40% - Accent1 8 4 2 2 3" xfId="16343"/>
    <cellStyle name="40% - Accent1 8 4 2 3" xfId="16344"/>
    <cellStyle name="40% - Accent1 8 4 2 3 2" xfId="16345"/>
    <cellStyle name="40% - Accent1 8 4 2 4" xfId="16346"/>
    <cellStyle name="40% - Accent1 8 4 3" xfId="16347"/>
    <cellStyle name="40% - Accent1 8 4 3 2" xfId="16348"/>
    <cellStyle name="40% - Accent1 8 4 3 2 2" xfId="16349"/>
    <cellStyle name="40% - Accent1 8 4 3 3" xfId="16350"/>
    <cellStyle name="40% - Accent1 8 4 4" xfId="16351"/>
    <cellStyle name="40% - Accent1 8 4 4 2" xfId="16352"/>
    <cellStyle name="40% - Accent1 8 4 5" xfId="16353"/>
    <cellStyle name="40% - Accent1 8 5" xfId="16354"/>
    <cellStyle name="40% - Accent1 8 5 2" xfId="16355"/>
    <cellStyle name="40% - Accent1 8 5 2 2" xfId="16356"/>
    <cellStyle name="40% - Accent1 8 5 2 2 2" xfId="16357"/>
    <cellStyle name="40% - Accent1 8 5 2 3" xfId="16358"/>
    <cellStyle name="40% - Accent1 8 5 3" xfId="16359"/>
    <cellStyle name="40% - Accent1 8 5 3 2" xfId="16360"/>
    <cellStyle name="40% - Accent1 8 5 4" xfId="16361"/>
    <cellStyle name="40% - Accent1 8 6" xfId="16362"/>
    <cellStyle name="40% - Accent1 8 6 2" xfId="16363"/>
    <cellStyle name="40% - Accent1 8 6 2 2" xfId="16364"/>
    <cellStyle name="40% - Accent1 8 6 3" xfId="16365"/>
    <cellStyle name="40% - Accent1 8 7" xfId="16366"/>
    <cellStyle name="40% - Accent1 8 7 2" xfId="16367"/>
    <cellStyle name="40% - Accent1 8 8" xfId="16368"/>
    <cellStyle name="40% - Accent1 9" xfId="16369"/>
    <cellStyle name="40% - Accent1 9 2" xfId="16370"/>
    <cellStyle name="40% - Accent1 9 2 2" xfId="16371"/>
    <cellStyle name="40% - Accent1 9 2 2 2" xfId="16372"/>
    <cellStyle name="40% - Accent1 9 2 2 2 2" xfId="16373"/>
    <cellStyle name="40% - Accent1 9 2 2 2 2 2" xfId="16374"/>
    <cellStyle name="40% - Accent1 9 2 2 2 2 2 2" xfId="16375"/>
    <cellStyle name="40% - Accent1 9 2 2 2 2 2 2 2" xfId="16376"/>
    <cellStyle name="40% - Accent1 9 2 2 2 2 2 3" xfId="16377"/>
    <cellStyle name="40% - Accent1 9 2 2 2 2 3" xfId="16378"/>
    <cellStyle name="40% - Accent1 9 2 2 2 2 3 2" xfId="16379"/>
    <cellStyle name="40% - Accent1 9 2 2 2 2 4" xfId="16380"/>
    <cellStyle name="40% - Accent1 9 2 2 2 3" xfId="16381"/>
    <cellStyle name="40% - Accent1 9 2 2 2 3 2" xfId="16382"/>
    <cellStyle name="40% - Accent1 9 2 2 2 3 2 2" xfId="16383"/>
    <cellStyle name="40% - Accent1 9 2 2 2 3 3" xfId="16384"/>
    <cellStyle name="40% - Accent1 9 2 2 2 4" xfId="16385"/>
    <cellStyle name="40% - Accent1 9 2 2 2 4 2" xfId="16386"/>
    <cellStyle name="40% - Accent1 9 2 2 2 5" xfId="16387"/>
    <cellStyle name="40% - Accent1 9 2 2 3" xfId="16388"/>
    <cellStyle name="40% - Accent1 9 2 2 3 2" xfId="16389"/>
    <cellStyle name="40% - Accent1 9 2 2 3 2 2" xfId="16390"/>
    <cellStyle name="40% - Accent1 9 2 2 3 2 2 2" xfId="16391"/>
    <cellStyle name="40% - Accent1 9 2 2 3 2 3" xfId="16392"/>
    <cellStyle name="40% - Accent1 9 2 2 3 3" xfId="16393"/>
    <cellStyle name="40% - Accent1 9 2 2 3 3 2" xfId="16394"/>
    <cellStyle name="40% - Accent1 9 2 2 3 4" xfId="16395"/>
    <cellStyle name="40% - Accent1 9 2 2 4" xfId="16396"/>
    <cellStyle name="40% - Accent1 9 2 2 4 2" xfId="16397"/>
    <cellStyle name="40% - Accent1 9 2 2 4 2 2" xfId="16398"/>
    <cellStyle name="40% - Accent1 9 2 2 4 3" xfId="16399"/>
    <cellStyle name="40% - Accent1 9 2 2 5" xfId="16400"/>
    <cellStyle name="40% - Accent1 9 2 2 5 2" xfId="16401"/>
    <cellStyle name="40% - Accent1 9 2 2 6" xfId="16402"/>
    <cellStyle name="40% - Accent1 9 2 3" xfId="16403"/>
    <cellStyle name="40% - Accent1 9 2 3 2" xfId="16404"/>
    <cellStyle name="40% - Accent1 9 2 3 2 2" xfId="16405"/>
    <cellStyle name="40% - Accent1 9 2 3 2 2 2" xfId="16406"/>
    <cellStyle name="40% - Accent1 9 2 3 2 2 2 2" xfId="16407"/>
    <cellStyle name="40% - Accent1 9 2 3 2 2 3" xfId="16408"/>
    <cellStyle name="40% - Accent1 9 2 3 2 3" xfId="16409"/>
    <cellStyle name="40% - Accent1 9 2 3 2 3 2" xfId="16410"/>
    <cellStyle name="40% - Accent1 9 2 3 2 4" xfId="16411"/>
    <cellStyle name="40% - Accent1 9 2 3 3" xfId="16412"/>
    <cellStyle name="40% - Accent1 9 2 3 3 2" xfId="16413"/>
    <cellStyle name="40% - Accent1 9 2 3 3 2 2" xfId="16414"/>
    <cellStyle name="40% - Accent1 9 2 3 3 3" xfId="16415"/>
    <cellStyle name="40% - Accent1 9 2 3 4" xfId="16416"/>
    <cellStyle name="40% - Accent1 9 2 3 4 2" xfId="16417"/>
    <cellStyle name="40% - Accent1 9 2 3 5" xfId="16418"/>
    <cellStyle name="40% - Accent1 9 2 4" xfId="16419"/>
    <cellStyle name="40% - Accent1 9 2 4 2" xfId="16420"/>
    <cellStyle name="40% - Accent1 9 2 4 2 2" xfId="16421"/>
    <cellStyle name="40% - Accent1 9 2 4 2 2 2" xfId="16422"/>
    <cellStyle name="40% - Accent1 9 2 4 2 3" xfId="16423"/>
    <cellStyle name="40% - Accent1 9 2 4 3" xfId="16424"/>
    <cellStyle name="40% - Accent1 9 2 4 3 2" xfId="16425"/>
    <cellStyle name="40% - Accent1 9 2 4 4" xfId="16426"/>
    <cellStyle name="40% - Accent1 9 2 5" xfId="16427"/>
    <cellStyle name="40% - Accent1 9 2 5 2" xfId="16428"/>
    <cellStyle name="40% - Accent1 9 2 5 2 2" xfId="16429"/>
    <cellStyle name="40% - Accent1 9 2 5 3" xfId="16430"/>
    <cellStyle name="40% - Accent1 9 2 6" xfId="16431"/>
    <cellStyle name="40% - Accent1 9 2 6 2" xfId="16432"/>
    <cellStyle name="40% - Accent1 9 2 7" xfId="16433"/>
    <cellStyle name="40% - Accent1 9 3" xfId="16434"/>
    <cellStyle name="40% - Accent1 9 3 2" xfId="16435"/>
    <cellStyle name="40% - Accent1 9 3 2 2" xfId="16436"/>
    <cellStyle name="40% - Accent1 9 3 2 2 2" xfId="16437"/>
    <cellStyle name="40% - Accent1 9 3 2 2 2 2" xfId="16438"/>
    <cellStyle name="40% - Accent1 9 3 2 2 2 2 2" xfId="16439"/>
    <cellStyle name="40% - Accent1 9 3 2 2 2 3" xfId="16440"/>
    <cellStyle name="40% - Accent1 9 3 2 2 3" xfId="16441"/>
    <cellStyle name="40% - Accent1 9 3 2 2 3 2" xfId="16442"/>
    <cellStyle name="40% - Accent1 9 3 2 2 4" xfId="16443"/>
    <cellStyle name="40% - Accent1 9 3 2 3" xfId="16444"/>
    <cellStyle name="40% - Accent1 9 3 2 3 2" xfId="16445"/>
    <cellStyle name="40% - Accent1 9 3 2 3 2 2" xfId="16446"/>
    <cellStyle name="40% - Accent1 9 3 2 3 3" xfId="16447"/>
    <cellStyle name="40% - Accent1 9 3 2 4" xfId="16448"/>
    <cellStyle name="40% - Accent1 9 3 2 4 2" xfId="16449"/>
    <cellStyle name="40% - Accent1 9 3 2 5" xfId="16450"/>
    <cellStyle name="40% - Accent1 9 3 3" xfId="16451"/>
    <cellStyle name="40% - Accent1 9 3 3 2" xfId="16452"/>
    <cellStyle name="40% - Accent1 9 3 3 2 2" xfId="16453"/>
    <cellStyle name="40% - Accent1 9 3 3 2 2 2" xfId="16454"/>
    <cellStyle name="40% - Accent1 9 3 3 2 3" xfId="16455"/>
    <cellStyle name="40% - Accent1 9 3 3 3" xfId="16456"/>
    <cellStyle name="40% - Accent1 9 3 3 3 2" xfId="16457"/>
    <cellStyle name="40% - Accent1 9 3 3 4" xfId="16458"/>
    <cellStyle name="40% - Accent1 9 3 4" xfId="16459"/>
    <cellStyle name="40% - Accent1 9 3 4 2" xfId="16460"/>
    <cellStyle name="40% - Accent1 9 3 4 2 2" xfId="16461"/>
    <cellStyle name="40% - Accent1 9 3 4 3" xfId="16462"/>
    <cellStyle name="40% - Accent1 9 3 5" xfId="16463"/>
    <cellStyle name="40% - Accent1 9 3 5 2" xfId="16464"/>
    <cellStyle name="40% - Accent1 9 3 6" xfId="16465"/>
    <cellStyle name="40% - Accent1 9 4" xfId="16466"/>
    <cellStyle name="40% - Accent1 9 4 2" xfId="16467"/>
    <cellStyle name="40% - Accent1 9 4 2 2" xfId="16468"/>
    <cellStyle name="40% - Accent1 9 4 2 2 2" xfId="16469"/>
    <cellStyle name="40% - Accent1 9 4 2 2 2 2" xfId="16470"/>
    <cellStyle name="40% - Accent1 9 4 2 2 3" xfId="16471"/>
    <cellStyle name="40% - Accent1 9 4 2 3" xfId="16472"/>
    <cellStyle name="40% - Accent1 9 4 2 3 2" xfId="16473"/>
    <cellStyle name="40% - Accent1 9 4 2 4" xfId="16474"/>
    <cellStyle name="40% - Accent1 9 4 3" xfId="16475"/>
    <cellStyle name="40% - Accent1 9 4 3 2" xfId="16476"/>
    <cellStyle name="40% - Accent1 9 4 3 2 2" xfId="16477"/>
    <cellStyle name="40% - Accent1 9 4 3 3" xfId="16478"/>
    <cellStyle name="40% - Accent1 9 4 4" xfId="16479"/>
    <cellStyle name="40% - Accent1 9 4 4 2" xfId="16480"/>
    <cellStyle name="40% - Accent1 9 4 5" xfId="16481"/>
    <cellStyle name="40% - Accent1 9 5" xfId="16482"/>
    <cellStyle name="40% - Accent1 9 5 2" xfId="16483"/>
    <cellStyle name="40% - Accent1 9 5 2 2" xfId="16484"/>
    <cellStyle name="40% - Accent1 9 5 2 2 2" xfId="16485"/>
    <cellStyle name="40% - Accent1 9 5 2 3" xfId="16486"/>
    <cellStyle name="40% - Accent1 9 5 3" xfId="16487"/>
    <cellStyle name="40% - Accent1 9 5 3 2" xfId="16488"/>
    <cellStyle name="40% - Accent1 9 5 4" xfId="16489"/>
    <cellStyle name="40% - Accent1 9 6" xfId="16490"/>
    <cellStyle name="40% - Accent1 9 6 2" xfId="16491"/>
    <cellStyle name="40% - Accent1 9 6 2 2" xfId="16492"/>
    <cellStyle name="40% - Accent1 9 6 3" xfId="16493"/>
    <cellStyle name="40% - Accent1 9 7" xfId="16494"/>
    <cellStyle name="40% - Accent1 9 7 2" xfId="16495"/>
    <cellStyle name="40% - Accent1 9 8" xfId="16496"/>
    <cellStyle name="40% - Accent2" xfId="33527" builtinId="35" customBuiltin="1"/>
    <cellStyle name="40% - Accent2 10" xfId="16497"/>
    <cellStyle name="40% - Accent2 10 2" xfId="16498"/>
    <cellStyle name="40% - Accent2 10 2 2" xfId="16499"/>
    <cellStyle name="40% - Accent2 10 2 2 2" xfId="16500"/>
    <cellStyle name="40% - Accent2 10 2 2 2 2" xfId="16501"/>
    <cellStyle name="40% - Accent2 10 2 2 2 2 2" xfId="16502"/>
    <cellStyle name="40% - Accent2 10 2 2 2 2 2 2" xfId="16503"/>
    <cellStyle name="40% - Accent2 10 2 2 2 2 2 2 2" xfId="16504"/>
    <cellStyle name="40% - Accent2 10 2 2 2 2 2 3" xfId="16505"/>
    <cellStyle name="40% - Accent2 10 2 2 2 2 3" xfId="16506"/>
    <cellStyle name="40% - Accent2 10 2 2 2 2 3 2" xfId="16507"/>
    <cellStyle name="40% - Accent2 10 2 2 2 2 4" xfId="16508"/>
    <cellStyle name="40% - Accent2 10 2 2 2 3" xfId="16509"/>
    <cellStyle name="40% - Accent2 10 2 2 2 3 2" xfId="16510"/>
    <cellStyle name="40% - Accent2 10 2 2 2 3 2 2" xfId="16511"/>
    <cellStyle name="40% - Accent2 10 2 2 2 3 3" xfId="16512"/>
    <cellStyle name="40% - Accent2 10 2 2 2 4" xfId="16513"/>
    <cellStyle name="40% - Accent2 10 2 2 2 4 2" xfId="16514"/>
    <cellStyle name="40% - Accent2 10 2 2 2 5" xfId="16515"/>
    <cellStyle name="40% - Accent2 10 2 2 3" xfId="16516"/>
    <cellStyle name="40% - Accent2 10 2 2 3 2" xfId="16517"/>
    <cellStyle name="40% - Accent2 10 2 2 3 2 2" xfId="16518"/>
    <cellStyle name="40% - Accent2 10 2 2 3 2 2 2" xfId="16519"/>
    <cellStyle name="40% - Accent2 10 2 2 3 2 3" xfId="16520"/>
    <cellStyle name="40% - Accent2 10 2 2 3 3" xfId="16521"/>
    <cellStyle name="40% - Accent2 10 2 2 3 3 2" xfId="16522"/>
    <cellStyle name="40% - Accent2 10 2 2 3 4" xfId="16523"/>
    <cellStyle name="40% - Accent2 10 2 2 4" xfId="16524"/>
    <cellStyle name="40% - Accent2 10 2 2 4 2" xfId="16525"/>
    <cellStyle name="40% - Accent2 10 2 2 4 2 2" xfId="16526"/>
    <cellStyle name="40% - Accent2 10 2 2 4 3" xfId="16527"/>
    <cellStyle name="40% - Accent2 10 2 2 5" xfId="16528"/>
    <cellStyle name="40% - Accent2 10 2 2 5 2" xfId="16529"/>
    <cellStyle name="40% - Accent2 10 2 2 6" xfId="16530"/>
    <cellStyle name="40% - Accent2 10 2 3" xfId="16531"/>
    <cellStyle name="40% - Accent2 10 2 3 2" xfId="16532"/>
    <cellStyle name="40% - Accent2 10 2 3 2 2" xfId="16533"/>
    <cellStyle name="40% - Accent2 10 2 3 2 2 2" xfId="16534"/>
    <cellStyle name="40% - Accent2 10 2 3 2 2 2 2" xfId="16535"/>
    <cellStyle name="40% - Accent2 10 2 3 2 2 3" xfId="16536"/>
    <cellStyle name="40% - Accent2 10 2 3 2 3" xfId="16537"/>
    <cellStyle name="40% - Accent2 10 2 3 2 3 2" xfId="16538"/>
    <cellStyle name="40% - Accent2 10 2 3 2 4" xfId="16539"/>
    <cellStyle name="40% - Accent2 10 2 3 3" xfId="16540"/>
    <cellStyle name="40% - Accent2 10 2 3 3 2" xfId="16541"/>
    <cellStyle name="40% - Accent2 10 2 3 3 2 2" xfId="16542"/>
    <cellStyle name="40% - Accent2 10 2 3 3 3" xfId="16543"/>
    <cellStyle name="40% - Accent2 10 2 3 4" xfId="16544"/>
    <cellStyle name="40% - Accent2 10 2 3 4 2" xfId="16545"/>
    <cellStyle name="40% - Accent2 10 2 3 5" xfId="16546"/>
    <cellStyle name="40% - Accent2 10 2 4" xfId="16547"/>
    <cellStyle name="40% - Accent2 10 2 4 2" xfId="16548"/>
    <cellStyle name="40% - Accent2 10 2 4 2 2" xfId="16549"/>
    <cellStyle name="40% - Accent2 10 2 4 2 2 2" xfId="16550"/>
    <cellStyle name="40% - Accent2 10 2 4 2 3" xfId="16551"/>
    <cellStyle name="40% - Accent2 10 2 4 3" xfId="16552"/>
    <cellStyle name="40% - Accent2 10 2 4 3 2" xfId="16553"/>
    <cellStyle name="40% - Accent2 10 2 4 4" xfId="16554"/>
    <cellStyle name="40% - Accent2 10 2 5" xfId="16555"/>
    <cellStyle name="40% - Accent2 10 2 5 2" xfId="16556"/>
    <cellStyle name="40% - Accent2 10 2 5 2 2" xfId="16557"/>
    <cellStyle name="40% - Accent2 10 2 5 3" xfId="16558"/>
    <cellStyle name="40% - Accent2 10 2 6" xfId="16559"/>
    <cellStyle name="40% - Accent2 10 2 6 2" xfId="16560"/>
    <cellStyle name="40% - Accent2 10 2 7" xfId="16561"/>
    <cellStyle name="40% - Accent2 10 3" xfId="16562"/>
    <cellStyle name="40% - Accent2 10 3 2" xfId="16563"/>
    <cellStyle name="40% - Accent2 10 3 2 2" xfId="16564"/>
    <cellStyle name="40% - Accent2 10 3 2 2 2" xfId="16565"/>
    <cellStyle name="40% - Accent2 10 3 2 2 2 2" xfId="16566"/>
    <cellStyle name="40% - Accent2 10 3 2 2 2 2 2" xfId="16567"/>
    <cellStyle name="40% - Accent2 10 3 2 2 2 3" xfId="16568"/>
    <cellStyle name="40% - Accent2 10 3 2 2 3" xfId="16569"/>
    <cellStyle name="40% - Accent2 10 3 2 2 3 2" xfId="16570"/>
    <cellStyle name="40% - Accent2 10 3 2 2 4" xfId="16571"/>
    <cellStyle name="40% - Accent2 10 3 2 3" xfId="16572"/>
    <cellStyle name="40% - Accent2 10 3 2 3 2" xfId="16573"/>
    <cellStyle name="40% - Accent2 10 3 2 3 2 2" xfId="16574"/>
    <cellStyle name="40% - Accent2 10 3 2 3 3" xfId="16575"/>
    <cellStyle name="40% - Accent2 10 3 2 4" xfId="16576"/>
    <cellStyle name="40% - Accent2 10 3 2 4 2" xfId="16577"/>
    <cellStyle name="40% - Accent2 10 3 2 5" xfId="16578"/>
    <cellStyle name="40% - Accent2 10 3 3" xfId="16579"/>
    <cellStyle name="40% - Accent2 10 3 3 2" xfId="16580"/>
    <cellStyle name="40% - Accent2 10 3 3 2 2" xfId="16581"/>
    <cellStyle name="40% - Accent2 10 3 3 2 2 2" xfId="16582"/>
    <cellStyle name="40% - Accent2 10 3 3 2 3" xfId="16583"/>
    <cellStyle name="40% - Accent2 10 3 3 3" xfId="16584"/>
    <cellStyle name="40% - Accent2 10 3 3 3 2" xfId="16585"/>
    <cellStyle name="40% - Accent2 10 3 3 4" xfId="16586"/>
    <cellStyle name="40% - Accent2 10 3 4" xfId="16587"/>
    <cellStyle name="40% - Accent2 10 3 4 2" xfId="16588"/>
    <cellStyle name="40% - Accent2 10 3 4 2 2" xfId="16589"/>
    <cellStyle name="40% - Accent2 10 3 4 3" xfId="16590"/>
    <cellStyle name="40% - Accent2 10 3 5" xfId="16591"/>
    <cellStyle name="40% - Accent2 10 3 5 2" xfId="16592"/>
    <cellStyle name="40% - Accent2 10 3 6" xfId="16593"/>
    <cellStyle name="40% - Accent2 10 4" xfId="16594"/>
    <cellStyle name="40% - Accent2 10 4 2" xfId="16595"/>
    <cellStyle name="40% - Accent2 10 4 2 2" xfId="16596"/>
    <cellStyle name="40% - Accent2 10 4 2 2 2" xfId="16597"/>
    <cellStyle name="40% - Accent2 10 4 2 2 2 2" xfId="16598"/>
    <cellStyle name="40% - Accent2 10 4 2 2 3" xfId="16599"/>
    <cellStyle name="40% - Accent2 10 4 2 3" xfId="16600"/>
    <cellStyle name="40% - Accent2 10 4 2 3 2" xfId="16601"/>
    <cellStyle name="40% - Accent2 10 4 2 4" xfId="16602"/>
    <cellStyle name="40% - Accent2 10 4 3" xfId="16603"/>
    <cellStyle name="40% - Accent2 10 4 3 2" xfId="16604"/>
    <cellStyle name="40% - Accent2 10 4 3 2 2" xfId="16605"/>
    <cellStyle name="40% - Accent2 10 4 3 3" xfId="16606"/>
    <cellStyle name="40% - Accent2 10 4 4" xfId="16607"/>
    <cellStyle name="40% - Accent2 10 4 4 2" xfId="16608"/>
    <cellStyle name="40% - Accent2 10 4 5" xfId="16609"/>
    <cellStyle name="40% - Accent2 10 5" xfId="16610"/>
    <cellStyle name="40% - Accent2 10 5 2" xfId="16611"/>
    <cellStyle name="40% - Accent2 10 5 2 2" xfId="16612"/>
    <cellStyle name="40% - Accent2 10 5 2 2 2" xfId="16613"/>
    <cellStyle name="40% - Accent2 10 5 2 3" xfId="16614"/>
    <cellStyle name="40% - Accent2 10 5 3" xfId="16615"/>
    <cellStyle name="40% - Accent2 10 5 3 2" xfId="16616"/>
    <cellStyle name="40% - Accent2 10 5 4" xfId="16617"/>
    <cellStyle name="40% - Accent2 10 6" xfId="16618"/>
    <cellStyle name="40% - Accent2 10 6 2" xfId="16619"/>
    <cellStyle name="40% - Accent2 10 6 2 2" xfId="16620"/>
    <cellStyle name="40% - Accent2 10 6 3" xfId="16621"/>
    <cellStyle name="40% - Accent2 10 7" xfId="16622"/>
    <cellStyle name="40% - Accent2 10 7 2" xfId="16623"/>
    <cellStyle name="40% - Accent2 10 8" xfId="16624"/>
    <cellStyle name="40% - Accent2 11" xfId="16625"/>
    <cellStyle name="40% - Accent2 11 2" xfId="16626"/>
    <cellStyle name="40% - Accent2 11 2 2" xfId="16627"/>
    <cellStyle name="40% - Accent2 11 2 2 2" xfId="16628"/>
    <cellStyle name="40% - Accent2 11 2 2 2 2" xfId="16629"/>
    <cellStyle name="40% - Accent2 11 2 2 2 2 2" xfId="16630"/>
    <cellStyle name="40% - Accent2 11 2 2 2 2 2 2" xfId="16631"/>
    <cellStyle name="40% - Accent2 11 2 2 2 2 2 2 2" xfId="16632"/>
    <cellStyle name="40% - Accent2 11 2 2 2 2 2 3" xfId="16633"/>
    <cellStyle name="40% - Accent2 11 2 2 2 2 3" xfId="16634"/>
    <cellStyle name="40% - Accent2 11 2 2 2 2 3 2" xfId="16635"/>
    <cellStyle name="40% - Accent2 11 2 2 2 2 4" xfId="16636"/>
    <cellStyle name="40% - Accent2 11 2 2 2 3" xfId="16637"/>
    <cellStyle name="40% - Accent2 11 2 2 2 3 2" xfId="16638"/>
    <cellStyle name="40% - Accent2 11 2 2 2 3 2 2" xfId="16639"/>
    <cellStyle name="40% - Accent2 11 2 2 2 3 3" xfId="16640"/>
    <cellStyle name="40% - Accent2 11 2 2 2 4" xfId="16641"/>
    <cellStyle name="40% - Accent2 11 2 2 2 4 2" xfId="16642"/>
    <cellStyle name="40% - Accent2 11 2 2 2 5" xfId="16643"/>
    <cellStyle name="40% - Accent2 11 2 2 3" xfId="16644"/>
    <cellStyle name="40% - Accent2 11 2 2 3 2" xfId="16645"/>
    <cellStyle name="40% - Accent2 11 2 2 3 2 2" xfId="16646"/>
    <cellStyle name="40% - Accent2 11 2 2 3 2 2 2" xfId="16647"/>
    <cellStyle name="40% - Accent2 11 2 2 3 2 3" xfId="16648"/>
    <cellStyle name="40% - Accent2 11 2 2 3 3" xfId="16649"/>
    <cellStyle name="40% - Accent2 11 2 2 3 3 2" xfId="16650"/>
    <cellStyle name="40% - Accent2 11 2 2 3 4" xfId="16651"/>
    <cellStyle name="40% - Accent2 11 2 2 4" xfId="16652"/>
    <cellStyle name="40% - Accent2 11 2 2 4 2" xfId="16653"/>
    <cellStyle name="40% - Accent2 11 2 2 4 2 2" xfId="16654"/>
    <cellStyle name="40% - Accent2 11 2 2 4 3" xfId="16655"/>
    <cellStyle name="40% - Accent2 11 2 2 5" xfId="16656"/>
    <cellStyle name="40% - Accent2 11 2 2 5 2" xfId="16657"/>
    <cellStyle name="40% - Accent2 11 2 2 6" xfId="16658"/>
    <cellStyle name="40% - Accent2 11 2 3" xfId="16659"/>
    <cellStyle name="40% - Accent2 11 2 3 2" xfId="16660"/>
    <cellStyle name="40% - Accent2 11 2 3 2 2" xfId="16661"/>
    <cellStyle name="40% - Accent2 11 2 3 2 2 2" xfId="16662"/>
    <cellStyle name="40% - Accent2 11 2 3 2 2 2 2" xfId="16663"/>
    <cellStyle name="40% - Accent2 11 2 3 2 2 3" xfId="16664"/>
    <cellStyle name="40% - Accent2 11 2 3 2 3" xfId="16665"/>
    <cellStyle name="40% - Accent2 11 2 3 2 3 2" xfId="16666"/>
    <cellStyle name="40% - Accent2 11 2 3 2 4" xfId="16667"/>
    <cellStyle name="40% - Accent2 11 2 3 3" xfId="16668"/>
    <cellStyle name="40% - Accent2 11 2 3 3 2" xfId="16669"/>
    <cellStyle name="40% - Accent2 11 2 3 3 2 2" xfId="16670"/>
    <cellStyle name="40% - Accent2 11 2 3 3 3" xfId="16671"/>
    <cellStyle name="40% - Accent2 11 2 3 4" xfId="16672"/>
    <cellStyle name="40% - Accent2 11 2 3 4 2" xfId="16673"/>
    <cellStyle name="40% - Accent2 11 2 3 5" xfId="16674"/>
    <cellStyle name="40% - Accent2 11 2 4" xfId="16675"/>
    <cellStyle name="40% - Accent2 11 2 4 2" xfId="16676"/>
    <cellStyle name="40% - Accent2 11 2 4 2 2" xfId="16677"/>
    <cellStyle name="40% - Accent2 11 2 4 2 2 2" xfId="16678"/>
    <cellStyle name="40% - Accent2 11 2 4 2 3" xfId="16679"/>
    <cellStyle name="40% - Accent2 11 2 4 3" xfId="16680"/>
    <cellStyle name="40% - Accent2 11 2 4 3 2" xfId="16681"/>
    <cellStyle name="40% - Accent2 11 2 4 4" xfId="16682"/>
    <cellStyle name="40% - Accent2 11 2 5" xfId="16683"/>
    <cellStyle name="40% - Accent2 11 2 5 2" xfId="16684"/>
    <cellStyle name="40% - Accent2 11 2 5 2 2" xfId="16685"/>
    <cellStyle name="40% - Accent2 11 2 5 3" xfId="16686"/>
    <cellStyle name="40% - Accent2 11 2 6" xfId="16687"/>
    <cellStyle name="40% - Accent2 11 2 6 2" xfId="16688"/>
    <cellStyle name="40% - Accent2 11 2 7" xfId="16689"/>
    <cellStyle name="40% - Accent2 11 3" xfId="16690"/>
    <cellStyle name="40% - Accent2 11 3 2" xfId="16691"/>
    <cellStyle name="40% - Accent2 11 3 2 2" xfId="16692"/>
    <cellStyle name="40% - Accent2 11 3 2 2 2" xfId="16693"/>
    <cellStyle name="40% - Accent2 11 3 2 2 2 2" xfId="16694"/>
    <cellStyle name="40% - Accent2 11 3 2 2 2 2 2" xfId="16695"/>
    <cellStyle name="40% - Accent2 11 3 2 2 2 3" xfId="16696"/>
    <cellStyle name="40% - Accent2 11 3 2 2 3" xfId="16697"/>
    <cellStyle name="40% - Accent2 11 3 2 2 3 2" xfId="16698"/>
    <cellStyle name="40% - Accent2 11 3 2 2 4" xfId="16699"/>
    <cellStyle name="40% - Accent2 11 3 2 3" xfId="16700"/>
    <cellStyle name="40% - Accent2 11 3 2 3 2" xfId="16701"/>
    <cellStyle name="40% - Accent2 11 3 2 3 2 2" xfId="16702"/>
    <cellStyle name="40% - Accent2 11 3 2 3 3" xfId="16703"/>
    <cellStyle name="40% - Accent2 11 3 2 4" xfId="16704"/>
    <cellStyle name="40% - Accent2 11 3 2 4 2" xfId="16705"/>
    <cellStyle name="40% - Accent2 11 3 2 5" xfId="16706"/>
    <cellStyle name="40% - Accent2 11 3 3" xfId="16707"/>
    <cellStyle name="40% - Accent2 11 3 3 2" xfId="16708"/>
    <cellStyle name="40% - Accent2 11 3 3 2 2" xfId="16709"/>
    <cellStyle name="40% - Accent2 11 3 3 2 2 2" xfId="16710"/>
    <cellStyle name="40% - Accent2 11 3 3 2 3" xfId="16711"/>
    <cellStyle name="40% - Accent2 11 3 3 3" xfId="16712"/>
    <cellStyle name="40% - Accent2 11 3 3 3 2" xfId="16713"/>
    <cellStyle name="40% - Accent2 11 3 3 4" xfId="16714"/>
    <cellStyle name="40% - Accent2 11 3 4" xfId="16715"/>
    <cellStyle name="40% - Accent2 11 3 4 2" xfId="16716"/>
    <cellStyle name="40% - Accent2 11 3 4 2 2" xfId="16717"/>
    <cellStyle name="40% - Accent2 11 3 4 3" xfId="16718"/>
    <cellStyle name="40% - Accent2 11 3 5" xfId="16719"/>
    <cellStyle name="40% - Accent2 11 3 5 2" xfId="16720"/>
    <cellStyle name="40% - Accent2 11 3 6" xfId="16721"/>
    <cellStyle name="40% - Accent2 11 4" xfId="16722"/>
    <cellStyle name="40% - Accent2 11 4 2" xfId="16723"/>
    <cellStyle name="40% - Accent2 11 4 2 2" xfId="16724"/>
    <cellStyle name="40% - Accent2 11 4 2 2 2" xfId="16725"/>
    <cellStyle name="40% - Accent2 11 4 2 2 2 2" xfId="16726"/>
    <cellStyle name="40% - Accent2 11 4 2 2 3" xfId="16727"/>
    <cellStyle name="40% - Accent2 11 4 2 3" xfId="16728"/>
    <cellStyle name="40% - Accent2 11 4 2 3 2" xfId="16729"/>
    <cellStyle name="40% - Accent2 11 4 2 4" xfId="16730"/>
    <cellStyle name="40% - Accent2 11 4 3" xfId="16731"/>
    <cellStyle name="40% - Accent2 11 4 3 2" xfId="16732"/>
    <cellStyle name="40% - Accent2 11 4 3 2 2" xfId="16733"/>
    <cellStyle name="40% - Accent2 11 4 3 3" xfId="16734"/>
    <cellStyle name="40% - Accent2 11 4 4" xfId="16735"/>
    <cellStyle name="40% - Accent2 11 4 4 2" xfId="16736"/>
    <cellStyle name="40% - Accent2 11 4 5" xfId="16737"/>
    <cellStyle name="40% - Accent2 11 5" xfId="16738"/>
    <cellStyle name="40% - Accent2 11 5 2" xfId="16739"/>
    <cellStyle name="40% - Accent2 11 5 2 2" xfId="16740"/>
    <cellStyle name="40% - Accent2 11 5 2 2 2" xfId="16741"/>
    <cellStyle name="40% - Accent2 11 5 2 3" xfId="16742"/>
    <cellStyle name="40% - Accent2 11 5 3" xfId="16743"/>
    <cellStyle name="40% - Accent2 11 5 3 2" xfId="16744"/>
    <cellStyle name="40% - Accent2 11 5 4" xfId="16745"/>
    <cellStyle name="40% - Accent2 11 6" xfId="16746"/>
    <cellStyle name="40% - Accent2 11 6 2" xfId="16747"/>
    <cellStyle name="40% - Accent2 11 6 2 2" xfId="16748"/>
    <cellStyle name="40% - Accent2 11 6 3" xfId="16749"/>
    <cellStyle name="40% - Accent2 11 7" xfId="16750"/>
    <cellStyle name="40% - Accent2 11 7 2" xfId="16751"/>
    <cellStyle name="40% - Accent2 11 8" xfId="16752"/>
    <cellStyle name="40% - Accent2 12" xfId="16753"/>
    <cellStyle name="40% - Accent2 12 2" xfId="16754"/>
    <cellStyle name="40% - Accent2 12 2 2" xfId="16755"/>
    <cellStyle name="40% - Accent2 12 2 2 2" xfId="16756"/>
    <cellStyle name="40% - Accent2 12 2 2 2 2" xfId="16757"/>
    <cellStyle name="40% - Accent2 12 2 2 2 2 2" xfId="16758"/>
    <cellStyle name="40% - Accent2 12 2 2 2 2 2 2" xfId="16759"/>
    <cellStyle name="40% - Accent2 12 2 2 2 2 2 2 2" xfId="16760"/>
    <cellStyle name="40% - Accent2 12 2 2 2 2 2 3" xfId="16761"/>
    <cellStyle name="40% - Accent2 12 2 2 2 2 3" xfId="16762"/>
    <cellStyle name="40% - Accent2 12 2 2 2 2 3 2" xfId="16763"/>
    <cellStyle name="40% - Accent2 12 2 2 2 2 4" xfId="16764"/>
    <cellStyle name="40% - Accent2 12 2 2 2 3" xfId="16765"/>
    <cellStyle name="40% - Accent2 12 2 2 2 3 2" xfId="16766"/>
    <cellStyle name="40% - Accent2 12 2 2 2 3 2 2" xfId="16767"/>
    <cellStyle name="40% - Accent2 12 2 2 2 3 3" xfId="16768"/>
    <cellStyle name="40% - Accent2 12 2 2 2 4" xfId="16769"/>
    <cellStyle name="40% - Accent2 12 2 2 2 4 2" xfId="16770"/>
    <cellStyle name="40% - Accent2 12 2 2 2 5" xfId="16771"/>
    <cellStyle name="40% - Accent2 12 2 2 3" xfId="16772"/>
    <cellStyle name="40% - Accent2 12 2 2 3 2" xfId="16773"/>
    <cellStyle name="40% - Accent2 12 2 2 3 2 2" xfId="16774"/>
    <cellStyle name="40% - Accent2 12 2 2 3 2 2 2" xfId="16775"/>
    <cellStyle name="40% - Accent2 12 2 2 3 2 3" xfId="16776"/>
    <cellStyle name="40% - Accent2 12 2 2 3 3" xfId="16777"/>
    <cellStyle name="40% - Accent2 12 2 2 3 3 2" xfId="16778"/>
    <cellStyle name="40% - Accent2 12 2 2 3 4" xfId="16779"/>
    <cellStyle name="40% - Accent2 12 2 2 4" xfId="16780"/>
    <cellStyle name="40% - Accent2 12 2 2 4 2" xfId="16781"/>
    <cellStyle name="40% - Accent2 12 2 2 4 2 2" xfId="16782"/>
    <cellStyle name="40% - Accent2 12 2 2 4 3" xfId="16783"/>
    <cellStyle name="40% - Accent2 12 2 2 5" xfId="16784"/>
    <cellStyle name="40% - Accent2 12 2 2 5 2" xfId="16785"/>
    <cellStyle name="40% - Accent2 12 2 2 6" xfId="16786"/>
    <cellStyle name="40% - Accent2 12 2 3" xfId="16787"/>
    <cellStyle name="40% - Accent2 12 2 3 2" xfId="16788"/>
    <cellStyle name="40% - Accent2 12 2 3 2 2" xfId="16789"/>
    <cellStyle name="40% - Accent2 12 2 3 2 2 2" xfId="16790"/>
    <cellStyle name="40% - Accent2 12 2 3 2 2 2 2" xfId="16791"/>
    <cellStyle name="40% - Accent2 12 2 3 2 2 3" xfId="16792"/>
    <cellStyle name="40% - Accent2 12 2 3 2 3" xfId="16793"/>
    <cellStyle name="40% - Accent2 12 2 3 2 3 2" xfId="16794"/>
    <cellStyle name="40% - Accent2 12 2 3 2 4" xfId="16795"/>
    <cellStyle name="40% - Accent2 12 2 3 3" xfId="16796"/>
    <cellStyle name="40% - Accent2 12 2 3 3 2" xfId="16797"/>
    <cellStyle name="40% - Accent2 12 2 3 3 2 2" xfId="16798"/>
    <cellStyle name="40% - Accent2 12 2 3 3 3" xfId="16799"/>
    <cellStyle name="40% - Accent2 12 2 3 4" xfId="16800"/>
    <cellStyle name="40% - Accent2 12 2 3 4 2" xfId="16801"/>
    <cellStyle name="40% - Accent2 12 2 3 5" xfId="16802"/>
    <cellStyle name="40% - Accent2 12 2 4" xfId="16803"/>
    <cellStyle name="40% - Accent2 12 2 4 2" xfId="16804"/>
    <cellStyle name="40% - Accent2 12 2 4 2 2" xfId="16805"/>
    <cellStyle name="40% - Accent2 12 2 4 2 2 2" xfId="16806"/>
    <cellStyle name="40% - Accent2 12 2 4 2 3" xfId="16807"/>
    <cellStyle name="40% - Accent2 12 2 4 3" xfId="16808"/>
    <cellStyle name="40% - Accent2 12 2 4 3 2" xfId="16809"/>
    <cellStyle name="40% - Accent2 12 2 4 4" xfId="16810"/>
    <cellStyle name="40% - Accent2 12 2 5" xfId="16811"/>
    <cellStyle name="40% - Accent2 12 2 5 2" xfId="16812"/>
    <cellStyle name="40% - Accent2 12 2 5 2 2" xfId="16813"/>
    <cellStyle name="40% - Accent2 12 2 5 3" xfId="16814"/>
    <cellStyle name="40% - Accent2 12 2 6" xfId="16815"/>
    <cellStyle name="40% - Accent2 12 2 6 2" xfId="16816"/>
    <cellStyle name="40% - Accent2 12 2 7" xfId="16817"/>
    <cellStyle name="40% - Accent2 12 3" xfId="16818"/>
    <cellStyle name="40% - Accent2 12 3 2" xfId="16819"/>
    <cellStyle name="40% - Accent2 12 3 2 2" xfId="16820"/>
    <cellStyle name="40% - Accent2 12 3 2 2 2" xfId="16821"/>
    <cellStyle name="40% - Accent2 12 3 2 2 2 2" xfId="16822"/>
    <cellStyle name="40% - Accent2 12 3 2 2 2 2 2" xfId="16823"/>
    <cellStyle name="40% - Accent2 12 3 2 2 2 3" xfId="16824"/>
    <cellStyle name="40% - Accent2 12 3 2 2 3" xfId="16825"/>
    <cellStyle name="40% - Accent2 12 3 2 2 3 2" xfId="16826"/>
    <cellStyle name="40% - Accent2 12 3 2 2 4" xfId="16827"/>
    <cellStyle name="40% - Accent2 12 3 2 3" xfId="16828"/>
    <cellStyle name="40% - Accent2 12 3 2 3 2" xfId="16829"/>
    <cellStyle name="40% - Accent2 12 3 2 3 2 2" xfId="16830"/>
    <cellStyle name="40% - Accent2 12 3 2 3 3" xfId="16831"/>
    <cellStyle name="40% - Accent2 12 3 2 4" xfId="16832"/>
    <cellStyle name="40% - Accent2 12 3 2 4 2" xfId="16833"/>
    <cellStyle name="40% - Accent2 12 3 2 5" xfId="16834"/>
    <cellStyle name="40% - Accent2 12 3 3" xfId="16835"/>
    <cellStyle name="40% - Accent2 12 3 3 2" xfId="16836"/>
    <cellStyle name="40% - Accent2 12 3 3 2 2" xfId="16837"/>
    <cellStyle name="40% - Accent2 12 3 3 2 2 2" xfId="16838"/>
    <cellStyle name="40% - Accent2 12 3 3 2 3" xfId="16839"/>
    <cellStyle name="40% - Accent2 12 3 3 3" xfId="16840"/>
    <cellStyle name="40% - Accent2 12 3 3 3 2" xfId="16841"/>
    <cellStyle name="40% - Accent2 12 3 3 4" xfId="16842"/>
    <cellStyle name="40% - Accent2 12 3 4" xfId="16843"/>
    <cellStyle name="40% - Accent2 12 3 4 2" xfId="16844"/>
    <cellStyle name="40% - Accent2 12 3 4 2 2" xfId="16845"/>
    <cellStyle name="40% - Accent2 12 3 4 3" xfId="16846"/>
    <cellStyle name="40% - Accent2 12 3 5" xfId="16847"/>
    <cellStyle name="40% - Accent2 12 3 5 2" xfId="16848"/>
    <cellStyle name="40% - Accent2 12 3 6" xfId="16849"/>
    <cellStyle name="40% - Accent2 12 4" xfId="16850"/>
    <cellStyle name="40% - Accent2 12 4 2" xfId="16851"/>
    <cellStyle name="40% - Accent2 12 4 2 2" xfId="16852"/>
    <cellStyle name="40% - Accent2 12 4 2 2 2" xfId="16853"/>
    <cellStyle name="40% - Accent2 12 4 2 2 2 2" xfId="16854"/>
    <cellStyle name="40% - Accent2 12 4 2 2 3" xfId="16855"/>
    <cellStyle name="40% - Accent2 12 4 2 3" xfId="16856"/>
    <cellStyle name="40% - Accent2 12 4 2 3 2" xfId="16857"/>
    <cellStyle name="40% - Accent2 12 4 2 4" xfId="16858"/>
    <cellStyle name="40% - Accent2 12 4 3" xfId="16859"/>
    <cellStyle name="40% - Accent2 12 4 3 2" xfId="16860"/>
    <cellStyle name="40% - Accent2 12 4 3 2 2" xfId="16861"/>
    <cellStyle name="40% - Accent2 12 4 3 3" xfId="16862"/>
    <cellStyle name="40% - Accent2 12 4 4" xfId="16863"/>
    <cellStyle name="40% - Accent2 12 4 4 2" xfId="16864"/>
    <cellStyle name="40% - Accent2 12 4 5" xfId="16865"/>
    <cellStyle name="40% - Accent2 12 5" xfId="16866"/>
    <cellStyle name="40% - Accent2 12 5 2" xfId="16867"/>
    <cellStyle name="40% - Accent2 12 5 2 2" xfId="16868"/>
    <cellStyle name="40% - Accent2 12 5 2 2 2" xfId="16869"/>
    <cellStyle name="40% - Accent2 12 5 2 3" xfId="16870"/>
    <cellStyle name="40% - Accent2 12 5 3" xfId="16871"/>
    <cellStyle name="40% - Accent2 12 5 3 2" xfId="16872"/>
    <cellStyle name="40% - Accent2 12 5 4" xfId="16873"/>
    <cellStyle name="40% - Accent2 12 6" xfId="16874"/>
    <cellStyle name="40% - Accent2 12 6 2" xfId="16875"/>
    <cellStyle name="40% - Accent2 12 6 2 2" xfId="16876"/>
    <cellStyle name="40% - Accent2 12 6 3" xfId="16877"/>
    <cellStyle name="40% - Accent2 12 7" xfId="16878"/>
    <cellStyle name="40% - Accent2 12 7 2" xfId="16879"/>
    <cellStyle name="40% - Accent2 12 8" xfId="16880"/>
    <cellStyle name="40% - Accent2 13" xfId="16881"/>
    <cellStyle name="40% - Accent2 13 2" xfId="16882"/>
    <cellStyle name="40% - Accent2 13 2 2" xfId="16883"/>
    <cellStyle name="40% - Accent2 13 2 2 2" xfId="16884"/>
    <cellStyle name="40% - Accent2 13 2 2 2 2" xfId="16885"/>
    <cellStyle name="40% - Accent2 13 2 2 2 2 2" xfId="16886"/>
    <cellStyle name="40% - Accent2 13 2 2 2 2 2 2" xfId="16887"/>
    <cellStyle name="40% - Accent2 13 2 2 2 2 2 2 2" xfId="16888"/>
    <cellStyle name="40% - Accent2 13 2 2 2 2 2 3" xfId="16889"/>
    <cellStyle name="40% - Accent2 13 2 2 2 2 3" xfId="16890"/>
    <cellStyle name="40% - Accent2 13 2 2 2 2 3 2" xfId="16891"/>
    <cellStyle name="40% - Accent2 13 2 2 2 2 4" xfId="16892"/>
    <cellStyle name="40% - Accent2 13 2 2 2 3" xfId="16893"/>
    <cellStyle name="40% - Accent2 13 2 2 2 3 2" xfId="16894"/>
    <cellStyle name="40% - Accent2 13 2 2 2 3 2 2" xfId="16895"/>
    <cellStyle name="40% - Accent2 13 2 2 2 3 3" xfId="16896"/>
    <cellStyle name="40% - Accent2 13 2 2 2 4" xfId="16897"/>
    <cellStyle name="40% - Accent2 13 2 2 2 4 2" xfId="16898"/>
    <cellStyle name="40% - Accent2 13 2 2 2 5" xfId="16899"/>
    <cellStyle name="40% - Accent2 13 2 2 3" xfId="16900"/>
    <cellStyle name="40% - Accent2 13 2 2 3 2" xfId="16901"/>
    <cellStyle name="40% - Accent2 13 2 2 3 2 2" xfId="16902"/>
    <cellStyle name="40% - Accent2 13 2 2 3 2 2 2" xfId="16903"/>
    <cellStyle name="40% - Accent2 13 2 2 3 2 3" xfId="16904"/>
    <cellStyle name="40% - Accent2 13 2 2 3 3" xfId="16905"/>
    <cellStyle name="40% - Accent2 13 2 2 3 3 2" xfId="16906"/>
    <cellStyle name="40% - Accent2 13 2 2 3 4" xfId="16907"/>
    <cellStyle name="40% - Accent2 13 2 2 4" xfId="16908"/>
    <cellStyle name="40% - Accent2 13 2 2 4 2" xfId="16909"/>
    <cellStyle name="40% - Accent2 13 2 2 4 2 2" xfId="16910"/>
    <cellStyle name="40% - Accent2 13 2 2 4 3" xfId="16911"/>
    <cellStyle name="40% - Accent2 13 2 2 5" xfId="16912"/>
    <cellStyle name="40% - Accent2 13 2 2 5 2" xfId="16913"/>
    <cellStyle name="40% - Accent2 13 2 2 6" xfId="16914"/>
    <cellStyle name="40% - Accent2 13 2 3" xfId="16915"/>
    <cellStyle name="40% - Accent2 13 2 3 2" xfId="16916"/>
    <cellStyle name="40% - Accent2 13 2 3 2 2" xfId="16917"/>
    <cellStyle name="40% - Accent2 13 2 3 2 2 2" xfId="16918"/>
    <cellStyle name="40% - Accent2 13 2 3 2 2 2 2" xfId="16919"/>
    <cellStyle name="40% - Accent2 13 2 3 2 2 3" xfId="16920"/>
    <cellStyle name="40% - Accent2 13 2 3 2 3" xfId="16921"/>
    <cellStyle name="40% - Accent2 13 2 3 2 3 2" xfId="16922"/>
    <cellStyle name="40% - Accent2 13 2 3 2 4" xfId="16923"/>
    <cellStyle name="40% - Accent2 13 2 3 3" xfId="16924"/>
    <cellStyle name="40% - Accent2 13 2 3 3 2" xfId="16925"/>
    <cellStyle name="40% - Accent2 13 2 3 3 2 2" xfId="16926"/>
    <cellStyle name="40% - Accent2 13 2 3 3 3" xfId="16927"/>
    <cellStyle name="40% - Accent2 13 2 3 4" xfId="16928"/>
    <cellStyle name="40% - Accent2 13 2 3 4 2" xfId="16929"/>
    <cellStyle name="40% - Accent2 13 2 3 5" xfId="16930"/>
    <cellStyle name="40% - Accent2 13 2 4" xfId="16931"/>
    <cellStyle name="40% - Accent2 13 2 4 2" xfId="16932"/>
    <cellStyle name="40% - Accent2 13 2 4 2 2" xfId="16933"/>
    <cellStyle name="40% - Accent2 13 2 4 2 2 2" xfId="16934"/>
    <cellStyle name="40% - Accent2 13 2 4 2 3" xfId="16935"/>
    <cellStyle name="40% - Accent2 13 2 4 3" xfId="16936"/>
    <cellStyle name="40% - Accent2 13 2 4 3 2" xfId="16937"/>
    <cellStyle name="40% - Accent2 13 2 4 4" xfId="16938"/>
    <cellStyle name="40% - Accent2 13 2 5" xfId="16939"/>
    <cellStyle name="40% - Accent2 13 2 5 2" xfId="16940"/>
    <cellStyle name="40% - Accent2 13 2 5 2 2" xfId="16941"/>
    <cellStyle name="40% - Accent2 13 2 5 3" xfId="16942"/>
    <cellStyle name="40% - Accent2 13 2 6" xfId="16943"/>
    <cellStyle name="40% - Accent2 13 2 6 2" xfId="16944"/>
    <cellStyle name="40% - Accent2 13 2 7" xfId="16945"/>
    <cellStyle name="40% - Accent2 13 3" xfId="16946"/>
    <cellStyle name="40% - Accent2 13 3 2" xfId="16947"/>
    <cellStyle name="40% - Accent2 13 3 2 2" xfId="16948"/>
    <cellStyle name="40% - Accent2 13 3 2 2 2" xfId="16949"/>
    <cellStyle name="40% - Accent2 13 3 2 2 2 2" xfId="16950"/>
    <cellStyle name="40% - Accent2 13 3 2 2 2 2 2" xfId="16951"/>
    <cellStyle name="40% - Accent2 13 3 2 2 2 3" xfId="16952"/>
    <cellStyle name="40% - Accent2 13 3 2 2 3" xfId="16953"/>
    <cellStyle name="40% - Accent2 13 3 2 2 3 2" xfId="16954"/>
    <cellStyle name="40% - Accent2 13 3 2 2 4" xfId="16955"/>
    <cellStyle name="40% - Accent2 13 3 2 3" xfId="16956"/>
    <cellStyle name="40% - Accent2 13 3 2 3 2" xfId="16957"/>
    <cellStyle name="40% - Accent2 13 3 2 3 2 2" xfId="16958"/>
    <cellStyle name="40% - Accent2 13 3 2 3 3" xfId="16959"/>
    <cellStyle name="40% - Accent2 13 3 2 4" xfId="16960"/>
    <cellStyle name="40% - Accent2 13 3 2 4 2" xfId="16961"/>
    <cellStyle name="40% - Accent2 13 3 2 5" xfId="16962"/>
    <cellStyle name="40% - Accent2 13 3 3" xfId="16963"/>
    <cellStyle name="40% - Accent2 13 3 3 2" xfId="16964"/>
    <cellStyle name="40% - Accent2 13 3 3 2 2" xfId="16965"/>
    <cellStyle name="40% - Accent2 13 3 3 2 2 2" xfId="16966"/>
    <cellStyle name="40% - Accent2 13 3 3 2 3" xfId="16967"/>
    <cellStyle name="40% - Accent2 13 3 3 3" xfId="16968"/>
    <cellStyle name="40% - Accent2 13 3 3 3 2" xfId="16969"/>
    <cellStyle name="40% - Accent2 13 3 3 4" xfId="16970"/>
    <cellStyle name="40% - Accent2 13 3 4" xfId="16971"/>
    <cellStyle name="40% - Accent2 13 3 4 2" xfId="16972"/>
    <cellStyle name="40% - Accent2 13 3 4 2 2" xfId="16973"/>
    <cellStyle name="40% - Accent2 13 3 4 3" xfId="16974"/>
    <cellStyle name="40% - Accent2 13 3 5" xfId="16975"/>
    <cellStyle name="40% - Accent2 13 3 5 2" xfId="16976"/>
    <cellStyle name="40% - Accent2 13 3 6" xfId="16977"/>
    <cellStyle name="40% - Accent2 13 4" xfId="16978"/>
    <cellStyle name="40% - Accent2 13 4 2" xfId="16979"/>
    <cellStyle name="40% - Accent2 13 4 2 2" xfId="16980"/>
    <cellStyle name="40% - Accent2 13 4 2 2 2" xfId="16981"/>
    <cellStyle name="40% - Accent2 13 4 2 2 2 2" xfId="16982"/>
    <cellStyle name="40% - Accent2 13 4 2 2 3" xfId="16983"/>
    <cellStyle name="40% - Accent2 13 4 2 3" xfId="16984"/>
    <cellStyle name="40% - Accent2 13 4 2 3 2" xfId="16985"/>
    <cellStyle name="40% - Accent2 13 4 2 4" xfId="16986"/>
    <cellStyle name="40% - Accent2 13 4 3" xfId="16987"/>
    <cellStyle name="40% - Accent2 13 4 3 2" xfId="16988"/>
    <cellStyle name="40% - Accent2 13 4 3 2 2" xfId="16989"/>
    <cellStyle name="40% - Accent2 13 4 3 3" xfId="16990"/>
    <cellStyle name="40% - Accent2 13 4 4" xfId="16991"/>
    <cellStyle name="40% - Accent2 13 4 4 2" xfId="16992"/>
    <cellStyle name="40% - Accent2 13 4 5" xfId="16993"/>
    <cellStyle name="40% - Accent2 13 5" xfId="16994"/>
    <cellStyle name="40% - Accent2 13 5 2" xfId="16995"/>
    <cellStyle name="40% - Accent2 13 5 2 2" xfId="16996"/>
    <cellStyle name="40% - Accent2 13 5 2 2 2" xfId="16997"/>
    <cellStyle name="40% - Accent2 13 5 2 3" xfId="16998"/>
    <cellStyle name="40% - Accent2 13 5 3" xfId="16999"/>
    <cellStyle name="40% - Accent2 13 5 3 2" xfId="17000"/>
    <cellStyle name="40% - Accent2 13 5 4" xfId="17001"/>
    <cellStyle name="40% - Accent2 13 6" xfId="17002"/>
    <cellStyle name="40% - Accent2 13 6 2" xfId="17003"/>
    <cellStyle name="40% - Accent2 13 6 2 2" xfId="17004"/>
    <cellStyle name="40% - Accent2 13 6 3" xfId="17005"/>
    <cellStyle name="40% - Accent2 13 7" xfId="17006"/>
    <cellStyle name="40% - Accent2 13 7 2" xfId="17007"/>
    <cellStyle name="40% - Accent2 13 8" xfId="17008"/>
    <cellStyle name="40% - Accent2 14" xfId="17009"/>
    <cellStyle name="40% - Accent2 14 2" xfId="17010"/>
    <cellStyle name="40% - Accent2 14 2 2" xfId="17011"/>
    <cellStyle name="40% - Accent2 14 2 2 2" xfId="17012"/>
    <cellStyle name="40% - Accent2 14 2 2 2 2" xfId="17013"/>
    <cellStyle name="40% - Accent2 14 2 2 2 2 2" xfId="17014"/>
    <cellStyle name="40% - Accent2 14 2 2 2 2 2 2" xfId="17015"/>
    <cellStyle name="40% - Accent2 14 2 2 2 2 2 2 2" xfId="17016"/>
    <cellStyle name="40% - Accent2 14 2 2 2 2 2 3" xfId="17017"/>
    <cellStyle name="40% - Accent2 14 2 2 2 2 3" xfId="17018"/>
    <cellStyle name="40% - Accent2 14 2 2 2 2 3 2" xfId="17019"/>
    <cellStyle name="40% - Accent2 14 2 2 2 2 4" xfId="17020"/>
    <cellStyle name="40% - Accent2 14 2 2 2 3" xfId="17021"/>
    <cellStyle name="40% - Accent2 14 2 2 2 3 2" xfId="17022"/>
    <cellStyle name="40% - Accent2 14 2 2 2 3 2 2" xfId="17023"/>
    <cellStyle name="40% - Accent2 14 2 2 2 3 3" xfId="17024"/>
    <cellStyle name="40% - Accent2 14 2 2 2 4" xfId="17025"/>
    <cellStyle name="40% - Accent2 14 2 2 2 4 2" xfId="17026"/>
    <cellStyle name="40% - Accent2 14 2 2 2 5" xfId="17027"/>
    <cellStyle name="40% - Accent2 14 2 2 3" xfId="17028"/>
    <cellStyle name="40% - Accent2 14 2 2 3 2" xfId="17029"/>
    <cellStyle name="40% - Accent2 14 2 2 3 2 2" xfId="17030"/>
    <cellStyle name="40% - Accent2 14 2 2 3 2 2 2" xfId="17031"/>
    <cellStyle name="40% - Accent2 14 2 2 3 2 3" xfId="17032"/>
    <cellStyle name="40% - Accent2 14 2 2 3 3" xfId="17033"/>
    <cellStyle name="40% - Accent2 14 2 2 3 3 2" xfId="17034"/>
    <cellStyle name="40% - Accent2 14 2 2 3 4" xfId="17035"/>
    <cellStyle name="40% - Accent2 14 2 2 4" xfId="17036"/>
    <cellStyle name="40% - Accent2 14 2 2 4 2" xfId="17037"/>
    <cellStyle name="40% - Accent2 14 2 2 4 2 2" xfId="17038"/>
    <cellStyle name="40% - Accent2 14 2 2 4 3" xfId="17039"/>
    <cellStyle name="40% - Accent2 14 2 2 5" xfId="17040"/>
    <cellStyle name="40% - Accent2 14 2 2 5 2" xfId="17041"/>
    <cellStyle name="40% - Accent2 14 2 2 6" xfId="17042"/>
    <cellStyle name="40% - Accent2 14 2 3" xfId="17043"/>
    <cellStyle name="40% - Accent2 14 2 3 2" xfId="17044"/>
    <cellStyle name="40% - Accent2 14 2 3 2 2" xfId="17045"/>
    <cellStyle name="40% - Accent2 14 2 3 2 2 2" xfId="17046"/>
    <cellStyle name="40% - Accent2 14 2 3 2 2 2 2" xfId="17047"/>
    <cellStyle name="40% - Accent2 14 2 3 2 2 3" xfId="17048"/>
    <cellStyle name="40% - Accent2 14 2 3 2 3" xfId="17049"/>
    <cellStyle name="40% - Accent2 14 2 3 2 3 2" xfId="17050"/>
    <cellStyle name="40% - Accent2 14 2 3 2 4" xfId="17051"/>
    <cellStyle name="40% - Accent2 14 2 3 3" xfId="17052"/>
    <cellStyle name="40% - Accent2 14 2 3 3 2" xfId="17053"/>
    <cellStyle name="40% - Accent2 14 2 3 3 2 2" xfId="17054"/>
    <cellStyle name="40% - Accent2 14 2 3 3 3" xfId="17055"/>
    <cellStyle name="40% - Accent2 14 2 3 4" xfId="17056"/>
    <cellStyle name="40% - Accent2 14 2 3 4 2" xfId="17057"/>
    <cellStyle name="40% - Accent2 14 2 3 5" xfId="17058"/>
    <cellStyle name="40% - Accent2 14 2 4" xfId="17059"/>
    <cellStyle name="40% - Accent2 14 2 4 2" xfId="17060"/>
    <cellStyle name="40% - Accent2 14 2 4 2 2" xfId="17061"/>
    <cellStyle name="40% - Accent2 14 2 4 2 2 2" xfId="17062"/>
    <cellStyle name="40% - Accent2 14 2 4 2 3" xfId="17063"/>
    <cellStyle name="40% - Accent2 14 2 4 3" xfId="17064"/>
    <cellStyle name="40% - Accent2 14 2 4 3 2" xfId="17065"/>
    <cellStyle name="40% - Accent2 14 2 4 4" xfId="17066"/>
    <cellStyle name="40% - Accent2 14 2 5" xfId="17067"/>
    <cellStyle name="40% - Accent2 14 2 5 2" xfId="17068"/>
    <cellStyle name="40% - Accent2 14 2 5 2 2" xfId="17069"/>
    <cellStyle name="40% - Accent2 14 2 5 3" xfId="17070"/>
    <cellStyle name="40% - Accent2 14 2 6" xfId="17071"/>
    <cellStyle name="40% - Accent2 14 2 6 2" xfId="17072"/>
    <cellStyle name="40% - Accent2 14 2 7" xfId="17073"/>
    <cellStyle name="40% - Accent2 14 3" xfId="17074"/>
    <cellStyle name="40% - Accent2 14 3 2" xfId="17075"/>
    <cellStyle name="40% - Accent2 14 3 2 2" xfId="17076"/>
    <cellStyle name="40% - Accent2 14 3 2 2 2" xfId="17077"/>
    <cellStyle name="40% - Accent2 14 3 2 2 2 2" xfId="17078"/>
    <cellStyle name="40% - Accent2 14 3 2 2 2 2 2" xfId="17079"/>
    <cellStyle name="40% - Accent2 14 3 2 2 2 3" xfId="17080"/>
    <cellStyle name="40% - Accent2 14 3 2 2 3" xfId="17081"/>
    <cellStyle name="40% - Accent2 14 3 2 2 3 2" xfId="17082"/>
    <cellStyle name="40% - Accent2 14 3 2 2 4" xfId="17083"/>
    <cellStyle name="40% - Accent2 14 3 2 3" xfId="17084"/>
    <cellStyle name="40% - Accent2 14 3 2 3 2" xfId="17085"/>
    <cellStyle name="40% - Accent2 14 3 2 3 2 2" xfId="17086"/>
    <cellStyle name="40% - Accent2 14 3 2 3 3" xfId="17087"/>
    <cellStyle name="40% - Accent2 14 3 2 4" xfId="17088"/>
    <cellStyle name="40% - Accent2 14 3 2 4 2" xfId="17089"/>
    <cellStyle name="40% - Accent2 14 3 2 5" xfId="17090"/>
    <cellStyle name="40% - Accent2 14 3 3" xfId="17091"/>
    <cellStyle name="40% - Accent2 14 3 3 2" xfId="17092"/>
    <cellStyle name="40% - Accent2 14 3 3 2 2" xfId="17093"/>
    <cellStyle name="40% - Accent2 14 3 3 2 2 2" xfId="17094"/>
    <cellStyle name="40% - Accent2 14 3 3 2 3" xfId="17095"/>
    <cellStyle name="40% - Accent2 14 3 3 3" xfId="17096"/>
    <cellStyle name="40% - Accent2 14 3 3 3 2" xfId="17097"/>
    <cellStyle name="40% - Accent2 14 3 3 4" xfId="17098"/>
    <cellStyle name="40% - Accent2 14 3 4" xfId="17099"/>
    <cellStyle name="40% - Accent2 14 3 4 2" xfId="17100"/>
    <cellStyle name="40% - Accent2 14 3 4 2 2" xfId="17101"/>
    <cellStyle name="40% - Accent2 14 3 4 3" xfId="17102"/>
    <cellStyle name="40% - Accent2 14 3 5" xfId="17103"/>
    <cellStyle name="40% - Accent2 14 3 5 2" xfId="17104"/>
    <cellStyle name="40% - Accent2 14 3 6" xfId="17105"/>
    <cellStyle name="40% - Accent2 14 4" xfId="17106"/>
    <cellStyle name="40% - Accent2 14 4 2" xfId="17107"/>
    <cellStyle name="40% - Accent2 14 4 2 2" xfId="17108"/>
    <cellStyle name="40% - Accent2 14 4 2 2 2" xfId="17109"/>
    <cellStyle name="40% - Accent2 14 4 2 2 2 2" xfId="17110"/>
    <cellStyle name="40% - Accent2 14 4 2 2 3" xfId="17111"/>
    <cellStyle name="40% - Accent2 14 4 2 3" xfId="17112"/>
    <cellStyle name="40% - Accent2 14 4 2 3 2" xfId="17113"/>
    <cellStyle name="40% - Accent2 14 4 2 4" xfId="17114"/>
    <cellStyle name="40% - Accent2 14 4 3" xfId="17115"/>
    <cellStyle name="40% - Accent2 14 4 3 2" xfId="17116"/>
    <cellStyle name="40% - Accent2 14 4 3 2 2" xfId="17117"/>
    <cellStyle name="40% - Accent2 14 4 3 3" xfId="17118"/>
    <cellStyle name="40% - Accent2 14 4 4" xfId="17119"/>
    <cellStyle name="40% - Accent2 14 4 4 2" xfId="17120"/>
    <cellStyle name="40% - Accent2 14 4 5" xfId="17121"/>
    <cellStyle name="40% - Accent2 14 5" xfId="17122"/>
    <cellStyle name="40% - Accent2 14 5 2" xfId="17123"/>
    <cellStyle name="40% - Accent2 14 5 2 2" xfId="17124"/>
    <cellStyle name="40% - Accent2 14 5 2 2 2" xfId="17125"/>
    <cellStyle name="40% - Accent2 14 5 2 3" xfId="17126"/>
    <cellStyle name="40% - Accent2 14 5 3" xfId="17127"/>
    <cellStyle name="40% - Accent2 14 5 3 2" xfId="17128"/>
    <cellStyle name="40% - Accent2 14 5 4" xfId="17129"/>
    <cellStyle name="40% - Accent2 14 6" xfId="17130"/>
    <cellStyle name="40% - Accent2 14 6 2" xfId="17131"/>
    <cellStyle name="40% - Accent2 14 6 2 2" xfId="17132"/>
    <cellStyle name="40% - Accent2 14 6 3" xfId="17133"/>
    <cellStyle name="40% - Accent2 14 7" xfId="17134"/>
    <cellStyle name="40% - Accent2 14 7 2" xfId="17135"/>
    <cellStyle name="40% - Accent2 14 8" xfId="17136"/>
    <cellStyle name="40% - Accent2 15" xfId="17137"/>
    <cellStyle name="40% - Accent2 15 2" xfId="17138"/>
    <cellStyle name="40% - Accent2 15 2 2" xfId="17139"/>
    <cellStyle name="40% - Accent2 15 2 2 2" xfId="17140"/>
    <cellStyle name="40% - Accent2 15 2 2 2 2" xfId="17141"/>
    <cellStyle name="40% - Accent2 15 2 2 2 2 2" xfId="17142"/>
    <cellStyle name="40% - Accent2 15 2 2 2 2 2 2" xfId="17143"/>
    <cellStyle name="40% - Accent2 15 2 2 2 2 2 2 2" xfId="17144"/>
    <cellStyle name="40% - Accent2 15 2 2 2 2 2 3" xfId="17145"/>
    <cellStyle name="40% - Accent2 15 2 2 2 2 3" xfId="17146"/>
    <cellStyle name="40% - Accent2 15 2 2 2 2 3 2" xfId="17147"/>
    <cellStyle name="40% - Accent2 15 2 2 2 2 4" xfId="17148"/>
    <cellStyle name="40% - Accent2 15 2 2 2 3" xfId="17149"/>
    <cellStyle name="40% - Accent2 15 2 2 2 3 2" xfId="17150"/>
    <cellStyle name="40% - Accent2 15 2 2 2 3 2 2" xfId="17151"/>
    <cellStyle name="40% - Accent2 15 2 2 2 3 3" xfId="17152"/>
    <cellStyle name="40% - Accent2 15 2 2 2 4" xfId="17153"/>
    <cellStyle name="40% - Accent2 15 2 2 2 4 2" xfId="17154"/>
    <cellStyle name="40% - Accent2 15 2 2 2 5" xfId="17155"/>
    <cellStyle name="40% - Accent2 15 2 2 3" xfId="17156"/>
    <cellStyle name="40% - Accent2 15 2 2 3 2" xfId="17157"/>
    <cellStyle name="40% - Accent2 15 2 2 3 2 2" xfId="17158"/>
    <cellStyle name="40% - Accent2 15 2 2 3 2 2 2" xfId="17159"/>
    <cellStyle name="40% - Accent2 15 2 2 3 2 3" xfId="17160"/>
    <cellStyle name="40% - Accent2 15 2 2 3 3" xfId="17161"/>
    <cellStyle name="40% - Accent2 15 2 2 3 3 2" xfId="17162"/>
    <cellStyle name="40% - Accent2 15 2 2 3 4" xfId="17163"/>
    <cellStyle name="40% - Accent2 15 2 2 4" xfId="17164"/>
    <cellStyle name="40% - Accent2 15 2 2 4 2" xfId="17165"/>
    <cellStyle name="40% - Accent2 15 2 2 4 2 2" xfId="17166"/>
    <cellStyle name="40% - Accent2 15 2 2 4 3" xfId="17167"/>
    <cellStyle name="40% - Accent2 15 2 2 5" xfId="17168"/>
    <cellStyle name="40% - Accent2 15 2 2 5 2" xfId="17169"/>
    <cellStyle name="40% - Accent2 15 2 2 6" xfId="17170"/>
    <cellStyle name="40% - Accent2 15 2 3" xfId="17171"/>
    <cellStyle name="40% - Accent2 15 2 3 2" xfId="17172"/>
    <cellStyle name="40% - Accent2 15 2 3 2 2" xfId="17173"/>
    <cellStyle name="40% - Accent2 15 2 3 2 2 2" xfId="17174"/>
    <cellStyle name="40% - Accent2 15 2 3 2 2 2 2" xfId="17175"/>
    <cellStyle name="40% - Accent2 15 2 3 2 2 3" xfId="17176"/>
    <cellStyle name="40% - Accent2 15 2 3 2 3" xfId="17177"/>
    <cellStyle name="40% - Accent2 15 2 3 2 3 2" xfId="17178"/>
    <cellStyle name="40% - Accent2 15 2 3 2 4" xfId="17179"/>
    <cellStyle name="40% - Accent2 15 2 3 3" xfId="17180"/>
    <cellStyle name="40% - Accent2 15 2 3 3 2" xfId="17181"/>
    <cellStyle name="40% - Accent2 15 2 3 3 2 2" xfId="17182"/>
    <cellStyle name="40% - Accent2 15 2 3 3 3" xfId="17183"/>
    <cellStyle name="40% - Accent2 15 2 3 4" xfId="17184"/>
    <cellStyle name="40% - Accent2 15 2 3 4 2" xfId="17185"/>
    <cellStyle name="40% - Accent2 15 2 3 5" xfId="17186"/>
    <cellStyle name="40% - Accent2 15 2 4" xfId="17187"/>
    <cellStyle name="40% - Accent2 15 2 4 2" xfId="17188"/>
    <cellStyle name="40% - Accent2 15 2 4 2 2" xfId="17189"/>
    <cellStyle name="40% - Accent2 15 2 4 2 2 2" xfId="17190"/>
    <cellStyle name="40% - Accent2 15 2 4 2 3" xfId="17191"/>
    <cellStyle name="40% - Accent2 15 2 4 3" xfId="17192"/>
    <cellStyle name="40% - Accent2 15 2 4 3 2" xfId="17193"/>
    <cellStyle name="40% - Accent2 15 2 4 4" xfId="17194"/>
    <cellStyle name="40% - Accent2 15 2 5" xfId="17195"/>
    <cellStyle name="40% - Accent2 15 2 5 2" xfId="17196"/>
    <cellStyle name="40% - Accent2 15 2 5 2 2" xfId="17197"/>
    <cellStyle name="40% - Accent2 15 2 5 3" xfId="17198"/>
    <cellStyle name="40% - Accent2 15 2 6" xfId="17199"/>
    <cellStyle name="40% - Accent2 15 2 6 2" xfId="17200"/>
    <cellStyle name="40% - Accent2 15 2 7" xfId="17201"/>
    <cellStyle name="40% - Accent2 15 3" xfId="17202"/>
    <cellStyle name="40% - Accent2 15 3 2" xfId="17203"/>
    <cellStyle name="40% - Accent2 15 3 2 2" xfId="17204"/>
    <cellStyle name="40% - Accent2 15 3 2 2 2" xfId="17205"/>
    <cellStyle name="40% - Accent2 15 3 2 2 2 2" xfId="17206"/>
    <cellStyle name="40% - Accent2 15 3 2 2 2 2 2" xfId="17207"/>
    <cellStyle name="40% - Accent2 15 3 2 2 2 3" xfId="17208"/>
    <cellStyle name="40% - Accent2 15 3 2 2 3" xfId="17209"/>
    <cellStyle name="40% - Accent2 15 3 2 2 3 2" xfId="17210"/>
    <cellStyle name="40% - Accent2 15 3 2 2 4" xfId="17211"/>
    <cellStyle name="40% - Accent2 15 3 2 3" xfId="17212"/>
    <cellStyle name="40% - Accent2 15 3 2 3 2" xfId="17213"/>
    <cellStyle name="40% - Accent2 15 3 2 3 2 2" xfId="17214"/>
    <cellStyle name="40% - Accent2 15 3 2 3 3" xfId="17215"/>
    <cellStyle name="40% - Accent2 15 3 2 4" xfId="17216"/>
    <cellStyle name="40% - Accent2 15 3 2 4 2" xfId="17217"/>
    <cellStyle name="40% - Accent2 15 3 2 5" xfId="17218"/>
    <cellStyle name="40% - Accent2 15 3 3" xfId="17219"/>
    <cellStyle name="40% - Accent2 15 3 3 2" xfId="17220"/>
    <cellStyle name="40% - Accent2 15 3 3 2 2" xfId="17221"/>
    <cellStyle name="40% - Accent2 15 3 3 2 2 2" xfId="17222"/>
    <cellStyle name="40% - Accent2 15 3 3 2 3" xfId="17223"/>
    <cellStyle name="40% - Accent2 15 3 3 3" xfId="17224"/>
    <cellStyle name="40% - Accent2 15 3 3 3 2" xfId="17225"/>
    <cellStyle name="40% - Accent2 15 3 3 4" xfId="17226"/>
    <cellStyle name="40% - Accent2 15 3 4" xfId="17227"/>
    <cellStyle name="40% - Accent2 15 3 4 2" xfId="17228"/>
    <cellStyle name="40% - Accent2 15 3 4 2 2" xfId="17229"/>
    <cellStyle name="40% - Accent2 15 3 4 3" xfId="17230"/>
    <cellStyle name="40% - Accent2 15 3 5" xfId="17231"/>
    <cellStyle name="40% - Accent2 15 3 5 2" xfId="17232"/>
    <cellStyle name="40% - Accent2 15 3 6" xfId="17233"/>
    <cellStyle name="40% - Accent2 15 4" xfId="17234"/>
    <cellStyle name="40% - Accent2 15 4 2" xfId="17235"/>
    <cellStyle name="40% - Accent2 15 4 2 2" xfId="17236"/>
    <cellStyle name="40% - Accent2 15 4 2 2 2" xfId="17237"/>
    <cellStyle name="40% - Accent2 15 4 2 2 2 2" xfId="17238"/>
    <cellStyle name="40% - Accent2 15 4 2 2 3" xfId="17239"/>
    <cellStyle name="40% - Accent2 15 4 2 3" xfId="17240"/>
    <cellStyle name="40% - Accent2 15 4 2 3 2" xfId="17241"/>
    <cellStyle name="40% - Accent2 15 4 2 4" xfId="17242"/>
    <cellStyle name="40% - Accent2 15 4 3" xfId="17243"/>
    <cellStyle name="40% - Accent2 15 4 3 2" xfId="17244"/>
    <cellStyle name="40% - Accent2 15 4 3 2 2" xfId="17245"/>
    <cellStyle name="40% - Accent2 15 4 3 3" xfId="17246"/>
    <cellStyle name="40% - Accent2 15 4 4" xfId="17247"/>
    <cellStyle name="40% - Accent2 15 4 4 2" xfId="17248"/>
    <cellStyle name="40% - Accent2 15 4 5" xfId="17249"/>
    <cellStyle name="40% - Accent2 15 5" xfId="17250"/>
    <cellStyle name="40% - Accent2 15 5 2" xfId="17251"/>
    <cellStyle name="40% - Accent2 15 5 2 2" xfId="17252"/>
    <cellStyle name="40% - Accent2 15 5 2 2 2" xfId="17253"/>
    <cellStyle name="40% - Accent2 15 5 2 3" xfId="17254"/>
    <cellStyle name="40% - Accent2 15 5 3" xfId="17255"/>
    <cellStyle name="40% - Accent2 15 5 3 2" xfId="17256"/>
    <cellStyle name="40% - Accent2 15 5 4" xfId="17257"/>
    <cellStyle name="40% - Accent2 15 6" xfId="17258"/>
    <cellStyle name="40% - Accent2 15 6 2" xfId="17259"/>
    <cellStyle name="40% - Accent2 15 6 2 2" xfId="17260"/>
    <cellStyle name="40% - Accent2 15 6 3" xfId="17261"/>
    <cellStyle name="40% - Accent2 15 7" xfId="17262"/>
    <cellStyle name="40% - Accent2 15 7 2" xfId="17263"/>
    <cellStyle name="40% - Accent2 15 8" xfId="17264"/>
    <cellStyle name="40% - Accent2 16" xfId="17265"/>
    <cellStyle name="40% - Accent2 16 2" xfId="17266"/>
    <cellStyle name="40% - Accent2 16 2 2" xfId="17267"/>
    <cellStyle name="40% - Accent2 16 2 2 2" xfId="17268"/>
    <cellStyle name="40% - Accent2 16 2 2 2 2" xfId="17269"/>
    <cellStyle name="40% - Accent2 16 2 2 2 2 2" xfId="17270"/>
    <cellStyle name="40% - Accent2 16 2 2 2 2 2 2" xfId="17271"/>
    <cellStyle name="40% - Accent2 16 2 2 2 2 2 2 2" xfId="17272"/>
    <cellStyle name="40% - Accent2 16 2 2 2 2 2 3" xfId="17273"/>
    <cellStyle name="40% - Accent2 16 2 2 2 2 3" xfId="17274"/>
    <cellStyle name="40% - Accent2 16 2 2 2 2 3 2" xfId="17275"/>
    <cellStyle name="40% - Accent2 16 2 2 2 2 4" xfId="17276"/>
    <cellStyle name="40% - Accent2 16 2 2 2 3" xfId="17277"/>
    <cellStyle name="40% - Accent2 16 2 2 2 3 2" xfId="17278"/>
    <cellStyle name="40% - Accent2 16 2 2 2 3 2 2" xfId="17279"/>
    <cellStyle name="40% - Accent2 16 2 2 2 3 3" xfId="17280"/>
    <cellStyle name="40% - Accent2 16 2 2 2 4" xfId="17281"/>
    <cellStyle name="40% - Accent2 16 2 2 2 4 2" xfId="17282"/>
    <cellStyle name="40% - Accent2 16 2 2 2 5" xfId="17283"/>
    <cellStyle name="40% - Accent2 16 2 2 3" xfId="17284"/>
    <cellStyle name="40% - Accent2 16 2 2 3 2" xfId="17285"/>
    <cellStyle name="40% - Accent2 16 2 2 3 2 2" xfId="17286"/>
    <cellStyle name="40% - Accent2 16 2 2 3 2 2 2" xfId="17287"/>
    <cellStyle name="40% - Accent2 16 2 2 3 2 3" xfId="17288"/>
    <cellStyle name="40% - Accent2 16 2 2 3 3" xfId="17289"/>
    <cellStyle name="40% - Accent2 16 2 2 3 3 2" xfId="17290"/>
    <cellStyle name="40% - Accent2 16 2 2 3 4" xfId="17291"/>
    <cellStyle name="40% - Accent2 16 2 2 4" xfId="17292"/>
    <cellStyle name="40% - Accent2 16 2 2 4 2" xfId="17293"/>
    <cellStyle name="40% - Accent2 16 2 2 4 2 2" xfId="17294"/>
    <cellStyle name="40% - Accent2 16 2 2 4 3" xfId="17295"/>
    <cellStyle name="40% - Accent2 16 2 2 5" xfId="17296"/>
    <cellStyle name="40% - Accent2 16 2 2 5 2" xfId="17297"/>
    <cellStyle name="40% - Accent2 16 2 2 6" xfId="17298"/>
    <cellStyle name="40% - Accent2 16 2 3" xfId="17299"/>
    <cellStyle name="40% - Accent2 16 2 3 2" xfId="17300"/>
    <cellStyle name="40% - Accent2 16 2 3 2 2" xfId="17301"/>
    <cellStyle name="40% - Accent2 16 2 3 2 2 2" xfId="17302"/>
    <cellStyle name="40% - Accent2 16 2 3 2 2 2 2" xfId="17303"/>
    <cellStyle name="40% - Accent2 16 2 3 2 2 3" xfId="17304"/>
    <cellStyle name="40% - Accent2 16 2 3 2 3" xfId="17305"/>
    <cellStyle name="40% - Accent2 16 2 3 2 3 2" xfId="17306"/>
    <cellStyle name="40% - Accent2 16 2 3 2 4" xfId="17307"/>
    <cellStyle name="40% - Accent2 16 2 3 3" xfId="17308"/>
    <cellStyle name="40% - Accent2 16 2 3 3 2" xfId="17309"/>
    <cellStyle name="40% - Accent2 16 2 3 3 2 2" xfId="17310"/>
    <cellStyle name="40% - Accent2 16 2 3 3 3" xfId="17311"/>
    <cellStyle name="40% - Accent2 16 2 3 4" xfId="17312"/>
    <cellStyle name="40% - Accent2 16 2 3 4 2" xfId="17313"/>
    <cellStyle name="40% - Accent2 16 2 3 5" xfId="17314"/>
    <cellStyle name="40% - Accent2 16 2 4" xfId="17315"/>
    <cellStyle name="40% - Accent2 16 2 4 2" xfId="17316"/>
    <cellStyle name="40% - Accent2 16 2 4 2 2" xfId="17317"/>
    <cellStyle name="40% - Accent2 16 2 4 2 2 2" xfId="17318"/>
    <cellStyle name="40% - Accent2 16 2 4 2 3" xfId="17319"/>
    <cellStyle name="40% - Accent2 16 2 4 3" xfId="17320"/>
    <cellStyle name="40% - Accent2 16 2 4 3 2" xfId="17321"/>
    <cellStyle name="40% - Accent2 16 2 4 4" xfId="17322"/>
    <cellStyle name="40% - Accent2 16 2 5" xfId="17323"/>
    <cellStyle name="40% - Accent2 16 2 5 2" xfId="17324"/>
    <cellStyle name="40% - Accent2 16 2 5 2 2" xfId="17325"/>
    <cellStyle name="40% - Accent2 16 2 5 3" xfId="17326"/>
    <cellStyle name="40% - Accent2 16 2 6" xfId="17327"/>
    <cellStyle name="40% - Accent2 16 2 6 2" xfId="17328"/>
    <cellStyle name="40% - Accent2 16 2 7" xfId="17329"/>
    <cellStyle name="40% - Accent2 16 3" xfId="17330"/>
    <cellStyle name="40% - Accent2 16 3 2" xfId="17331"/>
    <cellStyle name="40% - Accent2 16 3 2 2" xfId="17332"/>
    <cellStyle name="40% - Accent2 16 3 2 2 2" xfId="17333"/>
    <cellStyle name="40% - Accent2 16 3 2 2 2 2" xfId="17334"/>
    <cellStyle name="40% - Accent2 16 3 2 2 2 2 2" xfId="17335"/>
    <cellStyle name="40% - Accent2 16 3 2 2 2 3" xfId="17336"/>
    <cellStyle name="40% - Accent2 16 3 2 2 3" xfId="17337"/>
    <cellStyle name="40% - Accent2 16 3 2 2 3 2" xfId="17338"/>
    <cellStyle name="40% - Accent2 16 3 2 2 4" xfId="17339"/>
    <cellStyle name="40% - Accent2 16 3 2 3" xfId="17340"/>
    <cellStyle name="40% - Accent2 16 3 2 3 2" xfId="17341"/>
    <cellStyle name="40% - Accent2 16 3 2 3 2 2" xfId="17342"/>
    <cellStyle name="40% - Accent2 16 3 2 3 3" xfId="17343"/>
    <cellStyle name="40% - Accent2 16 3 2 4" xfId="17344"/>
    <cellStyle name="40% - Accent2 16 3 2 4 2" xfId="17345"/>
    <cellStyle name="40% - Accent2 16 3 2 5" xfId="17346"/>
    <cellStyle name="40% - Accent2 16 3 3" xfId="17347"/>
    <cellStyle name="40% - Accent2 16 3 3 2" xfId="17348"/>
    <cellStyle name="40% - Accent2 16 3 3 2 2" xfId="17349"/>
    <cellStyle name="40% - Accent2 16 3 3 2 2 2" xfId="17350"/>
    <cellStyle name="40% - Accent2 16 3 3 2 3" xfId="17351"/>
    <cellStyle name="40% - Accent2 16 3 3 3" xfId="17352"/>
    <cellStyle name="40% - Accent2 16 3 3 3 2" xfId="17353"/>
    <cellStyle name="40% - Accent2 16 3 3 4" xfId="17354"/>
    <cellStyle name="40% - Accent2 16 3 4" xfId="17355"/>
    <cellStyle name="40% - Accent2 16 3 4 2" xfId="17356"/>
    <cellStyle name="40% - Accent2 16 3 4 2 2" xfId="17357"/>
    <cellStyle name="40% - Accent2 16 3 4 3" xfId="17358"/>
    <cellStyle name="40% - Accent2 16 3 5" xfId="17359"/>
    <cellStyle name="40% - Accent2 16 3 5 2" xfId="17360"/>
    <cellStyle name="40% - Accent2 16 3 6" xfId="17361"/>
    <cellStyle name="40% - Accent2 16 4" xfId="17362"/>
    <cellStyle name="40% - Accent2 16 4 2" xfId="17363"/>
    <cellStyle name="40% - Accent2 16 4 2 2" xfId="17364"/>
    <cellStyle name="40% - Accent2 16 4 2 2 2" xfId="17365"/>
    <cellStyle name="40% - Accent2 16 4 2 2 2 2" xfId="17366"/>
    <cellStyle name="40% - Accent2 16 4 2 2 3" xfId="17367"/>
    <cellStyle name="40% - Accent2 16 4 2 3" xfId="17368"/>
    <cellStyle name="40% - Accent2 16 4 2 3 2" xfId="17369"/>
    <cellStyle name="40% - Accent2 16 4 2 4" xfId="17370"/>
    <cellStyle name="40% - Accent2 16 4 3" xfId="17371"/>
    <cellStyle name="40% - Accent2 16 4 3 2" xfId="17372"/>
    <cellStyle name="40% - Accent2 16 4 3 2 2" xfId="17373"/>
    <cellStyle name="40% - Accent2 16 4 3 3" xfId="17374"/>
    <cellStyle name="40% - Accent2 16 4 4" xfId="17375"/>
    <cellStyle name="40% - Accent2 16 4 4 2" xfId="17376"/>
    <cellStyle name="40% - Accent2 16 4 5" xfId="17377"/>
    <cellStyle name="40% - Accent2 16 5" xfId="17378"/>
    <cellStyle name="40% - Accent2 16 5 2" xfId="17379"/>
    <cellStyle name="40% - Accent2 16 5 2 2" xfId="17380"/>
    <cellStyle name="40% - Accent2 16 5 2 2 2" xfId="17381"/>
    <cellStyle name="40% - Accent2 16 5 2 3" xfId="17382"/>
    <cellStyle name="40% - Accent2 16 5 3" xfId="17383"/>
    <cellStyle name="40% - Accent2 16 5 3 2" xfId="17384"/>
    <cellStyle name="40% - Accent2 16 5 4" xfId="17385"/>
    <cellStyle name="40% - Accent2 16 6" xfId="17386"/>
    <cellStyle name="40% - Accent2 16 6 2" xfId="17387"/>
    <cellStyle name="40% - Accent2 16 6 2 2" xfId="17388"/>
    <cellStyle name="40% - Accent2 16 6 3" xfId="17389"/>
    <cellStyle name="40% - Accent2 16 7" xfId="17390"/>
    <cellStyle name="40% - Accent2 16 7 2" xfId="17391"/>
    <cellStyle name="40% - Accent2 16 8" xfId="17392"/>
    <cellStyle name="40% - Accent2 17" xfId="17393"/>
    <cellStyle name="40% - Accent2 17 2" xfId="17394"/>
    <cellStyle name="40% - Accent2 17 2 2" xfId="17395"/>
    <cellStyle name="40% - Accent2 17 2 2 2" xfId="17396"/>
    <cellStyle name="40% - Accent2 17 2 2 2 2" xfId="17397"/>
    <cellStyle name="40% - Accent2 17 2 2 2 2 2" xfId="17398"/>
    <cellStyle name="40% - Accent2 17 2 2 2 2 2 2" xfId="17399"/>
    <cellStyle name="40% - Accent2 17 2 2 2 2 2 2 2" xfId="17400"/>
    <cellStyle name="40% - Accent2 17 2 2 2 2 2 3" xfId="17401"/>
    <cellStyle name="40% - Accent2 17 2 2 2 2 3" xfId="17402"/>
    <cellStyle name="40% - Accent2 17 2 2 2 2 3 2" xfId="17403"/>
    <cellStyle name="40% - Accent2 17 2 2 2 2 4" xfId="17404"/>
    <cellStyle name="40% - Accent2 17 2 2 2 3" xfId="17405"/>
    <cellStyle name="40% - Accent2 17 2 2 2 3 2" xfId="17406"/>
    <cellStyle name="40% - Accent2 17 2 2 2 3 2 2" xfId="17407"/>
    <cellStyle name="40% - Accent2 17 2 2 2 3 3" xfId="17408"/>
    <cellStyle name="40% - Accent2 17 2 2 2 4" xfId="17409"/>
    <cellStyle name="40% - Accent2 17 2 2 2 4 2" xfId="17410"/>
    <cellStyle name="40% - Accent2 17 2 2 2 5" xfId="17411"/>
    <cellStyle name="40% - Accent2 17 2 2 3" xfId="17412"/>
    <cellStyle name="40% - Accent2 17 2 2 3 2" xfId="17413"/>
    <cellStyle name="40% - Accent2 17 2 2 3 2 2" xfId="17414"/>
    <cellStyle name="40% - Accent2 17 2 2 3 2 2 2" xfId="17415"/>
    <cellStyle name="40% - Accent2 17 2 2 3 2 3" xfId="17416"/>
    <cellStyle name="40% - Accent2 17 2 2 3 3" xfId="17417"/>
    <cellStyle name="40% - Accent2 17 2 2 3 3 2" xfId="17418"/>
    <cellStyle name="40% - Accent2 17 2 2 3 4" xfId="17419"/>
    <cellStyle name="40% - Accent2 17 2 2 4" xfId="17420"/>
    <cellStyle name="40% - Accent2 17 2 2 4 2" xfId="17421"/>
    <cellStyle name="40% - Accent2 17 2 2 4 2 2" xfId="17422"/>
    <cellStyle name="40% - Accent2 17 2 2 4 3" xfId="17423"/>
    <cellStyle name="40% - Accent2 17 2 2 5" xfId="17424"/>
    <cellStyle name="40% - Accent2 17 2 2 5 2" xfId="17425"/>
    <cellStyle name="40% - Accent2 17 2 2 6" xfId="17426"/>
    <cellStyle name="40% - Accent2 17 2 3" xfId="17427"/>
    <cellStyle name="40% - Accent2 17 2 3 2" xfId="17428"/>
    <cellStyle name="40% - Accent2 17 2 3 2 2" xfId="17429"/>
    <cellStyle name="40% - Accent2 17 2 3 2 2 2" xfId="17430"/>
    <cellStyle name="40% - Accent2 17 2 3 2 2 2 2" xfId="17431"/>
    <cellStyle name="40% - Accent2 17 2 3 2 2 3" xfId="17432"/>
    <cellStyle name="40% - Accent2 17 2 3 2 3" xfId="17433"/>
    <cellStyle name="40% - Accent2 17 2 3 2 3 2" xfId="17434"/>
    <cellStyle name="40% - Accent2 17 2 3 2 4" xfId="17435"/>
    <cellStyle name="40% - Accent2 17 2 3 3" xfId="17436"/>
    <cellStyle name="40% - Accent2 17 2 3 3 2" xfId="17437"/>
    <cellStyle name="40% - Accent2 17 2 3 3 2 2" xfId="17438"/>
    <cellStyle name="40% - Accent2 17 2 3 3 3" xfId="17439"/>
    <cellStyle name="40% - Accent2 17 2 3 4" xfId="17440"/>
    <cellStyle name="40% - Accent2 17 2 3 4 2" xfId="17441"/>
    <cellStyle name="40% - Accent2 17 2 3 5" xfId="17442"/>
    <cellStyle name="40% - Accent2 17 2 4" xfId="17443"/>
    <cellStyle name="40% - Accent2 17 2 4 2" xfId="17444"/>
    <cellStyle name="40% - Accent2 17 2 4 2 2" xfId="17445"/>
    <cellStyle name="40% - Accent2 17 2 4 2 2 2" xfId="17446"/>
    <cellStyle name="40% - Accent2 17 2 4 2 3" xfId="17447"/>
    <cellStyle name="40% - Accent2 17 2 4 3" xfId="17448"/>
    <cellStyle name="40% - Accent2 17 2 4 3 2" xfId="17449"/>
    <cellStyle name="40% - Accent2 17 2 4 4" xfId="17450"/>
    <cellStyle name="40% - Accent2 17 2 5" xfId="17451"/>
    <cellStyle name="40% - Accent2 17 2 5 2" xfId="17452"/>
    <cellStyle name="40% - Accent2 17 2 5 2 2" xfId="17453"/>
    <cellStyle name="40% - Accent2 17 2 5 3" xfId="17454"/>
    <cellStyle name="40% - Accent2 17 2 6" xfId="17455"/>
    <cellStyle name="40% - Accent2 17 2 6 2" xfId="17456"/>
    <cellStyle name="40% - Accent2 17 2 7" xfId="17457"/>
    <cellStyle name="40% - Accent2 17 3" xfId="17458"/>
    <cellStyle name="40% - Accent2 17 3 2" xfId="17459"/>
    <cellStyle name="40% - Accent2 17 3 2 2" xfId="17460"/>
    <cellStyle name="40% - Accent2 17 3 2 2 2" xfId="17461"/>
    <cellStyle name="40% - Accent2 17 3 2 2 2 2" xfId="17462"/>
    <cellStyle name="40% - Accent2 17 3 2 2 2 2 2" xfId="17463"/>
    <cellStyle name="40% - Accent2 17 3 2 2 2 3" xfId="17464"/>
    <cellStyle name="40% - Accent2 17 3 2 2 3" xfId="17465"/>
    <cellStyle name="40% - Accent2 17 3 2 2 3 2" xfId="17466"/>
    <cellStyle name="40% - Accent2 17 3 2 2 4" xfId="17467"/>
    <cellStyle name="40% - Accent2 17 3 2 3" xfId="17468"/>
    <cellStyle name="40% - Accent2 17 3 2 3 2" xfId="17469"/>
    <cellStyle name="40% - Accent2 17 3 2 3 2 2" xfId="17470"/>
    <cellStyle name="40% - Accent2 17 3 2 3 3" xfId="17471"/>
    <cellStyle name="40% - Accent2 17 3 2 4" xfId="17472"/>
    <cellStyle name="40% - Accent2 17 3 2 4 2" xfId="17473"/>
    <cellStyle name="40% - Accent2 17 3 2 5" xfId="17474"/>
    <cellStyle name="40% - Accent2 17 3 3" xfId="17475"/>
    <cellStyle name="40% - Accent2 17 3 3 2" xfId="17476"/>
    <cellStyle name="40% - Accent2 17 3 3 2 2" xfId="17477"/>
    <cellStyle name="40% - Accent2 17 3 3 2 2 2" xfId="17478"/>
    <cellStyle name="40% - Accent2 17 3 3 2 3" xfId="17479"/>
    <cellStyle name="40% - Accent2 17 3 3 3" xfId="17480"/>
    <cellStyle name="40% - Accent2 17 3 3 3 2" xfId="17481"/>
    <cellStyle name="40% - Accent2 17 3 3 4" xfId="17482"/>
    <cellStyle name="40% - Accent2 17 3 4" xfId="17483"/>
    <cellStyle name="40% - Accent2 17 3 4 2" xfId="17484"/>
    <cellStyle name="40% - Accent2 17 3 4 2 2" xfId="17485"/>
    <cellStyle name="40% - Accent2 17 3 4 3" xfId="17486"/>
    <cellStyle name="40% - Accent2 17 3 5" xfId="17487"/>
    <cellStyle name="40% - Accent2 17 3 5 2" xfId="17488"/>
    <cellStyle name="40% - Accent2 17 3 6" xfId="17489"/>
    <cellStyle name="40% - Accent2 17 4" xfId="17490"/>
    <cellStyle name="40% - Accent2 17 4 2" xfId="17491"/>
    <cellStyle name="40% - Accent2 17 4 2 2" xfId="17492"/>
    <cellStyle name="40% - Accent2 17 4 2 2 2" xfId="17493"/>
    <cellStyle name="40% - Accent2 17 4 2 2 2 2" xfId="17494"/>
    <cellStyle name="40% - Accent2 17 4 2 2 3" xfId="17495"/>
    <cellStyle name="40% - Accent2 17 4 2 3" xfId="17496"/>
    <cellStyle name="40% - Accent2 17 4 2 3 2" xfId="17497"/>
    <cellStyle name="40% - Accent2 17 4 2 4" xfId="17498"/>
    <cellStyle name="40% - Accent2 17 4 3" xfId="17499"/>
    <cellStyle name="40% - Accent2 17 4 3 2" xfId="17500"/>
    <cellStyle name="40% - Accent2 17 4 3 2 2" xfId="17501"/>
    <cellStyle name="40% - Accent2 17 4 3 3" xfId="17502"/>
    <cellStyle name="40% - Accent2 17 4 4" xfId="17503"/>
    <cellStyle name="40% - Accent2 17 4 4 2" xfId="17504"/>
    <cellStyle name="40% - Accent2 17 4 5" xfId="17505"/>
    <cellStyle name="40% - Accent2 17 5" xfId="17506"/>
    <cellStyle name="40% - Accent2 17 5 2" xfId="17507"/>
    <cellStyle name="40% - Accent2 17 5 2 2" xfId="17508"/>
    <cellStyle name="40% - Accent2 17 5 2 2 2" xfId="17509"/>
    <cellStyle name="40% - Accent2 17 5 2 3" xfId="17510"/>
    <cellStyle name="40% - Accent2 17 5 3" xfId="17511"/>
    <cellStyle name="40% - Accent2 17 5 3 2" xfId="17512"/>
    <cellStyle name="40% - Accent2 17 5 4" xfId="17513"/>
    <cellStyle name="40% - Accent2 17 6" xfId="17514"/>
    <cellStyle name="40% - Accent2 17 6 2" xfId="17515"/>
    <cellStyle name="40% - Accent2 17 6 2 2" xfId="17516"/>
    <cellStyle name="40% - Accent2 17 6 3" xfId="17517"/>
    <cellStyle name="40% - Accent2 17 7" xfId="17518"/>
    <cellStyle name="40% - Accent2 17 7 2" xfId="17519"/>
    <cellStyle name="40% - Accent2 17 8" xfId="17520"/>
    <cellStyle name="40% - Accent2 18" xfId="17521"/>
    <cellStyle name="40% - Accent2 18 2" xfId="17522"/>
    <cellStyle name="40% - Accent2 18 2 2" xfId="17523"/>
    <cellStyle name="40% - Accent2 18 2 2 2" xfId="17524"/>
    <cellStyle name="40% - Accent2 18 2 2 2 2" xfId="17525"/>
    <cellStyle name="40% - Accent2 18 2 2 2 2 2" xfId="17526"/>
    <cellStyle name="40% - Accent2 18 2 2 2 2 2 2" xfId="17527"/>
    <cellStyle name="40% - Accent2 18 2 2 2 2 3" xfId="17528"/>
    <cellStyle name="40% - Accent2 18 2 2 2 3" xfId="17529"/>
    <cellStyle name="40% - Accent2 18 2 2 2 3 2" xfId="17530"/>
    <cellStyle name="40% - Accent2 18 2 2 2 4" xfId="17531"/>
    <cellStyle name="40% - Accent2 18 2 2 3" xfId="17532"/>
    <cellStyle name="40% - Accent2 18 2 2 3 2" xfId="17533"/>
    <cellStyle name="40% - Accent2 18 2 2 3 2 2" xfId="17534"/>
    <cellStyle name="40% - Accent2 18 2 2 3 3" xfId="17535"/>
    <cellStyle name="40% - Accent2 18 2 2 4" xfId="17536"/>
    <cellStyle name="40% - Accent2 18 2 2 4 2" xfId="17537"/>
    <cellStyle name="40% - Accent2 18 2 2 5" xfId="17538"/>
    <cellStyle name="40% - Accent2 18 2 3" xfId="17539"/>
    <cellStyle name="40% - Accent2 18 2 3 2" xfId="17540"/>
    <cellStyle name="40% - Accent2 18 2 3 2 2" xfId="17541"/>
    <cellStyle name="40% - Accent2 18 2 3 2 2 2" xfId="17542"/>
    <cellStyle name="40% - Accent2 18 2 3 2 3" xfId="17543"/>
    <cellStyle name="40% - Accent2 18 2 3 3" xfId="17544"/>
    <cellStyle name="40% - Accent2 18 2 3 3 2" xfId="17545"/>
    <cellStyle name="40% - Accent2 18 2 3 4" xfId="17546"/>
    <cellStyle name="40% - Accent2 18 2 4" xfId="17547"/>
    <cellStyle name="40% - Accent2 18 2 4 2" xfId="17548"/>
    <cellStyle name="40% - Accent2 18 2 4 2 2" xfId="17549"/>
    <cellStyle name="40% - Accent2 18 2 4 3" xfId="17550"/>
    <cellStyle name="40% - Accent2 18 2 5" xfId="17551"/>
    <cellStyle name="40% - Accent2 18 2 5 2" xfId="17552"/>
    <cellStyle name="40% - Accent2 18 2 6" xfId="17553"/>
    <cellStyle name="40% - Accent2 18 3" xfId="17554"/>
    <cellStyle name="40% - Accent2 18 3 2" xfId="17555"/>
    <cellStyle name="40% - Accent2 18 3 2 2" xfId="17556"/>
    <cellStyle name="40% - Accent2 18 3 2 2 2" xfId="17557"/>
    <cellStyle name="40% - Accent2 18 3 2 2 2 2" xfId="17558"/>
    <cellStyle name="40% - Accent2 18 3 2 2 3" xfId="17559"/>
    <cellStyle name="40% - Accent2 18 3 2 3" xfId="17560"/>
    <cellStyle name="40% - Accent2 18 3 2 3 2" xfId="17561"/>
    <cellStyle name="40% - Accent2 18 3 2 4" xfId="17562"/>
    <cellStyle name="40% - Accent2 18 3 3" xfId="17563"/>
    <cellStyle name="40% - Accent2 18 3 3 2" xfId="17564"/>
    <cellStyle name="40% - Accent2 18 3 3 2 2" xfId="17565"/>
    <cellStyle name="40% - Accent2 18 3 3 3" xfId="17566"/>
    <cellStyle name="40% - Accent2 18 3 4" xfId="17567"/>
    <cellStyle name="40% - Accent2 18 3 4 2" xfId="17568"/>
    <cellStyle name="40% - Accent2 18 3 5" xfId="17569"/>
    <cellStyle name="40% - Accent2 18 4" xfId="17570"/>
    <cellStyle name="40% - Accent2 18 4 2" xfId="17571"/>
    <cellStyle name="40% - Accent2 18 4 2 2" xfId="17572"/>
    <cellStyle name="40% - Accent2 18 4 2 2 2" xfId="17573"/>
    <cellStyle name="40% - Accent2 18 4 2 3" xfId="17574"/>
    <cellStyle name="40% - Accent2 18 4 3" xfId="17575"/>
    <cellStyle name="40% - Accent2 18 4 3 2" xfId="17576"/>
    <cellStyle name="40% - Accent2 18 4 4" xfId="17577"/>
    <cellStyle name="40% - Accent2 18 5" xfId="17578"/>
    <cellStyle name="40% - Accent2 18 5 2" xfId="17579"/>
    <cellStyle name="40% - Accent2 18 5 2 2" xfId="17580"/>
    <cellStyle name="40% - Accent2 18 5 3" xfId="17581"/>
    <cellStyle name="40% - Accent2 18 6" xfId="17582"/>
    <cellStyle name="40% - Accent2 18 6 2" xfId="17583"/>
    <cellStyle name="40% - Accent2 18 7" xfId="17584"/>
    <cellStyle name="40% - Accent2 19" xfId="17585"/>
    <cellStyle name="40% - Accent2 19 2" xfId="17586"/>
    <cellStyle name="40% - Accent2 19 2 2" xfId="17587"/>
    <cellStyle name="40% - Accent2 19 2 2 2" xfId="17588"/>
    <cellStyle name="40% - Accent2 19 2 2 2 2" xfId="17589"/>
    <cellStyle name="40% - Accent2 19 2 2 2 2 2" xfId="17590"/>
    <cellStyle name="40% - Accent2 19 2 2 2 2 2 2" xfId="17591"/>
    <cellStyle name="40% - Accent2 19 2 2 2 2 3" xfId="17592"/>
    <cellStyle name="40% - Accent2 19 2 2 2 3" xfId="17593"/>
    <cellStyle name="40% - Accent2 19 2 2 2 3 2" xfId="17594"/>
    <cellStyle name="40% - Accent2 19 2 2 2 4" xfId="17595"/>
    <cellStyle name="40% - Accent2 19 2 2 3" xfId="17596"/>
    <cellStyle name="40% - Accent2 19 2 2 3 2" xfId="17597"/>
    <cellStyle name="40% - Accent2 19 2 2 3 2 2" xfId="17598"/>
    <cellStyle name="40% - Accent2 19 2 2 3 3" xfId="17599"/>
    <cellStyle name="40% - Accent2 19 2 2 4" xfId="17600"/>
    <cellStyle name="40% - Accent2 19 2 2 4 2" xfId="17601"/>
    <cellStyle name="40% - Accent2 19 2 2 5" xfId="17602"/>
    <cellStyle name="40% - Accent2 19 2 3" xfId="17603"/>
    <cellStyle name="40% - Accent2 19 2 3 2" xfId="17604"/>
    <cellStyle name="40% - Accent2 19 2 3 2 2" xfId="17605"/>
    <cellStyle name="40% - Accent2 19 2 3 2 2 2" xfId="17606"/>
    <cellStyle name="40% - Accent2 19 2 3 2 3" xfId="17607"/>
    <cellStyle name="40% - Accent2 19 2 3 3" xfId="17608"/>
    <cellStyle name="40% - Accent2 19 2 3 3 2" xfId="17609"/>
    <cellStyle name="40% - Accent2 19 2 3 4" xfId="17610"/>
    <cellStyle name="40% - Accent2 19 2 4" xfId="17611"/>
    <cellStyle name="40% - Accent2 19 2 4 2" xfId="17612"/>
    <cellStyle name="40% - Accent2 19 2 4 2 2" xfId="17613"/>
    <cellStyle name="40% - Accent2 19 2 4 3" xfId="17614"/>
    <cellStyle name="40% - Accent2 19 2 5" xfId="17615"/>
    <cellStyle name="40% - Accent2 19 2 5 2" xfId="17616"/>
    <cellStyle name="40% - Accent2 19 2 6" xfId="17617"/>
    <cellStyle name="40% - Accent2 19 3" xfId="17618"/>
    <cellStyle name="40% - Accent2 19 3 2" xfId="17619"/>
    <cellStyle name="40% - Accent2 19 3 2 2" xfId="17620"/>
    <cellStyle name="40% - Accent2 19 3 2 2 2" xfId="17621"/>
    <cellStyle name="40% - Accent2 19 3 2 2 2 2" xfId="17622"/>
    <cellStyle name="40% - Accent2 19 3 2 2 3" xfId="17623"/>
    <cellStyle name="40% - Accent2 19 3 2 3" xfId="17624"/>
    <cellStyle name="40% - Accent2 19 3 2 3 2" xfId="17625"/>
    <cellStyle name="40% - Accent2 19 3 2 4" xfId="17626"/>
    <cellStyle name="40% - Accent2 19 3 3" xfId="17627"/>
    <cellStyle name="40% - Accent2 19 3 3 2" xfId="17628"/>
    <cellStyle name="40% - Accent2 19 3 3 2 2" xfId="17629"/>
    <cellStyle name="40% - Accent2 19 3 3 3" xfId="17630"/>
    <cellStyle name="40% - Accent2 19 3 4" xfId="17631"/>
    <cellStyle name="40% - Accent2 19 3 4 2" xfId="17632"/>
    <cellStyle name="40% - Accent2 19 3 5" xfId="17633"/>
    <cellStyle name="40% - Accent2 19 4" xfId="17634"/>
    <cellStyle name="40% - Accent2 19 4 2" xfId="17635"/>
    <cellStyle name="40% - Accent2 19 4 2 2" xfId="17636"/>
    <cellStyle name="40% - Accent2 19 4 2 2 2" xfId="17637"/>
    <cellStyle name="40% - Accent2 19 4 2 3" xfId="17638"/>
    <cellStyle name="40% - Accent2 19 4 3" xfId="17639"/>
    <cellStyle name="40% - Accent2 19 4 3 2" xfId="17640"/>
    <cellStyle name="40% - Accent2 19 4 4" xfId="17641"/>
    <cellStyle name="40% - Accent2 19 5" xfId="17642"/>
    <cellStyle name="40% - Accent2 19 5 2" xfId="17643"/>
    <cellStyle name="40% - Accent2 19 5 2 2" xfId="17644"/>
    <cellStyle name="40% - Accent2 19 5 3" xfId="17645"/>
    <cellStyle name="40% - Accent2 19 6" xfId="17646"/>
    <cellStyle name="40% - Accent2 19 6 2" xfId="17647"/>
    <cellStyle name="40% - Accent2 19 7" xfId="17648"/>
    <cellStyle name="40% - Accent2 2" xfId="17649"/>
    <cellStyle name="40% - Accent2 2 2" xfId="17650"/>
    <cellStyle name="40% - Accent2 2 2 2" xfId="17651"/>
    <cellStyle name="40% - Accent2 2 2 2 2" xfId="17652"/>
    <cellStyle name="40% - Accent2 2 2 2 2 2" xfId="17653"/>
    <cellStyle name="40% - Accent2 2 2 2 2 2 2" xfId="17654"/>
    <cellStyle name="40% - Accent2 2 2 2 2 2 2 2" xfId="17655"/>
    <cellStyle name="40% - Accent2 2 2 2 2 2 2 2 2" xfId="17656"/>
    <cellStyle name="40% - Accent2 2 2 2 2 2 2 3" xfId="17657"/>
    <cellStyle name="40% - Accent2 2 2 2 2 2 3" xfId="17658"/>
    <cellStyle name="40% - Accent2 2 2 2 2 2 3 2" xfId="17659"/>
    <cellStyle name="40% - Accent2 2 2 2 2 2 4" xfId="17660"/>
    <cellStyle name="40% - Accent2 2 2 2 2 3" xfId="17661"/>
    <cellStyle name="40% - Accent2 2 2 2 2 3 2" xfId="17662"/>
    <cellStyle name="40% - Accent2 2 2 2 2 3 2 2" xfId="17663"/>
    <cellStyle name="40% - Accent2 2 2 2 2 3 3" xfId="17664"/>
    <cellStyle name="40% - Accent2 2 2 2 2 4" xfId="17665"/>
    <cellStyle name="40% - Accent2 2 2 2 2 4 2" xfId="17666"/>
    <cellStyle name="40% - Accent2 2 2 2 2 5" xfId="17667"/>
    <cellStyle name="40% - Accent2 2 2 2 3" xfId="17668"/>
    <cellStyle name="40% - Accent2 2 2 2 3 2" xfId="17669"/>
    <cellStyle name="40% - Accent2 2 2 2 3 2 2" xfId="17670"/>
    <cellStyle name="40% - Accent2 2 2 2 3 2 2 2" xfId="17671"/>
    <cellStyle name="40% - Accent2 2 2 2 3 2 3" xfId="17672"/>
    <cellStyle name="40% - Accent2 2 2 2 3 3" xfId="17673"/>
    <cellStyle name="40% - Accent2 2 2 2 3 3 2" xfId="17674"/>
    <cellStyle name="40% - Accent2 2 2 2 3 4" xfId="17675"/>
    <cellStyle name="40% - Accent2 2 2 2 4" xfId="17676"/>
    <cellStyle name="40% - Accent2 2 2 2 4 2" xfId="17677"/>
    <cellStyle name="40% - Accent2 2 2 2 4 2 2" xfId="17678"/>
    <cellStyle name="40% - Accent2 2 2 2 4 3" xfId="17679"/>
    <cellStyle name="40% - Accent2 2 2 2 5" xfId="17680"/>
    <cellStyle name="40% - Accent2 2 2 2 5 2" xfId="17681"/>
    <cellStyle name="40% - Accent2 2 2 2 6" xfId="17682"/>
    <cellStyle name="40% - Accent2 2 2 3" xfId="17683"/>
    <cellStyle name="40% - Accent2 2 2 3 2" xfId="17684"/>
    <cellStyle name="40% - Accent2 2 2 3 2 2" xfId="17685"/>
    <cellStyle name="40% - Accent2 2 2 3 2 2 2" xfId="17686"/>
    <cellStyle name="40% - Accent2 2 2 3 2 2 2 2" xfId="17687"/>
    <cellStyle name="40% - Accent2 2 2 3 2 2 3" xfId="17688"/>
    <cellStyle name="40% - Accent2 2 2 3 2 3" xfId="17689"/>
    <cellStyle name="40% - Accent2 2 2 3 2 3 2" xfId="17690"/>
    <cellStyle name="40% - Accent2 2 2 3 2 4" xfId="17691"/>
    <cellStyle name="40% - Accent2 2 2 3 3" xfId="17692"/>
    <cellStyle name="40% - Accent2 2 2 3 3 2" xfId="17693"/>
    <cellStyle name="40% - Accent2 2 2 3 3 2 2" xfId="17694"/>
    <cellStyle name="40% - Accent2 2 2 3 3 3" xfId="17695"/>
    <cellStyle name="40% - Accent2 2 2 3 4" xfId="17696"/>
    <cellStyle name="40% - Accent2 2 2 3 4 2" xfId="17697"/>
    <cellStyle name="40% - Accent2 2 2 3 5" xfId="17698"/>
    <cellStyle name="40% - Accent2 2 2 4" xfId="17699"/>
    <cellStyle name="40% - Accent2 2 2 4 2" xfId="17700"/>
    <cellStyle name="40% - Accent2 2 2 4 2 2" xfId="17701"/>
    <cellStyle name="40% - Accent2 2 2 4 2 2 2" xfId="17702"/>
    <cellStyle name="40% - Accent2 2 2 4 2 3" xfId="17703"/>
    <cellStyle name="40% - Accent2 2 2 4 3" xfId="17704"/>
    <cellStyle name="40% - Accent2 2 2 4 3 2" xfId="17705"/>
    <cellStyle name="40% - Accent2 2 2 4 4" xfId="17706"/>
    <cellStyle name="40% - Accent2 2 2 5" xfId="17707"/>
    <cellStyle name="40% - Accent2 2 2 5 2" xfId="17708"/>
    <cellStyle name="40% - Accent2 2 2 5 2 2" xfId="17709"/>
    <cellStyle name="40% - Accent2 2 2 5 3" xfId="17710"/>
    <cellStyle name="40% - Accent2 2 2 6" xfId="17711"/>
    <cellStyle name="40% - Accent2 2 2 6 2" xfId="17712"/>
    <cellStyle name="40% - Accent2 2 2 7" xfId="17713"/>
    <cellStyle name="40% - Accent2 2 3" xfId="17714"/>
    <cellStyle name="40% - Accent2 2 3 2" xfId="17715"/>
    <cellStyle name="40% - Accent2 2 3 2 2" xfId="17716"/>
    <cellStyle name="40% - Accent2 2 3 2 2 2" xfId="17717"/>
    <cellStyle name="40% - Accent2 2 3 2 2 2 2" xfId="17718"/>
    <cellStyle name="40% - Accent2 2 3 2 2 2 2 2" xfId="17719"/>
    <cellStyle name="40% - Accent2 2 3 2 2 2 3" xfId="17720"/>
    <cellStyle name="40% - Accent2 2 3 2 2 3" xfId="17721"/>
    <cellStyle name="40% - Accent2 2 3 2 2 3 2" xfId="17722"/>
    <cellStyle name="40% - Accent2 2 3 2 2 4" xfId="17723"/>
    <cellStyle name="40% - Accent2 2 3 2 3" xfId="17724"/>
    <cellStyle name="40% - Accent2 2 3 2 3 2" xfId="17725"/>
    <cellStyle name="40% - Accent2 2 3 2 3 2 2" xfId="17726"/>
    <cellStyle name="40% - Accent2 2 3 2 3 3" xfId="17727"/>
    <cellStyle name="40% - Accent2 2 3 2 4" xfId="17728"/>
    <cellStyle name="40% - Accent2 2 3 2 4 2" xfId="17729"/>
    <cellStyle name="40% - Accent2 2 3 2 5" xfId="17730"/>
    <cellStyle name="40% - Accent2 2 3 3" xfId="17731"/>
    <cellStyle name="40% - Accent2 2 3 3 2" xfId="17732"/>
    <cellStyle name="40% - Accent2 2 3 3 2 2" xfId="17733"/>
    <cellStyle name="40% - Accent2 2 3 3 2 2 2" xfId="17734"/>
    <cellStyle name="40% - Accent2 2 3 3 2 3" xfId="17735"/>
    <cellStyle name="40% - Accent2 2 3 3 3" xfId="17736"/>
    <cellStyle name="40% - Accent2 2 3 3 3 2" xfId="17737"/>
    <cellStyle name="40% - Accent2 2 3 3 4" xfId="17738"/>
    <cellStyle name="40% - Accent2 2 3 4" xfId="17739"/>
    <cellStyle name="40% - Accent2 2 3 4 2" xfId="17740"/>
    <cellStyle name="40% - Accent2 2 3 4 2 2" xfId="17741"/>
    <cellStyle name="40% - Accent2 2 3 4 3" xfId="17742"/>
    <cellStyle name="40% - Accent2 2 3 5" xfId="17743"/>
    <cellStyle name="40% - Accent2 2 3 5 2" xfId="17744"/>
    <cellStyle name="40% - Accent2 2 3 6" xfId="17745"/>
    <cellStyle name="40% - Accent2 2 4" xfId="17746"/>
    <cellStyle name="40% - Accent2 2 4 2" xfId="17747"/>
    <cellStyle name="40% - Accent2 2 4 2 2" xfId="17748"/>
    <cellStyle name="40% - Accent2 2 4 2 2 2" xfId="17749"/>
    <cellStyle name="40% - Accent2 2 4 2 2 2 2" xfId="17750"/>
    <cellStyle name="40% - Accent2 2 4 2 2 3" xfId="17751"/>
    <cellStyle name="40% - Accent2 2 4 2 3" xfId="17752"/>
    <cellStyle name="40% - Accent2 2 4 2 3 2" xfId="17753"/>
    <cellStyle name="40% - Accent2 2 4 2 4" xfId="17754"/>
    <cellStyle name="40% - Accent2 2 4 3" xfId="17755"/>
    <cellStyle name="40% - Accent2 2 4 3 2" xfId="17756"/>
    <cellStyle name="40% - Accent2 2 4 3 2 2" xfId="17757"/>
    <cellStyle name="40% - Accent2 2 4 3 3" xfId="17758"/>
    <cellStyle name="40% - Accent2 2 4 4" xfId="17759"/>
    <cellStyle name="40% - Accent2 2 4 4 2" xfId="17760"/>
    <cellStyle name="40% - Accent2 2 4 5" xfId="17761"/>
    <cellStyle name="40% - Accent2 2 5" xfId="17762"/>
    <cellStyle name="40% - Accent2 2 5 2" xfId="17763"/>
    <cellStyle name="40% - Accent2 2 5 2 2" xfId="17764"/>
    <cellStyle name="40% - Accent2 2 5 2 2 2" xfId="17765"/>
    <cellStyle name="40% - Accent2 2 5 2 3" xfId="17766"/>
    <cellStyle name="40% - Accent2 2 5 3" xfId="17767"/>
    <cellStyle name="40% - Accent2 2 5 3 2" xfId="17768"/>
    <cellStyle name="40% - Accent2 2 5 4" xfId="17769"/>
    <cellStyle name="40% - Accent2 2 6" xfId="17770"/>
    <cellStyle name="40% - Accent2 2 6 2" xfId="17771"/>
    <cellStyle name="40% - Accent2 2 6 2 2" xfId="17772"/>
    <cellStyle name="40% - Accent2 2 6 3" xfId="17773"/>
    <cellStyle name="40% - Accent2 2 7" xfId="17774"/>
    <cellStyle name="40% - Accent2 2 7 2" xfId="17775"/>
    <cellStyle name="40% - Accent2 2 8" xfId="17776"/>
    <cellStyle name="40% - Accent2 20" xfId="17777"/>
    <cellStyle name="40% - Accent2 20 2" xfId="17778"/>
    <cellStyle name="40% - Accent2 20 2 2" xfId="17779"/>
    <cellStyle name="40% - Accent2 20 2 2 2" xfId="17780"/>
    <cellStyle name="40% - Accent2 20 2 2 2 2" xfId="17781"/>
    <cellStyle name="40% - Accent2 20 2 2 2 2 2" xfId="17782"/>
    <cellStyle name="40% - Accent2 20 2 2 2 2 2 2" xfId="17783"/>
    <cellStyle name="40% - Accent2 20 2 2 2 2 3" xfId="17784"/>
    <cellStyle name="40% - Accent2 20 2 2 2 3" xfId="17785"/>
    <cellStyle name="40% - Accent2 20 2 2 2 3 2" xfId="17786"/>
    <cellStyle name="40% - Accent2 20 2 2 2 4" xfId="17787"/>
    <cellStyle name="40% - Accent2 20 2 2 3" xfId="17788"/>
    <cellStyle name="40% - Accent2 20 2 2 3 2" xfId="17789"/>
    <cellStyle name="40% - Accent2 20 2 2 3 2 2" xfId="17790"/>
    <cellStyle name="40% - Accent2 20 2 2 3 3" xfId="17791"/>
    <cellStyle name="40% - Accent2 20 2 2 4" xfId="17792"/>
    <cellStyle name="40% - Accent2 20 2 2 4 2" xfId="17793"/>
    <cellStyle name="40% - Accent2 20 2 2 5" xfId="17794"/>
    <cellStyle name="40% - Accent2 20 2 3" xfId="17795"/>
    <cellStyle name="40% - Accent2 20 2 3 2" xfId="17796"/>
    <cellStyle name="40% - Accent2 20 2 3 2 2" xfId="17797"/>
    <cellStyle name="40% - Accent2 20 2 3 2 2 2" xfId="17798"/>
    <cellStyle name="40% - Accent2 20 2 3 2 3" xfId="17799"/>
    <cellStyle name="40% - Accent2 20 2 3 3" xfId="17800"/>
    <cellStyle name="40% - Accent2 20 2 3 3 2" xfId="17801"/>
    <cellStyle name="40% - Accent2 20 2 3 4" xfId="17802"/>
    <cellStyle name="40% - Accent2 20 2 4" xfId="17803"/>
    <cellStyle name="40% - Accent2 20 2 4 2" xfId="17804"/>
    <cellStyle name="40% - Accent2 20 2 4 2 2" xfId="17805"/>
    <cellStyle name="40% - Accent2 20 2 4 3" xfId="17806"/>
    <cellStyle name="40% - Accent2 20 2 5" xfId="17807"/>
    <cellStyle name="40% - Accent2 20 2 5 2" xfId="17808"/>
    <cellStyle name="40% - Accent2 20 2 6" xfId="17809"/>
    <cellStyle name="40% - Accent2 20 3" xfId="17810"/>
    <cellStyle name="40% - Accent2 20 3 2" xfId="17811"/>
    <cellStyle name="40% - Accent2 20 3 2 2" xfId="17812"/>
    <cellStyle name="40% - Accent2 20 3 2 2 2" xfId="17813"/>
    <cellStyle name="40% - Accent2 20 3 2 2 2 2" xfId="17814"/>
    <cellStyle name="40% - Accent2 20 3 2 2 3" xfId="17815"/>
    <cellStyle name="40% - Accent2 20 3 2 3" xfId="17816"/>
    <cellStyle name="40% - Accent2 20 3 2 3 2" xfId="17817"/>
    <cellStyle name="40% - Accent2 20 3 2 4" xfId="17818"/>
    <cellStyle name="40% - Accent2 20 3 3" xfId="17819"/>
    <cellStyle name="40% - Accent2 20 3 3 2" xfId="17820"/>
    <cellStyle name="40% - Accent2 20 3 3 2 2" xfId="17821"/>
    <cellStyle name="40% - Accent2 20 3 3 3" xfId="17822"/>
    <cellStyle name="40% - Accent2 20 3 4" xfId="17823"/>
    <cellStyle name="40% - Accent2 20 3 4 2" xfId="17824"/>
    <cellStyle name="40% - Accent2 20 3 5" xfId="17825"/>
    <cellStyle name="40% - Accent2 20 4" xfId="17826"/>
    <cellStyle name="40% - Accent2 20 4 2" xfId="17827"/>
    <cellStyle name="40% - Accent2 20 4 2 2" xfId="17828"/>
    <cellStyle name="40% - Accent2 20 4 2 2 2" xfId="17829"/>
    <cellStyle name="40% - Accent2 20 4 2 3" xfId="17830"/>
    <cellStyle name="40% - Accent2 20 4 3" xfId="17831"/>
    <cellStyle name="40% - Accent2 20 4 3 2" xfId="17832"/>
    <cellStyle name="40% - Accent2 20 4 4" xfId="17833"/>
    <cellStyle name="40% - Accent2 20 5" xfId="17834"/>
    <cellStyle name="40% - Accent2 20 5 2" xfId="17835"/>
    <cellStyle name="40% - Accent2 20 5 2 2" xfId="17836"/>
    <cellStyle name="40% - Accent2 20 5 3" xfId="17837"/>
    <cellStyle name="40% - Accent2 20 6" xfId="17838"/>
    <cellStyle name="40% - Accent2 20 6 2" xfId="17839"/>
    <cellStyle name="40% - Accent2 20 7" xfId="17840"/>
    <cellStyle name="40% - Accent2 21" xfId="17841"/>
    <cellStyle name="40% - Accent2 21 2" xfId="17842"/>
    <cellStyle name="40% - Accent2 21 2 2" xfId="17843"/>
    <cellStyle name="40% - Accent2 21 2 2 2" xfId="17844"/>
    <cellStyle name="40% - Accent2 21 2 2 2 2" xfId="17845"/>
    <cellStyle name="40% - Accent2 21 2 2 2 2 2" xfId="17846"/>
    <cellStyle name="40% - Accent2 21 2 2 2 3" xfId="17847"/>
    <cellStyle name="40% - Accent2 21 2 2 3" xfId="17848"/>
    <cellStyle name="40% - Accent2 21 2 2 3 2" xfId="17849"/>
    <cellStyle name="40% - Accent2 21 2 2 4" xfId="17850"/>
    <cellStyle name="40% - Accent2 21 2 3" xfId="17851"/>
    <cellStyle name="40% - Accent2 21 2 3 2" xfId="17852"/>
    <cellStyle name="40% - Accent2 21 2 3 2 2" xfId="17853"/>
    <cellStyle name="40% - Accent2 21 2 3 3" xfId="17854"/>
    <cellStyle name="40% - Accent2 21 2 4" xfId="17855"/>
    <cellStyle name="40% - Accent2 21 2 4 2" xfId="17856"/>
    <cellStyle name="40% - Accent2 21 2 5" xfId="17857"/>
    <cellStyle name="40% - Accent2 21 3" xfId="17858"/>
    <cellStyle name="40% - Accent2 21 3 2" xfId="17859"/>
    <cellStyle name="40% - Accent2 21 3 2 2" xfId="17860"/>
    <cellStyle name="40% - Accent2 21 3 2 2 2" xfId="17861"/>
    <cellStyle name="40% - Accent2 21 3 2 3" xfId="17862"/>
    <cellStyle name="40% - Accent2 21 3 3" xfId="17863"/>
    <cellStyle name="40% - Accent2 21 3 3 2" xfId="17864"/>
    <cellStyle name="40% - Accent2 21 3 4" xfId="17865"/>
    <cellStyle name="40% - Accent2 21 4" xfId="17866"/>
    <cellStyle name="40% - Accent2 21 4 2" xfId="17867"/>
    <cellStyle name="40% - Accent2 21 4 2 2" xfId="17868"/>
    <cellStyle name="40% - Accent2 21 4 3" xfId="17869"/>
    <cellStyle name="40% - Accent2 21 5" xfId="17870"/>
    <cellStyle name="40% - Accent2 21 5 2" xfId="17871"/>
    <cellStyle name="40% - Accent2 21 6" xfId="17872"/>
    <cellStyle name="40% - Accent2 22" xfId="17873"/>
    <cellStyle name="40% - Accent2 22 2" xfId="17874"/>
    <cellStyle name="40% - Accent2 22 2 2" xfId="17875"/>
    <cellStyle name="40% - Accent2 22 2 2 2" xfId="17876"/>
    <cellStyle name="40% - Accent2 22 2 2 2 2" xfId="17877"/>
    <cellStyle name="40% - Accent2 22 2 2 2 2 2" xfId="17878"/>
    <cellStyle name="40% - Accent2 22 2 2 2 3" xfId="17879"/>
    <cellStyle name="40% - Accent2 22 2 2 3" xfId="17880"/>
    <cellStyle name="40% - Accent2 22 2 2 3 2" xfId="17881"/>
    <cellStyle name="40% - Accent2 22 2 2 4" xfId="17882"/>
    <cellStyle name="40% - Accent2 22 2 3" xfId="17883"/>
    <cellStyle name="40% - Accent2 22 2 3 2" xfId="17884"/>
    <cellStyle name="40% - Accent2 22 2 3 2 2" xfId="17885"/>
    <cellStyle name="40% - Accent2 22 2 3 3" xfId="17886"/>
    <cellStyle name="40% - Accent2 22 2 4" xfId="17887"/>
    <cellStyle name="40% - Accent2 22 2 4 2" xfId="17888"/>
    <cellStyle name="40% - Accent2 22 2 5" xfId="17889"/>
    <cellStyle name="40% - Accent2 22 3" xfId="17890"/>
    <cellStyle name="40% - Accent2 22 3 2" xfId="17891"/>
    <cellStyle name="40% - Accent2 22 3 2 2" xfId="17892"/>
    <cellStyle name="40% - Accent2 22 3 2 2 2" xfId="17893"/>
    <cellStyle name="40% - Accent2 22 3 2 3" xfId="17894"/>
    <cellStyle name="40% - Accent2 22 3 3" xfId="17895"/>
    <cellStyle name="40% - Accent2 22 3 3 2" xfId="17896"/>
    <cellStyle name="40% - Accent2 22 3 4" xfId="17897"/>
    <cellStyle name="40% - Accent2 22 4" xfId="17898"/>
    <cellStyle name="40% - Accent2 22 4 2" xfId="17899"/>
    <cellStyle name="40% - Accent2 22 4 2 2" xfId="17900"/>
    <cellStyle name="40% - Accent2 22 4 3" xfId="17901"/>
    <cellStyle name="40% - Accent2 22 5" xfId="17902"/>
    <cellStyle name="40% - Accent2 22 5 2" xfId="17903"/>
    <cellStyle name="40% - Accent2 22 6" xfId="17904"/>
    <cellStyle name="40% - Accent2 23" xfId="17905"/>
    <cellStyle name="40% - Accent2 23 2" xfId="17906"/>
    <cellStyle name="40% - Accent2 23 2 2" xfId="17907"/>
    <cellStyle name="40% - Accent2 23 2 2 2" xfId="17908"/>
    <cellStyle name="40% - Accent2 23 2 2 2 2" xfId="17909"/>
    <cellStyle name="40% - Accent2 23 2 2 3" xfId="17910"/>
    <cellStyle name="40% - Accent2 23 2 3" xfId="17911"/>
    <cellStyle name="40% - Accent2 23 2 3 2" xfId="17912"/>
    <cellStyle name="40% - Accent2 23 2 4" xfId="17913"/>
    <cellStyle name="40% - Accent2 23 3" xfId="17914"/>
    <cellStyle name="40% - Accent2 23 3 2" xfId="17915"/>
    <cellStyle name="40% - Accent2 23 3 2 2" xfId="17916"/>
    <cellStyle name="40% - Accent2 23 3 3" xfId="17917"/>
    <cellStyle name="40% - Accent2 23 4" xfId="17918"/>
    <cellStyle name="40% - Accent2 23 4 2" xfId="17919"/>
    <cellStyle name="40% - Accent2 23 5" xfId="17920"/>
    <cellStyle name="40% - Accent2 24" xfId="17921"/>
    <cellStyle name="40% - Accent2 24 2" xfId="17922"/>
    <cellStyle name="40% - Accent2 24 2 2" xfId="17923"/>
    <cellStyle name="40% - Accent2 24 2 2 2" xfId="17924"/>
    <cellStyle name="40% - Accent2 24 2 3" xfId="17925"/>
    <cellStyle name="40% - Accent2 24 3" xfId="17926"/>
    <cellStyle name="40% - Accent2 24 3 2" xfId="17927"/>
    <cellStyle name="40% - Accent2 24 4" xfId="17928"/>
    <cellStyle name="40% - Accent2 25" xfId="17929"/>
    <cellStyle name="40% - Accent2 25 2" xfId="17930"/>
    <cellStyle name="40% - Accent2 25 2 2" xfId="17931"/>
    <cellStyle name="40% - Accent2 25 2 2 2" xfId="17932"/>
    <cellStyle name="40% - Accent2 25 2 3" xfId="17933"/>
    <cellStyle name="40% - Accent2 25 3" xfId="17934"/>
    <cellStyle name="40% - Accent2 25 3 2" xfId="17935"/>
    <cellStyle name="40% - Accent2 25 4" xfId="17936"/>
    <cellStyle name="40% - Accent2 26" xfId="17937"/>
    <cellStyle name="40% - Accent2 26 2" xfId="17938"/>
    <cellStyle name="40% - Accent2 26 2 2" xfId="17939"/>
    <cellStyle name="40% - Accent2 26 3" xfId="17940"/>
    <cellStyle name="40% - Accent2 27" xfId="17941"/>
    <cellStyle name="40% - Accent2 27 2" xfId="17942"/>
    <cellStyle name="40% - Accent2 27 2 2" xfId="17943"/>
    <cellStyle name="40% - Accent2 27 3" xfId="17944"/>
    <cellStyle name="40% - Accent2 28" xfId="17945"/>
    <cellStyle name="40% - Accent2 28 2" xfId="17946"/>
    <cellStyle name="40% - Accent2 28 2 2" xfId="17947"/>
    <cellStyle name="40% - Accent2 28 3" xfId="17948"/>
    <cellStyle name="40% - Accent2 29" xfId="17949"/>
    <cellStyle name="40% - Accent2 29 2" xfId="17950"/>
    <cellStyle name="40% - Accent2 3" xfId="17951"/>
    <cellStyle name="40% - Accent2 3 2" xfId="17952"/>
    <cellStyle name="40% - Accent2 3 2 2" xfId="17953"/>
    <cellStyle name="40% - Accent2 3 2 2 2" xfId="17954"/>
    <cellStyle name="40% - Accent2 3 2 2 2 2" xfId="17955"/>
    <cellStyle name="40% - Accent2 3 2 2 2 2 2" xfId="17956"/>
    <cellStyle name="40% - Accent2 3 2 2 2 2 2 2" xfId="17957"/>
    <cellStyle name="40% - Accent2 3 2 2 2 2 2 2 2" xfId="17958"/>
    <cellStyle name="40% - Accent2 3 2 2 2 2 2 3" xfId="17959"/>
    <cellStyle name="40% - Accent2 3 2 2 2 2 3" xfId="17960"/>
    <cellStyle name="40% - Accent2 3 2 2 2 2 3 2" xfId="17961"/>
    <cellStyle name="40% - Accent2 3 2 2 2 2 4" xfId="17962"/>
    <cellStyle name="40% - Accent2 3 2 2 2 3" xfId="17963"/>
    <cellStyle name="40% - Accent2 3 2 2 2 3 2" xfId="17964"/>
    <cellStyle name="40% - Accent2 3 2 2 2 3 2 2" xfId="17965"/>
    <cellStyle name="40% - Accent2 3 2 2 2 3 3" xfId="17966"/>
    <cellStyle name="40% - Accent2 3 2 2 2 4" xfId="17967"/>
    <cellStyle name="40% - Accent2 3 2 2 2 4 2" xfId="17968"/>
    <cellStyle name="40% - Accent2 3 2 2 2 5" xfId="17969"/>
    <cellStyle name="40% - Accent2 3 2 2 3" xfId="17970"/>
    <cellStyle name="40% - Accent2 3 2 2 3 2" xfId="17971"/>
    <cellStyle name="40% - Accent2 3 2 2 3 2 2" xfId="17972"/>
    <cellStyle name="40% - Accent2 3 2 2 3 2 2 2" xfId="17973"/>
    <cellStyle name="40% - Accent2 3 2 2 3 2 3" xfId="17974"/>
    <cellStyle name="40% - Accent2 3 2 2 3 3" xfId="17975"/>
    <cellStyle name="40% - Accent2 3 2 2 3 3 2" xfId="17976"/>
    <cellStyle name="40% - Accent2 3 2 2 3 4" xfId="17977"/>
    <cellStyle name="40% - Accent2 3 2 2 4" xfId="17978"/>
    <cellStyle name="40% - Accent2 3 2 2 4 2" xfId="17979"/>
    <cellStyle name="40% - Accent2 3 2 2 4 2 2" xfId="17980"/>
    <cellStyle name="40% - Accent2 3 2 2 4 3" xfId="17981"/>
    <cellStyle name="40% - Accent2 3 2 2 5" xfId="17982"/>
    <cellStyle name="40% - Accent2 3 2 2 5 2" xfId="17983"/>
    <cellStyle name="40% - Accent2 3 2 2 6" xfId="17984"/>
    <cellStyle name="40% - Accent2 3 2 3" xfId="17985"/>
    <cellStyle name="40% - Accent2 3 2 3 2" xfId="17986"/>
    <cellStyle name="40% - Accent2 3 2 3 2 2" xfId="17987"/>
    <cellStyle name="40% - Accent2 3 2 3 2 2 2" xfId="17988"/>
    <cellStyle name="40% - Accent2 3 2 3 2 2 2 2" xfId="17989"/>
    <cellStyle name="40% - Accent2 3 2 3 2 2 3" xfId="17990"/>
    <cellStyle name="40% - Accent2 3 2 3 2 3" xfId="17991"/>
    <cellStyle name="40% - Accent2 3 2 3 2 3 2" xfId="17992"/>
    <cellStyle name="40% - Accent2 3 2 3 2 4" xfId="17993"/>
    <cellStyle name="40% - Accent2 3 2 3 3" xfId="17994"/>
    <cellStyle name="40% - Accent2 3 2 3 3 2" xfId="17995"/>
    <cellStyle name="40% - Accent2 3 2 3 3 2 2" xfId="17996"/>
    <cellStyle name="40% - Accent2 3 2 3 3 3" xfId="17997"/>
    <cellStyle name="40% - Accent2 3 2 3 4" xfId="17998"/>
    <cellStyle name="40% - Accent2 3 2 3 4 2" xfId="17999"/>
    <cellStyle name="40% - Accent2 3 2 3 5" xfId="18000"/>
    <cellStyle name="40% - Accent2 3 2 4" xfId="18001"/>
    <cellStyle name="40% - Accent2 3 2 4 2" xfId="18002"/>
    <cellStyle name="40% - Accent2 3 2 4 2 2" xfId="18003"/>
    <cellStyle name="40% - Accent2 3 2 4 2 2 2" xfId="18004"/>
    <cellStyle name="40% - Accent2 3 2 4 2 3" xfId="18005"/>
    <cellStyle name="40% - Accent2 3 2 4 3" xfId="18006"/>
    <cellStyle name="40% - Accent2 3 2 4 3 2" xfId="18007"/>
    <cellStyle name="40% - Accent2 3 2 4 4" xfId="18008"/>
    <cellStyle name="40% - Accent2 3 2 5" xfId="18009"/>
    <cellStyle name="40% - Accent2 3 2 5 2" xfId="18010"/>
    <cellStyle name="40% - Accent2 3 2 5 2 2" xfId="18011"/>
    <cellStyle name="40% - Accent2 3 2 5 3" xfId="18012"/>
    <cellStyle name="40% - Accent2 3 2 6" xfId="18013"/>
    <cellStyle name="40% - Accent2 3 2 6 2" xfId="18014"/>
    <cellStyle name="40% - Accent2 3 2 7" xfId="18015"/>
    <cellStyle name="40% - Accent2 3 3" xfId="18016"/>
    <cellStyle name="40% - Accent2 3 3 2" xfId="18017"/>
    <cellStyle name="40% - Accent2 3 3 2 2" xfId="18018"/>
    <cellStyle name="40% - Accent2 3 3 2 2 2" xfId="18019"/>
    <cellStyle name="40% - Accent2 3 3 2 2 2 2" xfId="18020"/>
    <cellStyle name="40% - Accent2 3 3 2 2 2 2 2" xfId="18021"/>
    <cellStyle name="40% - Accent2 3 3 2 2 2 3" xfId="18022"/>
    <cellStyle name="40% - Accent2 3 3 2 2 3" xfId="18023"/>
    <cellStyle name="40% - Accent2 3 3 2 2 3 2" xfId="18024"/>
    <cellStyle name="40% - Accent2 3 3 2 2 4" xfId="18025"/>
    <cellStyle name="40% - Accent2 3 3 2 3" xfId="18026"/>
    <cellStyle name="40% - Accent2 3 3 2 3 2" xfId="18027"/>
    <cellStyle name="40% - Accent2 3 3 2 3 2 2" xfId="18028"/>
    <cellStyle name="40% - Accent2 3 3 2 3 3" xfId="18029"/>
    <cellStyle name="40% - Accent2 3 3 2 4" xfId="18030"/>
    <cellStyle name="40% - Accent2 3 3 2 4 2" xfId="18031"/>
    <cellStyle name="40% - Accent2 3 3 2 5" xfId="18032"/>
    <cellStyle name="40% - Accent2 3 3 3" xfId="18033"/>
    <cellStyle name="40% - Accent2 3 3 3 2" xfId="18034"/>
    <cellStyle name="40% - Accent2 3 3 3 2 2" xfId="18035"/>
    <cellStyle name="40% - Accent2 3 3 3 2 2 2" xfId="18036"/>
    <cellStyle name="40% - Accent2 3 3 3 2 3" xfId="18037"/>
    <cellStyle name="40% - Accent2 3 3 3 3" xfId="18038"/>
    <cellStyle name="40% - Accent2 3 3 3 3 2" xfId="18039"/>
    <cellStyle name="40% - Accent2 3 3 3 4" xfId="18040"/>
    <cellStyle name="40% - Accent2 3 3 4" xfId="18041"/>
    <cellStyle name="40% - Accent2 3 3 4 2" xfId="18042"/>
    <cellStyle name="40% - Accent2 3 3 4 2 2" xfId="18043"/>
    <cellStyle name="40% - Accent2 3 3 4 3" xfId="18044"/>
    <cellStyle name="40% - Accent2 3 3 5" xfId="18045"/>
    <cellStyle name="40% - Accent2 3 3 5 2" xfId="18046"/>
    <cellStyle name="40% - Accent2 3 3 6" xfId="18047"/>
    <cellStyle name="40% - Accent2 3 4" xfId="18048"/>
    <cellStyle name="40% - Accent2 3 4 2" xfId="18049"/>
    <cellStyle name="40% - Accent2 3 4 2 2" xfId="18050"/>
    <cellStyle name="40% - Accent2 3 4 2 2 2" xfId="18051"/>
    <cellStyle name="40% - Accent2 3 4 2 2 2 2" xfId="18052"/>
    <cellStyle name="40% - Accent2 3 4 2 2 3" xfId="18053"/>
    <cellStyle name="40% - Accent2 3 4 2 3" xfId="18054"/>
    <cellStyle name="40% - Accent2 3 4 2 3 2" xfId="18055"/>
    <cellStyle name="40% - Accent2 3 4 2 4" xfId="18056"/>
    <cellStyle name="40% - Accent2 3 4 3" xfId="18057"/>
    <cellStyle name="40% - Accent2 3 4 3 2" xfId="18058"/>
    <cellStyle name="40% - Accent2 3 4 3 2 2" xfId="18059"/>
    <cellStyle name="40% - Accent2 3 4 3 3" xfId="18060"/>
    <cellStyle name="40% - Accent2 3 4 4" xfId="18061"/>
    <cellStyle name="40% - Accent2 3 4 4 2" xfId="18062"/>
    <cellStyle name="40% - Accent2 3 4 5" xfId="18063"/>
    <cellStyle name="40% - Accent2 3 5" xfId="18064"/>
    <cellStyle name="40% - Accent2 3 5 2" xfId="18065"/>
    <cellStyle name="40% - Accent2 3 5 2 2" xfId="18066"/>
    <cellStyle name="40% - Accent2 3 5 2 2 2" xfId="18067"/>
    <cellStyle name="40% - Accent2 3 5 2 3" xfId="18068"/>
    <cellStyle name="40% - Accent2 3 5 3" xfId="18069"/>
    <cellStyle name="40% - Accent2 3 5 3 2" xfId="18070"/>
    <cellStyle name="40% - Accent2 3 5 4" xfId="18071"/>
    <cellStyle name="40% - Accent2 3 6" xfId="18072"/>
    <cellStyle name="40% - Accent2 3 6 2" xfId="18073"/>
    <cellStyle name="40% - Accent2 3 6 2 2" xfId="18074"/>
    <cellStyle name="40% - Accent2 3 6 3" xfId="18075"/>
    <cellStyle name="40% - Accent2 3 7" xfId="18076"/>
    <cellStyle name="40% - Accent2 3 7 2" xfId="18077"/>
    <cellStyle name="40% - Accent2 3 8" xfId="18078"/>
    <cellStyle name="40% - Accent2 30" xfId="18079"/>
    <cellStyle name="40% - Accent2 31" xfId="18080"/>
    <cellStyle name="40% - Accent2 32" xfId="18081"/>
    <cellStyle name="40% - Accent2 33" xfId="18082"/>
    <cellStyle name="40% - Accent2 34" xfId="18083"/>
    <cellStyle name="40% - Accent2 35" xfId="18084"/>
    <cellStyle name="40% - Accent2 4" xfId="18085"/>
    <cellStyle name="40% - Accent2 4 2" xfId="18086"/>
    <cellStyle name="40% - Accent2 4 2 2" xfId="18087"/>
    <cellStyle name="40% - Accent2 4 2 2 2" xfId="18088"/>
    <cellStyle name="40% - Accent2 4 2 2 2 2" xfId="18089"/>
    <cellStyle name="40% - Accent2 4 2 2 2 2 2" xfId="18090"/>
    <cellStyle name="40% - Accent2 4 2 2 2 2 2 2" xfId="18091"/>
    <cellStyle name="40% - Accent2 4 2 2 2 2 2 2 2" xfId="18092"/>
    <cellStyle name="40% - Accent2 4 2 2 2 2 2 3" xfId="18093"/>
    <cellStyle name="40% - Accent2 4 2 2 2 2 3" xfId="18094"/>
    <cellStyle name="40% - Accent2 4 2 2 2 2 3 2" xfId="18095"/>
    <cellStyle name="40% - Accent2 4 2 2 2 2 4" xfId="18096"/>
    <cellStyle name="40% - Accent2 4 2 2 2 3" xfId="18097"/>
    <cellStyle name="40% - Accent2 4 2 2 2 3 2" xfId="18098"/>
    <cellStyle name="40% - Accent2 4 2 2 2 3 2 2" xfId="18099"/>
    <cellStyle name="40% - Accent2 4 2 2 2 3 3" xfId="18100"/>
    <cellStyle name="40% - Accent2 4 2 2 2 4" xfId="18101"/>
    <cellStyle name="40% - Accent2 4 2 2 2 4 2" xfId="18102"/>
    <cellStyle name="40% - Accent2 4 2 2 2 5" xfId="18103"/>
    <cellStyle name="40% - Accent2 4 2 2 3" xfId="18104"/>
    <cellStyle name="40% - Accent2 4 2 2 3 2" xfId="18105"/>
    <cellStyle name="40% - Accent2 4 2 2 3 2 2" xfId="18106"/>
    <cellStyle name="40% - Accent2 4 2 2 3 2 2 2" xfId="18107"/>
    <cellStyle name="40% - Accent2 4 2 2 3 2 3" xfId="18108"/>
    <cellStyle name="40% - Accent2 4 2 2 3 3" xfId="18109"/>
    <cellStyle name="40% - Accent2 4 2 2 3 3 2" xfId="18110"/>
    <cellStyle name="40% - Accent2 4 2 2 3 4" xfId="18111"/>
    <cellStyle name="40% - Accent2 4 2 2 4" xfId="18112"/>
    <cellStyle name="40% - Accent2 4 2 2 4 2" xfId="18113"/>
    <cellStyle name="40% - Accent2 4 2 2 4 2 2" xfId="18114"/>
    <cellStyle name="40% - Accent2 4 2 2 4 3" xfId="18115"/>
    <cellStyle name="40% - Accent2 4 2 2 5" xfId="18116"/>
    <cellStyle name="40% - Accent2 4 2 2 5 2" xfId="18117"/>
    <cellStyle name="40% - Accent2 4 2 2 6" xfId="18118"/>
    <cellStyle name="40% - Accent2 4 2 3" xfId="18119"/>
    <cellStyle name="40% - Accent2 4 2 3 2" xfId="18120"/>
    <cellStyle name="40% - Accent2 4 2 3 2 2" xfId="18121"/>
    <cellStyle name="40% - Accent2 4 2 3 2 2 2" xfId="18122"/>
    <cellStyle name="40% - Accent2 4 2 3 2 2 2 2" xfId="18123"/>
    <cellStyle name="40% - Accent2 4 2 3 2 2 3" xfId="18124"/>
    <cellStyle name="40% - Accent2 4 2 3 2 3" xfId="18125"/>
    <cellStyle name="40% - Accent2 4 2 3 2 3 2" xfId="18126"/>
    <cellStyle name="40% - Accent2 4 2 3 2 4" xfId="18127"/>
    <cellStyle name="40% - Accent2 4 2 3 3" xfId="18128"/>
    <cellStyle name="40% - Accent2 4 2 3 3 2" xfId="18129"/>
    <cellStyle name="40% - Accent2 4 2 3 3 2 2" xfId="18130"/>
    <cellStyle name="40% - Accent2 4 2 3 3 3" xfId="18131"/>
    <cellStyle name="40% - Accent2 4 2 3 4" xfId="18132"/>
    <cellStyle name="40% - Accent2 4 2 3 4 2" xfId="18133"/>
    <cellStyle name="40% - Accent2 4 2 3 5" xfId="18134"/>
    <cellStyle name="40% - Accent2 4 2 4" xfId="18135"/>
    <cellStyle name="40% - Accent2 4 2 4 2" xfId="18136"/>
    <cellStyle name="40% - Accent2 4 2 4 2 2" xfId="18137"/>
    <cellStyle name="40% - Accent2 4 2 4 2 2 2" xfId="18138"/>
    <cellStyle name="40% - Accent2 4 2 4 2 3" xfId="18139"/>
    <cellStyle name="40% - Accent2 4 2 4 3" xfId="18140"/>
    <cellStyle name="40% - Accent2 4 2 4 3 2" xfId="18141"/>
    <cellStyle name="40% - Accent2 4 2 4 4" xfId="18142"/>
    <cellStyle name="40% - Accent2 4 2 5" xfId="18143"/>
    <cellStyle name="40% - Accent2 4 2 5 2" xfId="18144"/>
    <cellStyle name="40% - Accent2 4 2 5 2 2" xfId="18145"/>
    <cellStyle name="40% - Accent2 4 2 5 3" xfId="18146"/>
    <cellStyle name="40% - Accent2 4 2 6" xfId="18147"/>
    <cellStyle name="40% - Accent2 4 2 6 2" xfId="18148"/>
    <cellStyle name="40% - Accent2 4 2 7" xfId="18149"/>
    <cellStyle name="40% - Accent2 4 3" xfId="18150"/>
    <cellStyle name="40% - Accent2 4 3 2" xfId="18151"/>
    <cellStyle name="40% - Accent2 4 3 2 2" xfId="18152"/>
    <cellStyle name="40% - Accent2 4 3 2 2 2" xfId="18153"/>
    <cellStyle name="40% - Accent2 4 3 2 2 2 2" xfId="18154"/>
    <cellStyle name="40% - Accent2 4 3 2 2 2 2 2" xfId="18155"/>
    <cellStyle name="40% - Accent2 4 3 2 2 2 3" xfId="18156"/>
    <cellStyle name="40% - Accent2 4 3 2 2 3" xfId="18157"/>
    <cellStyle name="40% - Accent2 4 3 2 2 3 2" xfId="18158"/>
    <cellStyle name="40% - Accent2 4 3 2 2 4" xfId="18159"/>
    <cellStyle name="40% - Accent2 4 3 2 3" xfId="18160"/>
    <cellStyle name="40% - Accent2 4 3 2 3 2" xfId="18161"/>
    <cellStyle name="40% - Accent2 4 3 2 3 2 2" xfId="18162"/>
    <cellStyle name="40% - Accent2 4 3 2 3 3" xfId="18163"/>
    <cellStyle name="40% - Accent2 4 3 2 4" xfId="18164"/>
    <cellStyle name="40% - Accent2 4 3 2 4 2" xfId="18165"/>
    <cellStyle name="40% - Accent2 4 3 2 5" xfId="18166"/>
    <cellStyle name="40% - Accent2 4 3 3" xfId="18167"/>
    <cellStyle name="40% - Accent2 4 3 3 2" xfId="18168"/>
    <cellStyle name="40% - Accent2 4 3 3 2 2" xfId="18169"/>
    <cellStyle name="40% - Accent2 4 3 3 2 2 2" xfId="18170"/>
    <cellStyle name="40% - Accent2 4 3 3 2 3" xfId="18171"/>
    <cellStyle name="40% - Accent2 4 3 3 3" xfId="18172"/>
    <cellStyle name="40% - Accent2 4 3 3 3 2" xfId="18173"/>
    <cellStyle name="40% - Accent2 4 3 3 4" xfId="18174"/>
    <cellStyle name="40% - Accent2 4 3 4" xfId="18175"/>
    <cellStyle name="40% - Accent2 4 3 4 2" xfId="18176"/>
    <cellStyle name="40% - Accent2 4 3 4 2 2" xfId="18177"/>
    <cellStyle name="40% - Accent2 4 3 4 3" xfId="18178"/>
    <cellStyle name="40% - Accent2 4 3 5" xfId="18179"/>
    <cellStyle name="40% - Accent2 4 3 5 2" xfId="18180"/>
    <cellStyle name="40% - Accent2 4 3 6" xfId="18181"/>
    <cellStyle name="40% - Accent2 4 4" xfId="18182"/>
    <cellStyle name="40% - Accent2 4 4 2" xfId="18183"/>
    <cellStyle name="40% - Accent2 4 4 2 2" xfId="18184"/>
    <cellStyle name="40% - Accent2 4 4 2 2 2" xfId="18185"/>
    <cellStyle name="40% - Accent2 4 4 2 2 2 2" xfId="18186"/>
    <cellStyle name="40% - Accent2 4 4 2 2 3" xfId="18187"/>
    <cellStyle name="40% - Accent2 4 4 2 3" xfId="18188"/>
    <cellStyle name="40% - Accent2 4 4 2 3 2" xfId="18189"/>
    <cellStyle name="40% - Accent2 4 4 2 4" xfId="18190"/>
    <cellStyle name="40% - Accent2 4 4 3" xfId="18191"/>
    <cellStyle name="40% - Accent2 4 4 3 2" xfId="18192"/>
    <cellStyle name="40% - Accent2 4 4 3 2 2" xfId="18193"/>
    <cellStyle name="40% - Accent2 4 4 3 3" xfId="18194"/>
    <cellStyle name="40% - Accent2 4 4 4" xfId="18195"/>
    <cellStyle name="40% - Accent2 4 4 4 2" xfId="18196"/>
    <cellStyle name="40% - Accent2 4 4 5" xfId="18197"/>
    <cellStyle name="40% - Accent2 4 5" xfId="18198"/>
    <cellStyle name="40% - Accent2 4 5 2" xfId="18199"/>
    <cellStyle name="40% - Accent2 4 5 2 2" xfId="18200"/>
    <cellStyle name="40% - Accent2 4 5 2 2 2" xfId="18201"/>
    <cellStyle name="40% - Accent2 4 5 2 3" xfId="18202"/>
    <cellStyle name="40% - Accent2 4 5 3" xfId="18203"/>
    <cellStyle name="40% - Accent2 4 5 3 2" xfId="18204"/>
    <cellStyle name="40% - Accent2 4 5 4" xfId="18205"/>
    <cellStyle name="40% - Accent2 4 6" xfId="18206"/>
    <cellStyle name="40% - Accent2 4 6 2" xfId="18207"/>
    <cellStyle name="40% - Accent2 4 6 2 2" xfId="18208"/>
    <cellStyle name="40% - Accent2 4 6 3" xfId="18209"/>
    <cellStyle name="40% - Accent2 4 7" xfId="18210"/>
    <cellStyle name="40% - Accent2 4 7 2" xfId="18211"/>
    <cellStyle name="40% - Accent2 4 8" xfId="18212"/>
    <cellStyle name="40% - Accent2 5" xfId="18213"/>
    <cellStyle name="40% - Accent2 5 2" xfId="18214"/>
    <cellStyle name="40% - Accent2 5 2 2" xfId="18215"/>
    <cellStyle name="40% - Accent2 5 2 2 2" xfId="18216"/>
    <cellStyle name="40% - Accent2 5 2 2 2 2" xfId="18217"/>
    <cellStyle name="40% - Accent2 5 2 2 2 2 2" xfId="18218"/>
    <cellStyle name="40% - Accent2 5 2 2 2 2 2 2" xfId="18219"/>
    <cellStyle name="40% - Accent2 5 2 2 2 2 2 2 2" xfId="18220"/>
    <cellStyle name="40% - Accent2 5 2 2 2 2 2 3" xfId="18221"/>
    <cellStyle name="40% - Accent2 5 2 2 2 2 3" xfId="18222"/>
    <cellStyle name="40% - Accent2 5 2 2 2 2 3 2" xfId="18223"/>
    <cellStyle name="40% - Accent2 5 2 2 2 2 4" xfId="18224"/>
    <cellStyle name="40% - Accent2 5 2 2 2 3" xfId="18225"/>
    <cellStyle name="40% - Accent2 5 2 2 2 3 2" xfId="18226"/>
    <cellStyle name="40% - Accent2 5 2 2 2 3 2 2" xfId="18227"/>
    <cellStyle name="40% - Accent2 5 2 2 2 3 3" xfId="18228"/>
    <cellStyle name="40% - Accent2 5 2 2 2 4" xfId="18229"/>
    <cellStyle name="40% - Accent2 5 2 2 2 4 2" xfId="18230"/>
    <cellStyle name="40% - Accent2 5 2 2 2 5" xfId="18231"/>
    <cellStyle name="40% - Accent2 5 2 2 3" xfId="18232"/>
    <cellStyle name="40% - Accent2 5 2 2 3 2" xfId="18233"/>
    <cellStyle name="40% - Accent2 5 2 2 3 2 2" xfId="18234"/>
    <cellStyle name="40% - Accent2 5 2 2 3 2 2 2" xfId="18235"/>
    <cellStyle name="40% - Accent2 5 2 2 3 2 3" xfId="18236"/>
    <cellStyle name="40% - Accent2 5 2 2 3 3" xfId="18237"/>
    <cellStyle name="40% - Accent2 5 2 2 3 3 2" xfId="18238"/>
    <cellStyle name="40% - Accent2 5 2 2 3 4" xfId="18239"/>
    <cellStyle name="40% - Accent2 5 2 2 4" xfId="18240"/>
    <cellStyle name="40% - Accent2 5 2 2 4 2" xfId="18241"/>
    <cellStyle name="40% - Accent2 5 2 2 4 2 2" xfId="18242"/>
    <cellStyle name="40% - Accent2 5 2 2 4 3" xfId="18243"/>
    <cellStyle name="40% - Accent2 5 2 2 5" xfId="18244"/>
    <cellStyle name="40% - Accent2 5 2 2 5 2" xfId="18245"/>
    <cellStyle name="40% - Accent2 5 2 2 6" xfId="18246"/>
    <cellStyle name="40% - Accent2 5 2 3" xfId="18247"/>
    <cellStyle name="40% - Accent2 5 2 3 2" xfId="18248"/>
    <cellStyle name="40% - Accent2 5 2 3 2 2" xfId="18249"/>
    <cellStyle name="40% - Accent2 5 2 3 2 2 2" xfId="18250"/>
    <cellStyle name="40% - Accent2 5 2 3 2 2 2 2" xfId="18251"/>
    <cellStyle name="40% - Accent2 5 2 3 2 2 3" xfId="18252"/>
    <cellStyle name="40% - Accent2 5 2 3 2 3" xfId="18253"/>
    <cellStyle name="40% - Accent2 5 2 3 2 3 2" xfId="18254"/>
    <cellStyle name="40% - Accent2 5 2 3 2 4" xfId="18255"/>
    <cellStyle name="40% - Accent2 5 2 3 3" xfId="18256"/>
    <cellStyle name="40% - Accent2 5 2 3 3 2" xfId="18257"/>
    <cellStyle name="40% - Accent2 5 2 3 3 2 2" xfId="18258"/>
    <cellStyle name="40% - Accent2 5 2 3 3 3" xfId="18259"/>
    <cellStyle name="40% - Accent2 5 2 3 4" xfId="18260"/>
    <cellStyle name="40% - Accent2 5 2 3 4 2" xfId="18261"/>
    <cellStyle name="40% - Accent2 5 2 3 5" xfId="18262"/>
    <cellStyle name="40% - Accent2 5 2 4" xfId="18263"/>
    <cellStyle name="40% - Accent2 5 2 4 2" xfId="18264"/>
    <cellStyle name="40% - Accent2 5 2 4 2 2" xfId="18265"/>
    <cellStyle name="40% - Accent2 5 2 4 2 2 2" xfId="18266"/>
    <cellStyle name="40% - Accent2 5 2 4 2 3" xfId="18267"/>
    <cellStyle name="40% - Accent2 5 2 4 3" xfId="18268"/>
    <cellStyle name="40% - Accent2 5 2 4 3 2" xfId="18269"/>
    <cellStyle name="40% - Accent2 5 2 4 4" xfId="18270"/>
    <cellStyle name="40% - Accent2 5 2 5" xfId="18271"/>
    <cellStyle name="40% - Accent2 5 2 5 2" xfId="18272"/>
    <cellStyle name="40% - Accent2 5 2 5 2 2" xfId="18273"/>
    <cellStyle name="40% - Accent2 5 2 5 3" xfId="18274"/>
    <cellStyle name="40% - Accent2 5 2 6" xfId="18275"/>
    <cellStyle name="40% - Accent2 5 2 6 2" xfId="18276"/>
    <cellStyle name="40% - Accent2 5 2 7" xfId="18277"/>
    <cellStyle name="40% - Accent2 5 3" xfId="18278"/>
    <cellStyle name="40% - Accent2 5 3 2" xfId="18279"/>
    <cellStyle name="40% - Accent2 5 3 2 2" xfId="18280"/>
    <cellStyle name="40% - Accent2 5 3 2 2 2" xfId="18281"/>
    <cellStyle name="40% - Accent2 5 3 2 2 2 2" xfId="18282"/>
    <cellStyle name="40% - Accent2 5 3 2 2 2 2 2" xfId="18283"/>
    <cellStyle name="40% - Accent2 5 3 2 2 2 3" xfId="18284"/>
    <cellStyle name="40% - Accent2 5 3 2 2 3" xfId="18285"/>
    <cellStyle name="40% - Accent2 5 3 2 2 3 2" xfId="18286"/>
    <cellStyle name="40% - Accent2 5 3 2 2 4" xfId="18287"/>
    <cellStyle name="40% - Accent2 5 3 2 3" xfId="18288"/>
    <cellStyle name="40% - Accent2 5 3 2 3 2" xfId="18289"/>
    <cellStyle name="40% - Accent2 5 3 2 3 2 2" xfId="18290"/>
    <cellStyle name="40% - Accent2 5 3 2 3 3" xfId="18291"/>
    <cellStyle name="40% - Accent2 5 3 2 4" xfId="18292"/>
    <cellStyle name="40% - Accent2 5 3 2 4 2" xfId="18293"/>
    <cellStyle name="40% - Accent2 5 3 2 5" xfId="18294"/>
    <cellStyle name="40% - Accent2 5 3 3" xfId="18295"/>
    <cellStyle name="40% - Accent2 5 3 3 2" xfId="18296"/>
    <cellStyle name="40% - Accent2 5 3 3 2 2" xfId="18297"/>
    <cellStyle name="40% - Accent2 5 3 3 2 2 2" xfId="18298"/>
    <cellStyle name="40% - Accent2 5 3 3 2 3" xfId="18299"/>
    <cellStyle name="40% - Accent2 5 3 3 3" xfId="18300"/>
    <cellStyle name="40% - Accent2 5 3 3 3 2" xfId="18301"/>
    <cellStyle name="40% - Accent2 5 3 3 4" xfId="18302"/>
    <cellStyle name="40% - Accent2 5 3 4" xfId="18303"/>
    <cellStyle name="40% - Accent2 5 3 4 2" xfId="18304"/>
    <cellStyle name="40% - Accent2 5 3 4 2 2" xfId="18305"/>
    <cellStyle name="40% - Accent2 5 3 4 3" xfId="18306"/>
    <cellStyle name="40% - Accent2 5 3 5" xfId="18307"/>
    <cellStyle name="40% - Accent2 5 3 5 2" xfId="18308"/>
    <cellStyle name="40% - Accent2 5 3 6" xfId="18309"/>
    <cellStyle name="40% - Accent2 5 4" xfId="18310"/>
    <cellStyle name="40% - Accent2 5 4 2" xfId="18311"/>
    <cellStyle name="40% - Accent2 5 4 2 2" xfId="18312"/>
    <cellStyle name="40% - Accent2 5 4 2 2 2" xfId="18313"/>
    <cellStyle name="40% - Accent2 5 4 2 2 2 2" xfId="18314"/>
    <cellStyle name="40% - Accent2 5 4 2 2 3" xfId="18315"/>
    <cellStyle name="40% - Accent2 5 4 2 3" xfId="18316"/>
    <cellStyle name="40% - Accent2 5 4 2 3 2" xfId="18317"/>
    <cellStyle name="40% - Accent2 5 4 2 4" xfId="18318"/>
    <cellStyle name="40% - Accent2 5 4 3" xfId="18319"/>
    <cellStyle name="40% - Accent2 5 4 3 2" xfId="18320"/>
    <cellStyle name="40% - Accent2 5 4 3 2 2" xfId="18321"/>
    <cellStyle name="40% - Accent2 5 4 3 3" xfId="18322"/>
    <cellStyle name="40% - Accent2 5 4 4" xfId="18323"/>
    <cellStyle name="40% - Accent2 5 4 4 2" xfId="18324"/>
    <cellStyle name="40% - Accent2 5 4 5" xfId="18325"/>
    <cellStyle name="40% - Accent2 5 5" xfId="18326"/>
    <cellStyle name="40% - Accent2 5 5 2" xfId="18327"/>
    <cellStyle name="40% - Accent2 5 5 2 2" xfId="18328"/>
    <cellStyle name="40% - Accent2 5 5 2 2 2" xfId="18329"/>
    <cellStyle name="40% - Accent2 5 5 2 3" xfId="18330"/>
    <cellStyle name="40% - Accent2 5 5 3" xfId="18331"/>
    <cellStyle name="40% - Accent2 5 5 3 2" xfId="18332"/>
    <cellStyle name="40% - Accent2 5 5 4" xfId="18333"/>
    <cellStyle name="40% - Accent2 5 6" xfId="18334"/>
    <cellStyle name="40% - Accent2 5 6 2" xfId="18335"/>
    <cellStyle name="40% - Accent2 5 6 2 2" xfId="18336"/>
    <cellStyle name="40% - Accent2 5 6 3" xfId="18337"/>
    <cellStyle name="40% - Accent2 5 7" xfId="18338"/>
    <cellStyle name="40% - Accent2 5 7 2" xfId="18339"/>
    <cellStyle name="40% - Accent2 5 8" xfId="18340"/>
    <cellStyle name="40% - Accent2 6" xfId="18341"/>
    <cellStyle name="40% - Accent2 6 2" xfId="18342"/>
    <cellStyle name="40% - Accent2 6 2 2" xfId="18343"/>
    <cellStyle name="40% - Accent2 6 2 2 2" xfId="18344"/>
    <cellStyle name="40% - Accent2 6 2 2 2 2" xfId="18345"/>
    <cellStyle name="40% - Accent2 6 2 2 2 2 2" xfId="18346"/>
    <cellStyle name="40% - Accent2 6 2 2 2 2 2 2" xfId="18347"/>
    <cellStyle name="40% - Accent2 6 2 2 2 2 2 2 2" xfId="18348"/>
    <cellStyle name="40% - Accent2 6 2 2 2 2 2 3" xfId="18349"/>
    <cellStyle name="40% - Accent2 6 2 2 2 2 3" xfId="18350"/>
    <cellStyle name="40% - Accent2 6 2 2 2 2 3 2" xfId="18351"/>
    <cellStyle name="40% - Accent2 6 2 2 2 2 4" xfId="18352"/>
    <cellStyle name="40% - Accent2 6 2 2 2 3" xfId="18353"/>
    <cellStyle name="40% - Accent2 6 2 2 2 3 2" xfId="18354"/>
    <cellStyle name="40% - Accent2 6 2 2 2 3 2 2" xfId="18355"/>
    <cellStyle name="40% - Accent2 6 2 2 2 3 3" xfId="18356"/>
    <cellStyle name="40% - Accent2 6 2 2 2 4" xfId="18357"/>
    <cellStyle name="40% - Accent2 6 2 2 2 4 2" xfId="18358"/>
    <cellStyle name="40% - Accent2 6 2 2 2 5" xfId="18359"/>
    <cellStyle name="40% - Accent2 6 2 2 3" xfId="18360"/>
    <cellStyle name="40% - Accent2 6 2 2 3 2" xfId="18361"/>
    <cellStyle name="40% - Accent2 6 2 2 3 2 2" xfId="18362"/>
    <cellStyle name="40% - Accent2 6 2 2 3 2 2 2" xfId="18363"/>
    <cellStyle name="40% - Accent2 6 2 2 3 2 3" xfId="18364"/>
    <cellStyle name="40% - Accent2 6 2 2 3 3" xfId="18365"/>
    <cellStyle name="40% - Accent2 6 2 2 3 3 2" xfId="18366"/>
    <cellStyle name="40% - Accent2 6 2 2 3 4" xfId="18367"/>
    <cellStyle name="40% - Accent2 6 2 2 4" xfId="18368"/>
    <cellStyle name="40% - Accent2 6 2 2 4 2" xfId="18369"/>
    <cellStyle name="40% - Accent2 6 2 2 4 2 2" xfId="18370"/>
    <cellStyle name="40% - Accent2 6 2 2 4 3" xfId="18371"/>
    <cellStyle name="40% - Accent2 6 2 2 5" xfId="18372"/>
    <cellStyle name="40% - Accent2 6 2 2 5 2" xfId="18373"/>
    <cellStyle name="40% - Accent2 6 2 2 6" xfId="18374"/>
    <cellStyle name="40% - Accent2 6 2 3" xfId="18375"/>
    <cellStyle name="40% - Accent2 6 2 3 2" xfId="18376"/>
    <cellStyle name="40% - Accent2 6 2 3 2 2" xfId="18377"/>
    <cellStyle name="40% - Accent2 6 2 3 2 2 2" xfId="18378"/>
    <cellStyle name="40% - Accent2 6 2 3 2 2 2 2" xfId="18379"/>
    <cellStyle name="40% - Accent2 6 2 3 2 2 3" xfId="18380"/>
    <cellStyle name="40% - Accent2 6 2 3 2 3" xfId="18381"/>
    <cellStyle name="40% - Accent2 6 2 3 2 3 2" xfId="18382"/>
    <cellStyle name="40% - Accent2 6 2 3 2 4" xfId="18383"/>
    <cellStyle name="40% - Accent2 6 2 3 3" xfId="18384"/>
    <cellStyle name="40% - Accent2 6 2 3 3 2" xfId="18385"/>
    <cellStyle name="40% - Accent2 6 2 3 3 2 2" xfId="18386"/>
    <cellStyle name="40% - Accent2 6 2 3 3 3" xfId="18387"/>
    <cellStyle name="40% - Accent2 6 2 3 4" xfId="18388"/>
    <cellStyle name="40% - Accent2 6 2 3 4 2" xfId="18389"/>
    <cellStyle name="40% - Accent2 6 2 3 5" xfId="18390"/>
    <cellStyle name="40% - Accent2 6 2 4" xfId="18391"/>
    <cellStyle name="40% - Accent2 6 2 4 2" xfId="18392"/>
    <cellStyle name="40% - Accent2 6 2 4 2 2" xfId="18393"/>
    <cellStyle name="40% - Accent2 6 2 4 2 2 2" xfId="18394"/>
    <cellStyle name="40% - Accent2 6 2 4 2 3" xfId="18395"/>
    <cellStyle name="40% - Accent2 6 2 4 3" xfId="18396"/>
    <cellStyle name="40% - Accent2 6 2 4 3 2" xfId="18397"/>
    <cellStyle name="40% - Accent2 6 2 4 4" xfId="18398"/>
    <cellStyle name="40% - Accent2 6 2 5" xfId="18399"/>
    <cellStyle name="40% - Accent2 6 2 5 2" xfId="18400"/>
    <cellStyle name="40% - Accent2 6 2 5 2 2" xfId="18401"/>
    <cellStyle name="40% - Accent2 6 2 5 3" xfId="18402"/>
    <cellStyle name="40% - Accent2 6 2 6" xfId="18403"/>
    <cellStyle name="40% - Accent2 6 2 6 2" xfId="18404"/>
    <cellStyle name="40% - Accent2 6 2 7" xfId="18405"/>
    <cellStyle name="40% - Accent2 6 3" xfId="18406"/>
    <cellStyle name="40% - Accent2 6 3 2" xfId="18407"/>
    <cellStyle name="40% - Accent2 6 3 2 2" xfId="18408"/>
    <cellStyle name="40% - Accent2 6 3 2 2 2" xfId="18409"/>
    <cellStyle name="40% - Accent2 6 3 2 2 2 2" xfId="18410"/>
    <cellStyle name="40% - Accent2 6 3 2 2 2 2 2" xfId="18411"/>
    <cellStyle name="40% - Accent2 6 3 2 2 2 3" xfId="18412"/>
    <cellStyle name="40% - Accent2 6 3 2 2 3" xfId="18413"/>
    <cellStyle name="40% - Accent2 6 3 2 2 3 2" xfId="18414"/>
    <cellStyle name="40% - Accent2 6 3 2 2 4" xfId="18415"/>
    <cellStyle name="40% - Accent2 6 3 2 3" xfId="18416"/>
    <cellStyle name="40% - Accent2 6 3 2 3 2" xfId="18417"/>
    <cellStyle name="40% - Accent2 6 3 2 3 2 2" xfId="18418"/>
    <cellStyle name="40% - Accent2 6 3 2 3 3" xfId="18419"/>
    <cellStyle name="40% - Accent2 6 3 2 4" xfId="18420"/>
    <cellStyle name="40% - Accent2 6 3 2 4 2" xfId="18421"/>
    <cellStyle name="40% - Accent2 6 3 2 5" xfId="18422"/>
    <cellStyle name="40% - Accent2 6 3 3" xfId="18423"/>
    <cellStyle name="40% - Accent2 6 3 3 2" xfId="18424"/>
    <cellStyle name="40% - Accent2 6 3 3 2 2" xfId="18425"/>
    <cellStyle name="40% - Accent2 6 3 3 2 2 2" xfId="18426"/>
    <cellStyle name="40% - Accent2 6 3 3 2 3" xfId="18427"/>
    <cellStyle name="40% - Accent2 6 3 3 3" xfId="18428"/>
    <cellStyle name="40% - Accent2 6 3 3 3 2" xfId="18429"/>
    <cellStyle name="40% - Accent2 6 3 3 4" xfId="18430"/>
    <cellStyle name="40% - Accent2 6 3 4" xfId="18431"/>
    <cellStyle name="40% - Accent2 6 3 4 2" xfId="18432"/>
    <cellStyle name="40% - Accent2 6 3 4 2 2" xfId="18433"/>
    <cellStyle name="40% - Accent2 6 3 4 3" xfId="18434"/>
    <cellStyle name="40% - Accent2 6 3 5" xfId="18435"/>
    <cellStyle name="40% - Accent2 6 3 5 2" xfId="18436"/>
    <cellStyle name="40% - Accent2 6 3 6" xfId="18437"/>
    <cellStyle name="40% - Accent2 6 4" xfId="18438"/>
    <cellStyle name="40% - Accent2 6 4 2" xfId="18439"/>
    <cellStyle name="40% - Accent2 6 4 2 2" xfId="18440"/>
    <cellStyle name="40% - Accent2 6 4 2 2 2" xfId="18441"/>
    <cellStyle name="40% - Accent2 6 4 2 2 2 2" xfId="18442"/>
    <cellStyle name="40% - Accent2 6 4 2 2 3" xfId="18443"/>
    <cellStyle name="40% - Accent2 6 4 2 3" xfId="18444"/>
    <cellStyle name="40% - Accent2 6 4 2 3 2" xfId="18445"/>
    <cellStyle name="40% - Accent2 6 4 2 4" xfId="18446"/>
    <cellStyle name="40% - Accent2 6 4 3" xfId="18447"/>
    <cellStyle name="40% - Accent2 6 4 3 2" xfId="18448"/>
    <cellStyle name="40% - Accent2 6 4 3 2 2" xfId="18449"/>
    <cellStyle name="40% - Accent2 6 4 3 3" xfId="18450"/>
    <cellStyle name="40% - Accent2 6 4 4" xfId="18451"/>
    <cellStyle name="40% - Accent2 6 4 4 2" xfId="18452"/>
    <cellStyle name="40% - Accent2 6 4 5" xfId="18453"/>
    <cellStyle name="40% - Accent2 6 5" xfId="18454"/>
    <cellStyle name="40% - Accent2 6 5 2" xfId="18455"/>
    <cellStyle name="40% - Accent2 6 5 2 2" xfId="18456"/>
    <cellStyle name="40% - Accent2 6 5 2 2 2" xfId="18457"/>
    <cellStyle name="40% - Accent2 6 5 2 3" xfId="18458"/>
    <cellStyle name="40% - Accent2 6 5 3" xfId="18459"/>
    <cellStyle name="40% - Accent2 6 5 3 2" xfId="18460"/>
    <cellStyle name="40% - Accent2 6 5 4" xfId="18461"/>
    <cellStyle name="40% - Accent2 6 6" xfId="18462"/>
    <cellStyle name="40% - Accent2 6 6 2" xfId="18463"/>
    <cellStyle name="40% - Accent2 6 6 2 2" xfId="18464"/>
    <cellStyle name="40% - Accent2 6 6 3" xfId="18465"/>
    <cellStyle name="40% - Accent2 6 7" xfId="18466"/>
    <cellStyle name="40% - Accent2 6 7 2" xfId="18467"/>
    <cellStyle name="40% - Accent2 6 8" xfId="18468"/>
    <cellStyle name="40% - Accent2 7" xfId="18469"/>
    <cellStyle name="40% - Accent2 7 2" xfId="18470"/>
    <cellStyle name="40% - Accent2 7 2 2" xfId="18471"/>
    <cellStyle name="40% - Accent2 7 2 2 2" xfId="18472"/>
    <cellStyle name="40% - Accent2 7 2 2 2 2" xfId="18473"/>
    <cellStyle name="40% - Accent2 7 2 2 2 2 2" xfId="18474"/>
    <cellStyle name="40% - Accent2 7 2 2 2 2 2 2" xfId="18475"/>
    <cellStyle name="40% - Accent2 7 2 2 2 2 2 2 2" xfId="18476"/>
    <cellStyle name="40% - Accent2 7 2 2 2 2 2 3" xfId="18477"/>
    <cellStyle name="40% - Accent2 7 2 2 2 2 3" xfId="18478"/>
    <cellStyle name="40% - Accent2 7 2 2 2 2 3 2" xfId="18479"/>
    <cellStyle name="40% - Accent2 7 2 2 2 2 4" xfId="18480"/>
    <cellStyle name="40% - Accent2 7 2 2 2 3" xfId="18481"/>
    <cellStyle name="40% - Accent2 7 2 2 2 3 2" xfId="18482"/>
    <cellStyle name="40% - Accent2 7 2 2 2 3 2 2" xfId="18483"/>
    <cellStyle name="40% - Accent2 7 2 2 2 3 3" xfId="18484"/>
    <cellStyle name="40% - Accent2 7 2 2 2 4" xfId="18485"/>
    <cellStyle name="40% - Accent2 7 2 2 2 4 2" xfId="18486"/>
    <cellStyle name="40% - Accent2 7 2 2 2 5" xfId="18487"/>
    <cellStyle name="40% - Accent2 7 2 2 3" xfId="18488"/>
    <cellStyle name="40% - Accent2 7 2 2 3 2" xfId="18489"/>
    <cellStyle name="40% - Accent2 7 2 2 3 2 2" xfId="18490"/>
    <cellStyle name="40% - Accent2 7 2 2 3 2 2 2" xfId="18491"/>
    <cellStyle name="40% - Accent2 7 2 2 3 2 3" xfId="18492"/>
    <cellStyle name="40% - Accent2 7 2 2 3 3" xfId="18493"/>
    <cellStyle name="40% - Accent2 7 2 2 3 3 2" xfId="18494"/>
    <cellStyle name="40% - Accent2 7 2 2 3 4" xfId="18495"/>
    <cellStyle name="40% - Accent2 7 2 2 4" xfId="18496"/>
    <cellStyle name="40% - Accent2 7 2 2 4 2" xfId="18497"/>
    <cellStyle name="40% - Accent2 7 2 2 4 2 2" xfId="18498"/>
    <cellStyle name="40% - Accent2 7 2 2 4 3" xfId="18499"/>
    <cellStyle name="40% - Accent2 7 2 2 5" xfId="18500"/>
    <cellStyle name="40% - Accent2 7 2 2 5 2" xfId="18501"/>
    <cellStyle name="40% - Accent2 7 2 2 6" xfId="18502"/>
    <cellStyle name="40% - Accent2 7 2 3" xfId="18503"/>
    <cellStyle name="40% - Accent2 7 2 3 2" xfId="18504"/>
    <cellStyle name="40% - Accent2 7 2 3 2 2" xfId="18505"/>
    <cellStyle name="40% - Accent2 7 2 3 2 2 2" xfId="18506"/>
    <cellStyle name="40% - Accent2 7 2 3 2 2 2 2" xfId="18507"/>
    <cellStyle name="40% - Accent2 7 2 3 2 2 3" xfId="18508"/>
    <cellStyle name="40% - Accent2 7 2 3 2 3" xfId="18509"/>
    <cellStyle name="40% - Accent2 7 2 3 2 3 2" xfId="18510"/>
    <cellStyle name="40% - Accent2 7 2 3 2 4" xfId="18511"/>
    <cellStyle name="40% - Accent2 7 2 3 3" xfId="18512"/>
    <cellStyle name="40% - Accent2 7 2 3 3 2" xfId="18513"/>
    <cellStyle name="40% - Accent2 7 2 3 3 2 2" xfId="18514"/>
    <cellStyle name="40% - Accent2 7 2 3 3 3" xfId="18515"/>
    <cellStyle name="40% - Accent2 7 2 3 4" xfId="18516"/>
    <cellStyle name="40% - Accent2 7 2 3 4 2" xfId="18517"/>
    <cellStyle name="40% - Accent2 7 2 3 5" xfId="18518"/>
    <cellStyle name="40% - Accent2 7 2 4" xfId="18519"/>
    <cellStyle name="40% - Accent2 7 2 4 2" xfId="18520"/>
    <cellStyle name="40% - Accent2 7 2 4 2 2" xfId="18521"/>
    <cellStyle name="40% - Accent2 7 2 4 2 2 2" xfId="18522"/>
    <cellStyle name="40% - Accent2 7 2 4 2 3" xfId="18523"/>
    <cellStyle name="40% - Accent2 7 2 4 3" xfId="18524"/>
    <cellStyle name="40% - Accent2 7 2 4 3 2" xfId="18525"/>
    <cellStyle name="40% - Accent2 7 2 4 4" xfId="18526"/>
    <cellStyle name="40% - Accent2 7 2 5" xfId="18527"/>
    <cellStyle name="40% - Accent2 7 2 5 2" xfId="18528"/>
    <cellStyle name="40% - Accent2 7 2 5 2 2" xfId="18529"/>
    <cellStyle name="40% - Accent2 7 2 5 3" xfId="18530"/>
    <cellStyle name="40% - Accent2 7 2 6" xfId="18531"/>
    <cellStyle name="40% - Accent2 7 2 6 2" xfId="18532"/>
    <cellStyle name="40% - Accent2 7 2 7" xfId="18533"/>
    <cellStyle name="40% - Accent2 7 3" xfId="18534"/>
    <cellStyle name="40% - Accent2 7 3 2" xfId="18535"/>
    <cellStyle name="40% - Accent2 7 3 2 2" xfId="18536"/>
    <cellStyle name="40% - Accent2 7 3 2 2 2" xfId="18537"/>
    <cellStyle name="40% - Accent2 7 3 2 2 2 2" xfId="18538"/>
    <cellStyle name="40% - Accent2 7 3 2 2 2 2 2" xfId="18539"/>
    <cellStyle name="40% - Accent2 7 3 2 2 2 3" xfId="18540"/>
    <cellStyle name="40% - Accent2 7 3 2 2 3" xfId="18541"/>
    <cellStyle name="40% - Accent2 7 3 2 2 3 2" xfId="18542"/>
    <cellStyle name="40% - Accent2 7 3 2 2 4" xfId="18543"/>
    <cellStyle name="40% - Accent2 7 3 2 3" xfId="18544"/>
    <cellStyle name="40% - Accent2 7 3 2 3 2" xfId="18545"/>
    <cellStyle name="40% - Accent2 7 3 2 3 2 2" xfId="18546"/>
    <cellStyle name="40% - Accent2 7 3 2 3 3" xfId="18547"/>
    <cellStyle name="40% - Accent2 7 3 2 4" xfId="18548"/>
    <cellStyle name="40% - Accent2 7 3 2 4 2" xfId="18549"/>
    <cellStyle name="40% - Accent2 7 3 2 5" xfId="18550"/>
    <cellStyle name="40% - Accent2 7 3 3" xfId="18551"/>
    <cellStyle name="40% - Accent2 7 3 3 2" xfId="18552"/>
    <cellStyle name="40% - Accent2 7 3 3 2 2" xfId="18553"/>
    <cellStyle name="40% - Accent2 7 3 3 2 2 2" xfId="18554"/>
    <cellStyle name="40% - Accent2 7 3 3 2 3" xfId="18555"/>
    <cellStyle name="40% - Accent2 7 3 3 3" xfId="18556"/>
    <cellStyle name="40% - Accent2 7 3 3 3 2" xfId="18557"/>
    <cellStyle name="40% - Accent2 7 3 3 4" xfId="18558"/>
    <cellStyle name="40% - Accent2 7 3 4" xfId="18559"/>
    <cellStyle name="40% - Accent2 7 3 4 2" xfId="18560"/>
    <cellStyle name="40% - Accent2 7 3 4 2 2" xfId="18561"/>
    <cellStyle name="40% - Accent2 7 3 4 3" xfId="18562"/>
    <cellStyle name="40% - Accent2 7 3 5" xfId="18563"/>
    <cellStyle name="40% - Accent2 7 3 5 2" xfId="18564"/>
    <cellStyle name="40% - Accent2 7 3 6" xfId="18565"/>
    <cellStyle name="40% - Accent2 7 4" xfId="18566"/>
    <cellStyle name="40% - Accent2 7 4 2" xfId="18567"/>
    <cellStyle name="40% - Accent2 7 4 2 2" xfId="18568"/>
    <cellStyle name="40% - Accent2 7 4 2 2 2" xfId="18569"/>
    <cellStyle name="40% - Accent2 7 4 2 2 2 2" xfId="18570"/>
    <cellStyle name="40% - Accent2 7 4 2 2 3" xfId="18571"/>
    <cellStyle name="40% - Accent2 7 4 2 3" xfId="18572"/>
    <cellStyle name="40% - Accent2 7 4 2 3 2" xfId="18573"/>
    <cellStyle name="40% - Accent2 7 4 2 4" xfId="18574"/>
    <cellStyle name="40% - Accent2 7 4 3" xfId="18575"/>
    <cellStyle name="40% - Accent2 7 4 3 2" xfId="18576"/>
    <cellStyle name="40% - Accent2 7 4 3 2 2" xfId="18577"/>
    <cellStyle name="40% - Accent2 7 4 3 3" xfId="18578"/>
    <cellStyle name="40% - Accent2 7 4 4" xfId="18579"/>
    <cellStyle name="40% - Accent2 7 4 4 2" xfId="18580"/>
    <cellStyle name="40% - Accent2 7 4 5" xfId="18581"/>
    <cellStyle name="40% - Accent2 7 5" xfId="18582"/>
    <cellStyle name="40% - Accent2 7 5 2" xfId="18583"/>
    <cellStyle name="40% - Accent2 7 5 2 2" xfId="18584"/>
    <cellStyle name="40% - Accent2 7 5 2 2 2" xfId="18585"/>
    <cellStyle name="40% - Accent2 7 5 2 3" xfId="18586"/>
    <cellStyle name="40% - Accent2 7 5 3" xfId="18587"/>
    <cellStyle name="40% - Accent2 7 5 3 2" xfId="18588"/>
    <cellStyle name="40% - Accent2 7 5 4" xfId="18589"/>
    <cellStyle name="40% - Accent2 7 6" xfId="18590"/>
    <cellStyle name="40% - Accent2 7 6 2" xfId="18591"/>
    <cellStyle name="40% - Accent2 7 6 2 2" xfId="18592"/>
    <cellStyle name="40% - Accent2 7 6 3" xfId="18593"/>
    <cellStyle name="40% - Accent2 7 7" xfId="18594"/>
    <cellStyle name="40% - Accent2 7 7 2" xfId="18595"/>
    <cellStyle name="40% - Accent2 7 8" xfId="18596"/>
    <cellStyle name="40% - Accent2 8" xfId="18597"/>
    <cellStyle name="40% - Accent2 8 2" xfId="18598"/>
    <cellStyle name="40% - Accent2 8 2 2" xfId="18599"/>
    <cellStyle name="40% - Accent2 8 2 2 2" xfId="18600"/>
    <cellStyle name="40% - Accent2 8 2 2 2 2" xfId="18601"/>
    <cellStyle name="40% - Accent2 8 2 2 2 2 2" xfId="18602"/>
    <cellStyle name="40% - Accent2 8 2 2 2 2 2 2" xfId="18603"/>
    <cellStyle name="40% - Accent2 8 2 2 2 2 2 2 2" xfId="18604"/>
    <cellStyle name="40% - Accent2 8 2 2 2 2 2 3" xfId="18605"/>
    <cellStyle name="40% - Accent2 8 2 2 2 2 3" xfId="18606"/>
    <cellStyle name="40% - Accent2 8 2 2 2 2 3 2" xfId="18607"/>
    <cellStyle name="40% - Accent2 8 2 2 2 2 4" xfId="18608"/>
    <cellStyle name="40% - Accent2 8 2 2 2 3" xfId="18609"/>
    <cellStyle name="40% - Accent2 8 2 2 2 3 2" xfId="18610"/>
    <cellStyle name="40% - Accent2 8 2 2 2 3 2 2" xfId="18611"/>
    <cellStyle name="40% - Accent2 8 2 2 2 3 3" xfId="18612"/>
    <cellStyle name="40% - Accent2 8 2 2 2 4" xfId="18613"/>
    <cellStyle name="40% - Accent2 8 2 2 2 4 2" xfId="18614"/>
    <cellStyle name="40% - Accent2 8 2 2 2 5" xfId="18615"/>
    <cellStyle name="40% - Accent2 8 2 2 3" xfId="18616"/>
    <cellStyle name="40% - Accent2 8 2 2 3 2" xfId="18617"/>
    <cellStyle name="40% - Accent2 8 2 2 3 2 2" xfId="18618"/>
    <cellStyle name="40% - Accent2 8 2 2 3 2 2 2" xfId="18619"/>
    <cellStyle name="40% - Accent2 8 2 2 3 2 3" xfId="18620"/>
    <cellStyle name="40% - Accent2 8 2 2 3 3" xfId="18621"/>
    <cellStyle name="40% - Accent2 8 2 2 3 3 2" xfId="18622"/>
    <cellStyle name="40% - Accent2 8 2 2 3 4" xfId="18623"/>
    <cellStyle name="40% - Accent2 8 2 2 4" xfId="18624"/>
    <cellStyle name="40% - Accent2 8 2 2 4 2" xfId="18625"/>
    <cellStyle name="40% - Accent2 8 2 2 4 2 2" xfId="18626"/>
    <cellStyle name="40% - Accent2 8 2 2 4 3" xfId="18627"/>
    <cellStyle name="40% - Accent2 8 2 2 5" xfId="18628"/>
    <cellStyle name="40% - Accent2 8 2 2 5 2" xfId="18629"/>
    <cellStyle name="40% - Accent2 8 2 2 6" xfId="18630"/>
    <cellStyle name="40% - Accent2 8 2 3" xfId="18631"/>
    <cellStyle name="40% - Accent2 8 2 3 2" xfId="18632"/>
    <cellStyle name="40% - Accent2 8 2 3 2 2" xfId="18633"/>
    <cellStyle name="40% - Accent2 8 2 3 2 2 2" xfId="18634"/>
    <cellStyle name="40% - Accent2 8 2 3 2 2 2 2" xfId="18635"/>
    <cellStyle name="40% - Accent2 8 2 3 2 2 3" xfId="18636"/>
    <cellStyle name="40% - Accent2 8 2 3 2 3" xfId="18637"/>
    <cellStyle name="40% - Accent2 8 2 3 2 3 2" xfId="18638"/>
    <cellStyle name="40% - Accent2 8 2 3 2 4" xfId="18639"/>
    <cellStyle name="40% - Accent2 8 2 3 3" xfId="18640"/>
    <cellStyle name="40% - Accent2 8 2 3 3 2" xfId="18641"/>
    <cellStyle name="40% - Accent2 8 2 3 3 2 2" xfId="18642"/>
    <cellStyle name="40% - Accent2 8 2 3 3 3" xfId="18643"/>
    <cellStyle name="40% - Accent2 8 2 3 4" xfId="18644"/>
    <cellStyle name="40% - Accent2 8 2 3 4 2" xfId="18645"/>
    <cellStyle name="40% - Accent2 8 2 3 5" xfId="18646"/>
    <cellStyle name="40% - Accent2 8 2 4" xfId="18647"/>
    <cellStyle name="40% - Accent2 8 2 4 2" xfId="18648"/>
    <cellStyle name="40% - Accent2 8 2 4 2 2" xfId="18649"/>
    <cellStyle name="40% - Accent2 8 2 4 2 2 2" xfId="18650"/>
    <cellStyle name="40% - Accent2 8 2 4 2 3" xfId="18651"/>
    <cellStyle name="40% - Accent2 8 2 4 3" xfId="18652"/>
    <cellStyle name="40% - Accent2 8 2 4 3 2" xfId="18653"/>
    <cellStyle name="40% - Accent2 8 2 4 4" xfId="18654"/>
    <cellStyle name="40% - Accent2 8 2 5" xfId="18655"/>
    <cellStyle name="40% - Accent2 8 2 5 2" xfId="18656"/>
    <cellStyle name="40% - Accent2 8 2 5 2 2" xfId="18657"/>
    <cellStyle name="40% - Accent2 8 2 5 3" xfId="18658"/>
    <cellStyle name="40% - Accent2 8 2 6" xfId="18659"/>
    <cellStyle name="40% - Accent2 8 2 6 2" xfId="18660"/>
    <cellStyle name="40% - Accent2 8 2 7" xfId="18661"/>
    <cellStyle name="40% - Accent2 8 3" xfId="18662"/>
    <cellStyle name="40% - Accent2 8 3 2" xfId="18663"/>
    <cellStyle name="40% - Accent2 8 3 2 2" xfId="18664"/>
    <cellStyle name="40% - Accent2 8 3 2 2 2" xfId="18665"/>
    <cellStyle name="40% - Accent2 8 3 2 2 2 2" xfId="18666"/>
    <cellStyle name="40% - Accent2 8 3 2 2 2 2 2" xfId="18667"/>
    <cellStyle name="40% - Accent2 8 3 2 2 2 3" xfId="18668"/>
    <cellStyle name="40% - Accent2 8 3 2 2 3" xfId="18669"/>
    <cellStyle name="40% - Accent2 8 3 2 2 3 2" xfId="18670"/>
    <cellStyle name="40% - Accent2 8 3 2 2 4" xfId="18671"/>
    <cellStyle name="40% - Accent2 8 3 2 3" xfId="18672"/>
    <cellStyle name="40% - Accent2 8 3 2 3 2" xfId="18673"/>
    <cellStyle name="40% - Accent2 8 3 2 3 2 2" xfId="18674"/>
    <cellStyle name="40% - Accent2 8 3 2 3 3" xfId="18675"/>
    <cellStyle name="40% - Accent2 8 3 2 4" xfId="18676"/>
    <cellStyle name="40% - Accent2 8 3 2 4 2" xfId="18677"/>
    <cellStyle name="40% - Accent2 8 3 2 5" xfId="18678"/>
    <cellStyle name="40% - Accent2 8 3 3" xfId="18679"/>
    <cellStyle name="40% - Accent2 8 3 3 2" xfId="18680"/>
    <cellStyle name="40% - Accent2 8 3 3 2 2" xfId="18681"/>
    <cellStyle name="40% - Accent2 8 3 3 2 2 2" xfId="18682"/>
    <cellStyle name="40% - Accent2 8 3 3 2 3" xfId="18683"/>
    <cellStyle name="40% - Accent2 8 3 3 3" xfId="18684"/>
    <cellStyle name="40% - Accent2 8 3 3 3 2" xfId="18685"/>
    <cellStyle name="40% - Accent2 8 3 3 4" xfId="18686"/>
    <cellStyle name="40% - Accent2 8 3 4" xfId="18687"/>
    <cellStyle name="40% - Accent2 8 3 4 2" xfId="18688"/>
    <cellStyle name="40% - Accent2 8 3 4 2 2" xfId="18689"/>
    <cellStyle name="40% - Accent2 8 3 4 3" xfId="18690"/>
    <cellStyle name="40% - Accent2 8 3 5" xfId="18691"/>
    <cellStyle name="40% - Accent2 8 3 5 2" xfId="18692"/>
    <cellStyle name="40% - Accent2 8 3 6" xfId="18693"/>
    <cellStyle name="40% - Accent2 8 4" xfId="18694"/>
    <cellStyle name="40% - Accent2 8 4 2" xfId="18695"/>
    <cellStyle name="40% - Accent2 8 4 2 2" xfId="18696"/>
    <cellStyle name="40% - Accent2 8 4 2 2 2" xfId="18697"/>
    <cellStyle name="40% - Accent2 8 4 2 2 2 2" xfId="18698"/>
    <cellStyle name="40% - Accent2 8 4 2 2 3" xfId="18699"/>
    <cellStyle name="40% - Accent2 8 4 2 3" xfId="18700"/>
    <cellStyle name="40% - Accent2 8 4 2 3 2" xfId="18701"/>
    <cellStyle name="40% - Accent2 8 4 2 4" xfId="18702"/>
    <cellStyle name="40% - Accent2 8 4 3" xfId="18703"/>
    <cellStyle name="40% - Accent2 8 4 3 2" xfId="18704"/>
    <cellStyle name="40% - Accent2 8 4 3 2 2" xfId="18705"/>
    <cellStyle name="40% - Accent2 8 4 3 3" xfId="18706"/>
    <cellStyle name="40% - Accent2 8 4 4" xfId="18707"/>
    <cellStyle name="40% - Accent2 8 4 4 2" xfId="18708"/>
    <cellStyle name="40% - Accent2 8 4 5" xfId="18709"/>
    <cellStyle name="40% - Accent2 8 5" xfId="18710"/>
    <cellStyle name="40% - Accent2 8 5 2" xfId="18711"/>
    <cellStyle name="40% - Accent2 8 5 2 2" xfId="18712"/>
    <cellStyle name="40% - Accent2 8 5 2 2 2" xfId="18713"/>
    <cellStyle name="40% - Accent2 8 5 2 3" xfId="18714"/>
    <cellStyle name="40% - Accent2 8 5 3" xfId="18715"/>
    <cellStyle name="40% - Accent2 8 5 3 2" xfId="18716"/>
    <cellStyle name="40% - Accent2 8 5 4" xfId="18717"/>
    <cellStyle name="40% - Accent2 8 6" xfId="18718"/>
    <cellStyle name="40% - Accent2 8 6 2" xfId="18719"/>
    <cellStyle name="40% - Accent2 8 6 2 2" xfId="18720"/>
    <cellStyle name="40% - Accent2 8 6 3" xfId="18721"/>
    <cellStyle name="40% - Accent2 8 7" xfId="18722"/>
    <cellStyle name="40% - Accent2 8 7 2" xfId="18723"/>
    <cellStyle name="40% - Accent2 8 8" xfId="18724"/>
    <cellStyle name="40% - Accent2 9" xfId="18725"/>
    <cellStyle name="40% - Accent2 9 2" xfId="18726"/>
    <cellStyle name="40% - Accent2 9 2 2" xfId="18727"/>
    <cellStyle name="40% - Accent2 9 2 2 2" xfId="18728"/>
    <cellStyle name="40% - Accent2 9 2 2 2 2" xfId="18729"/>
    <cellStyle name="40% - Accent2 9 2 2 2 2 2" xfId="18730"/>
    <cellStyle name="40% - Accent2 9 2 2 2 2 2 2" xfId="18731"/>
    <cellStyle name="40% - Accent2 9 2 2 2 2 2 2 2" xfId="18732"/>
    <cellStyle name="40% - Accent2 9 2 2 2 2 2 3" xfId="18733"/>
    <cellStyle name="40% - Accent2 9 2 2 2 2 3" xfId="18734"/>
    <cellStyle name="40% - Accent2 9 2 2 2 2 3 2" xfId="18735"/>
    <cellStyle name="40% - Accent2 9 2 2 2 2 4" xfId="18736"/>
    <cellStyle name="40% - Accent2 9 2 2 2 3" xfId="18737"/>
    <cellStyle name="40% - Accent2 9 2 2 2 3 2" xfId="18738"/>
    <cellStyle name="40% - Accent2 9 2 2 2 3 2 2" xfId="18739"/>
    <cellStyle name="40% - Accent2 9 2 2 2 3 3" xfId="18740"/>
    <cellStyle name="40% - Accent2 9 2 2 2 4" xfId="18741"/>
    <cellStyle name="40% - Accent2 9 2 2 2 4 2" xfId="18742"/>
    <cellStyle name="40% - Accent2 9 2 2 2 5" xfId="18743"/>
    <cellStyle name="40% - Accent2 9 2 2 3" xfId="18744"/>
    <cellStyle name="40% - Accent2 9 2 2 3 2" xfId="18745"/>
    <cellStyle name="40% - Accent2 9 2 2 3 2 2" xfId="18746"/>
    <cellStyle name="40% - Accent2 9 2 2 3 2 2 2" xfId="18747"/>
    <cellStyle name="40% - Accent2 9 2 2 3 2 3" xfId="18748"/>
    <cellStyle name="40% - Accent2 9 2 2 3 3" xfId="18749"/>
    <cellStyle name="40% - Accent2 9 2 2 3 3 2" xfId="18750"/>
    <cellStyle name="40% - Accent2 9 2 2 3 4" xfId="18751"/>
    <cellStyle name="40% - Accent2 9 2 2 4" xfId="18752"/>
    <cellStyle name="40% - Accent2 9 2 2 4 2" xfId="18753"/>
    <cellStyle name="40% - Accent2 9 2 2 4 2 2" xfId="18754"/>
    <cellStyle name="40% - Accent2 9 2 2 4 3" xfId="18755"/>
    <cellStyle name="40% - Accent2 9 2 2 5" xfId="18756"/>
    <cellStyle name="40% - Accent2 9 2 2 5 2" xfId="18757"/>
    <cellStyle name="40% - Accent2 9 2 2 6" xfId="18758"/>
    <cellStyle name="40% - Accent2 9 2 3" xfId="18759"/>
    <cellStyle name="40% - Accent2 9 2 3 2" xfId="18760"/>
    <cellStyle name="40% - Accent2 9 2 3 2 2" xfId="18761"/>
    <cellStyle name="40% - Accent2 9 2 3 2 2 2" xfId="18762"/>
    <cellStyle name="40% - Accent2 9 2 3 2 2 2 2" xfId="18763"/>
    <cellStyle name="40% - Accent2 9 2 3 2 2 3" xfId="18764"/>
    <cellStyle name="40% - Accent2 9 2 3 2 3" xfId="18765"/>
    <cellStyle name="40% - Accent2 9 2 3 2 3 2" xfId="18766"/>
    <cellStyle name="40% - Accent2 9 2 3 2 4" xfId="18767"/>
    <cellStyle name="40% - Accent2 9 2 3 3" xfId="18768"/>
    <cellStyle name="40% - Accent2 9 2 3 3 2" xfId="18769"/>
    <cellStyle name="40% - Accent2 9 2 3 3 2 2" xfId="18770"/>
    <cellStyle name="40% - Accent2 9 2 3 3 3" xfId="18771"/>
    <cellStyle name="40% - Accent2 9 2 3 4" xfId="18772"/>
    <cellStyle name="40% - Accent2 9 2 3 4 2" xfId="18773"/>
    <cellStyle name="40% - Accent2 9 2 3 5" xfId="18774"/>
    <cellStyle name="40% - Accent2 9 2 4" xfId="18775"/>
    <cellStyle name="40% - Accent2 9 2 4 2" xfId="18776"/>
    <cellStyle name="40% - Accent2 9 2 4 2 2" xfId="18777"/>
    <cellStyle name="40% - Accent2 9 2 4 2 2 2" xfId="18778"/>
    <cellStyle name="40% - Accent2 9 2 4 2 3" xfId="18779"/>
    <cellStyle name="40% - Accent2 9 2 4 3" xfId="18780"/>
    <cellStyle name="40% - Accent2 9 2 4 3 2" xfId="18781"/>
    <cellStyle name="40% - Accent2 9 2 4 4" xfId="18782"/>
    <cellStyle name="40% - Accent2 9 2 5" xfId="18783"/>
    <cellStyle name="40% - Accent2 9 2 5 2" xfId="18784"/>
    <cellStyle name="40% - Accent2 9 2 5 2 2" xfId="18785"/>
    <cellStyle name="40% - Accent2 9 2 5 3" xfId="18786"/>
    <cellStyle name="40% - Accent2 9 2 6" xfId="18787"/>
    <cellStyle name="40% - Accent2 9 2 6 2" xfId="18788"/>
    <cellStyle name="40% - Accent2 9 2 7" xfId="18789"/>
    <cellStyle name="40% - Accent2 9 3" xfId="18790"/>
    <cellStyle name="40% - Accent2 9 3 2" xfId="18791"/>
    <cellStyle name="40% - Accent2 9 3 2 2" xfId="18792"/>
    <cellStyle name="40% - Accent2 9 3 2 2 2" xfId="18793"/>
    <cellStyle name="40% - Accent2 9 3 2 2 2 2" xfId="18794"/>
    <cellStyle name="40% - Accent2 9 3 2 2 2 2 2" xfId="18795"/>
    <cellStyle name="40% - Accent2 9 3 2 2 2 3" xfId="18796"/>
    <cellStyle name="40% - Accent2 9 3 2 2 3" xfId="18797"/>
    <cellStyle name="40% - Accent2 9 3 2 2 3 2" xfId="18798"/>
    <cellStyle name="40% - Accent2 9 3 2 2 4" xfId="18799"/>
    <cellStyle name="40% - Accent2 9 3 2 3" xfId="18800"/>
    <cellStyle name="40% - Accent2 9 3 2 3 2" xfId="18801"/>
    <cellStyle name="40% - Accent2 9 3 2 3 2 2" xfId="18802"/>
    <cellStyle name="40% - Accent2 9 3 2 3 3" xfId="18803"/>
    <cellStyle name="40% - Accent2 9 3 2 4" xfId="18804"/>
    <cellStyle name="40% - Accent2 9 3 2 4 2" xfId="18805"/>
    <cellStyle name="40% - Accent2 9 3 2 5" xfId="18806"/>
    <cellStyle name="40% - Accent2 9 3 3" xfId="18807"/>
    <cellStyle name="40% - Accent2 9 3 3 2" xfId="18808"/>
    <cellStyle name="40% - Accent2 9 3 3 2 2" xfId="18809"/>
    <cellStyle name="40% - Accent2 9 3 3 2 2 2" xfId="18810"/>
    <cellStyle name="40% - Accent2 9 3 3 2 3" xfId="18811"/>
    <cellStyle name="40% - Accent2 9 3 3 3" xfId="18812"/>
    <cellStyle name="40% - Accent2 9 3 3 3 2" xfId="18813"/>
    <cellStyle name="40% - Accent2 9 3 3 4" xfId="18814"/>
    <cellStyle name="40% - Accent2 9 3 4" xfId="18815"/>
    <cellStyle name="40% - Accent2 9 3 4 2" xfId="18816"/>
    <cellStyle name="40% - Accent2 9 3 4 2 2" xfId="18817"/>
    <cellStyle name="40% - Accent2 9 3 4 3" xfId="18818"/>
    <cellStyle name="40% - Accent2 9 3 5" xfId="18819"/>
    <cellStyle name="40% - Accent2 9 3 5 2" xfId="18820"/>
    <cellStyle name="40% - Accent2 9 3 6" xfId="18821"/>
    <cellStyle name="40% - Accent2 9 4" xfId="18822"/>
    <cellStyle name="40% - Accent2 9 4 2" xfId="18823"/>
    <cellStyle name="40% - Accent2 9 4 2 2" xfId="18824"/>
    <cellStyle name="40% - Accent2 9 4 2 2 2" xfId="18825"/>
    <cellStyle name="40% - Accent2 9 4 2 2 2 2" xfId="18826"/>
    <cellStyle name="40% - Accent2 9 4 2 2 3" xfId="18827"/>
    <cellStyle name="40% - Accent2 9 4 2 3" xfId="18828"/>
    <cellStyle name="40% - Accent2 9 4 2 3 2" xfId="18829"/>
    <cellStyle name="40% - Accent2 9 4 2 4" xfId="18830"/>
    <cellStyle name="40% - Accent2 9 4 3" xfId="18831"/>
    <cellStyle name="40% - Accent2 9 4 3 2" xfId="18832"/>
    <cellStyle name="40% - Accent2 9 4 3 2 2" xfId="18833"/>
    <cellStyle name="40% - Accent2 9 4 3 3" xfId="18834"/>
    <cellStyle name="40% - Accent2 9 4 4" xfId="18835"/>
    <cellStyle name="40% - Accent2 9 4 4 2" xfId="18836"/>
    <cellStyle name="40% - Accent2 9 4 5" xfId="18837"/>
    <cellStyle name="40% - Accent2 9 5" xfId="18838"/>
    <cellStyle name="40% - Accent2 9 5 2" xfId="18839"/>
    <cellStyle name="40% - Accent2 9 5 2 2" xfId="18840"/>
    <cellStyle name="40% - Accent2 9 5 2 2 2" xfId="18841"/>
    <cellStyle name="40% - Accent2 9 5 2 3" xfId="18842"/>
    <cellStyle name="40% - Accent2 9 5 3" xfId="18843"/>
    <cellStyle name="40% - Accent2 9 5 3 2" xfId="18844"/>
    <cellStyle name="40% - Accent2 9 5 4" xfId="18845"/>
    <cellStyle name="40% - Accent2 9 6" xfId="18846"/>
    <cellStyle name="40% - Accent2 9 6 2" xfId="18847"/>
    <cellStyle name="40% - Accent2 9 6 2 2" xfId="18848"/>
    <cellStyle name="40% - Accent2 9 6 3" xfId="18849"/>
    <cellStyle name="40% - Accent2 9 7" xfId="18850"/>
    <cellStyle name="40% - Accent2 9 7 2" xfId="18851"/>
    <cellStyle name="40% - Accent2 9 8" xfId="18852"/>
    <cellStyle name="40% - Accent3" xfId="33531" builtinId="39" customBuiltin="1"/>
    <cellStyle name="40% - Accent3 10" xfId="18853"/>
    <cellStyle name="40% - Accent3 10 2" xfId="18854"/>
    <cellStyle name="40% - Accent3 10 2 2" xfId="18855"/>
    <cellStyle name="40% - Accent3 10 2 2 2" xfId="18856"/>
    <cellStyle name="40% - Accent3 10 2 2 2 2" xfId="18857"/>
    <cellStyle name="40% - Accent3 10 2 2 2 2 2" xfId="18858"/>
    <cellStyle name="40% - Accent3 10 2 2 2 2 2 2" xfId="18859"/>
    <cellStyle name="40% - Accent3 10 2 2 2 2 2 2 2" xfId="18860"/>
    <cellStyle name="40% - Accent3 10 2 2 2 2 2 3" xfId="18861"/>
    <cellStyle name="40% - Accent3 10 2 2 2 2 3" xfId="18862"/>
    <cellStyle name="40% - Accent3 10 2 2 2 2 3 2" xfId="18863"/>
    <cellStyle name="40% - Accent3 10 2 2 2 2 4" xfId="18864"/>
    <cellStyle name="40% - Accent3 10 2 2 2 3" xfId="18865"/>
    <cellStyle name="40% - Accent3 10 2 2 2 3 2" xfId="18866"/>
    <cellStyle name="40% - Accent3 10 2 2 2 3 2 2" xfId="18867"/>
    <cellStyle name="40% - Accent3 10 2 2 2 3 3" xfId="18868"/>
    <cellStyle name="40% - Accent3 10 2 2 2 4" xfId="18869"/>
    <cellStyle name="40% - Accent3 10 2 2 2 4 2" xfId="18870"/>
    <cellStyle name="40% - Accent3 10 2 2 2 5" xfId="18871"/>
    <cellStyle name="40% - Accent3 10 2 2 3" xfId="18872"/>
    <cellStyle name="40% - Accent3 10 2 2 3 2" xfId="18873"/>
    <cellStyle name="40% - Accent3 10 2 2 3 2 2" xfId="18874"/>
    <cellStyle name="40% - Accent3 10 2 2 3 2 2 2" xfId="18875"/>
    <cellStyle name="40% - Accent3 10 2 2 3 2 3" xfId="18876"/>
    <cellStyle name="40% - Accent3 10 2 2 3 3" xfId="18877"/>
    <cellStyle name="40% - Accent3 10 2 2 3 3 2" xfId="18878"/>
    <cellStyle name="40% - Accent3 10 2 2 3 4" xfId="18879"/>
    <cellStyle name="40% - Accent3 10 2 2 4" xfId="18880"/>
    <cellStyle name="40% - Accent3 10 2 2 4 2" xfId="18881"/>
    <cellStyle name="40% - Accent3 10 2 2 4 2 2" xfId="18882"/>
    <cellStyle name="40% - Accent3 10 2 2 4 3" xfId="18883"/>
    <cellStyle name="40% - Accent3 10 2 2 5" xfId="18884"/>
    <cellStyle name="40% - Accent3 10 2 2 5 2" xfId="18885"/>
    <cellStyle name="40% - Accent3 10 2 2 6" xfId="18886"/>
    <cellStyle name="40% - Accent3 10 2 3" xfId="18887"/>
    <cellStyle name="40% - Accent3 10 2 3 2" xfId="18888"/>
    <cellStyle name="40% - Accent3 10 2 3 2 2" xfId="18889"/>
    <cellStyle name="40% - Accent3 10 2 3 2 2 2" xfId="18890"/>
    <cellStyle name="40% - Accent3 10 2 3 2 2 2 2" xfId="18891"/>
    <cellStyle name="40% - Accent3 10 2 3 2 2 3" xfId="18892"/>
    <cellStyle name="40% - Accent3 10 2 3 2 3" xfId="18893"/>
    <cellStyle name="40% - Accent3 10 2 3 2 3 2" xfId="18894"/>
    <cellStyle name="40% - Accent3 10 2 3 2 4" xfId="18895"/>
    <cellStyle name="40% - Accent3 10 2 3 3" xfId="18896"/>
    <cellStyle name="40% - Accent3 10 2 3 3 2" xfId="18897"/>
    <cellStyle name="40% - Accent3 10 2 3 3 2 2" xfId="18898"/>
    <cellStyle name="40% - Accent3 10 2 3 3 3" xfId="18899"/>
    <cellStyle name="40% - Accent3 10 2 3 4" xfId="18900"/>
    <cellStyle name="40% - Accent3 10 2 3 4 2" xfId="18901"/>
    <cellStyle name="40% - Accent3 10 2 3 5" xfId="18902"/>
    <cellStyle name="40% - Accent3 10 2 4" xfId="18903"/>
    <cellStyle name="40% - Accent3 10 2 4 2" xfId="18904"/>
    <cellStyle name="40% - Accent3 10 2 4 2 2" xfId="18905"/>
    <cellStyle name="40% - Accent3 10 2 4 2 2 2" xfId="18906"/>
    <cellStyle name="40% - Accent3 10 2 4 2 3" xfId="18907"/>
    <cellStyle name="40% - Accent3 10 2 4 3" xfId="18908"/>
    <cellStyle name="40% - Accent3 10 2 4 3 2" xfId="18909"/>
    <cellStyle name="40% - Accent3 10 2 4 4" xfId="18910"/>
    <cellStyle name="40% - Accent3 10 2 5" xfId="18911"/>
    <cellStyle name="40% - Accent3 10 2 5 2" xfId="18912"/>
    <cellStyle name="40% - Accent3 10 2 5 2 2" xfId="18913"/>
    <cellStyle name="40% - Accent3 10 2 5 3" xfId="18914"/>
    <cellStyle name="40% - Accent3 10 2 6" xfId="18915"/>
    <cellStyle name="40% - Accent3 10 2 6 2" xfId="18916"/>
    <cellStyle name="40% - Accent3 10 2 7" xfId="18917"/>
    <cellStyle name="40% - Accent3 10 3" xfId="18918"/>
    <cellStyle name="40% - Accent3 10 3 2" xfId="18919"/>
    <cellStyle name="40% - Accent3 10 3 2 2" xfId="18920"/>
    <cellStyle name="40% - Accent3 10 3 2 2 2" xfId="18921"/>
    <cellStyle name="40% - Accent3 10 3 2 2 2 2" xfId="18922"/>
    <cellStyle name="40% - Accent3 10 3 2 2 2 2 2" xfId="18923"/>
    <cellStyle name="40% - Accent3 10 3 2 2 2 3" xfId="18924"/>
    <cellStyle name="40% - Accent3 10 3 2 2 3" xfId="18925"/>
    <cellStyle name="40% - Accent3 10 3 2 2 3 2" xfId="18926"/>
    <cellStyle name="40% - Accent3 10 3 2 2 4" xfId="18927"/>
    <cellStyle name="40% - Accent3 10 3 2 3" xfId="18928"/>
    <cellStyle name="40% - Accent3 10 3 2 3 2" xfId="18929"/>
    <cellStyle name="40% - Accent3 10 3 2 3 2 2" xfId="18930"/>
    <cellStyle name="40% - Accent3 10 3 2 3 3" xfId="18931"/>
    <cellStyle name="40% - Accent3 10 3 2 4" xfId="18932"/>
    <cellStyle name="40% - Accent3 10 3 2 4 2" xfId="18933"/>
    <cellStyle name="40% - Accent3 10 3 2 5" xfId="18934"/>
    <cellStyle name="40% - Accent3 10 3 3" xfId="18935"/>
    <cellStyle name="40% - Accent3 10 3 3 2" xfId="18936"/>
    <cellStyle name="40% - Accent3 10 3 3 2 2" xfId="18937"/>
    <cellStyle name="40% - Accent3 10 3 3 2 2 2" xfId="18938"/>
    <cellStyle name="40% - Accent3 10 3 3 2 3" xfId="18939"/>
    <cellStyle name="40% - Accent3 10 3 3 3" xfId="18940"/>
    <cellStyle name="40% - Accent3 10 3 3 3 2" xfId="18941"/>
    <cellStyle name="40% - Accent3 10 3 3 4" xfId="18942"/>
    <cellStyle name="40% - Accent3 10 3 4" xfId="18943"/>
    <cellStyle name="40% - Accent3 10 3 4 2" xfId="18944"/>
    <cellStyle name="40% - Accent3 10 3 4 2 2" xfId="18945"/>
    <cellStyle name="40% - Accent3 10 3 4 3" xfId="18946"/>
    <cellStyle name="40% - Accent3 10 3 5" xfId="18947"/>
    <cellStyle name="40% - Accent3 10 3 5 2" xfId="18948"/>
    <cellStyle name="40% - Accent3 10 3 6" xfId="18949"/>
    <cellStyle name="40% - Accent3 10 4" xfId="18950"/>
    <cellStyle name="40% - Accent3 10 4 2" xfId="18951"/>
    <cellStyle name="40% - Accent3 10 4 2 2" xfId="18952"/>
    <cellStyle name="40% - Accent3 10 4 2 2 2" xfId="18953"/>
    <cellStyle name="40% - Accent3 10 4 2 2 2 2" xfId="18954"/>
    <cellStyle name="40% - Accent3 10 4 2 2 3" xfId="18955"/>
    <cellStyle name="40% - Accent3 10 4 2 3" xfId="18956"/>
    <cellStyle name="40% - Accent3 10 4 2 3 2" xfId="18957"/>
    <cellStyle name="40% - Accent3 10 4 2 4" xfId="18958"/>
    <cellStyle name="40% - Accent3 10 4 3" xfId="18959"/>
    <cellStyle name="40% - Accent3 10 4 3 2" xfId="18960"/>
    <cellStyle name="40% - Accent3 10 4 3 2 2" xfId="18961"/>
    <cellStyle name="40% - Accent3 10 4 3 3" xfId="18962"/>
    <cellStyle name="40% - Accent3 10 4 4" xfId="18963"/>
    <cellStyle name="40% - Accent3 10 4 4 2" xfId="18964"/>
    <cellStyle name="40% - Accent3 10 4 5" xfId="18965"/>
    <cellStyle name="40% - Accent3 10 5" xfId="18966"/>
    <cellStyle name="40% - Accent3 10 5 2" xfId="18967"/>
    <cellStyle name="40% - Accent3 10 5 2 2" xfId="18968"/>
    <cellStyle name="40% - Accent3 10 5 2 2 2" xfId="18969"/>
    <cellStyle name="40% - Accent3 10 5 2 3" xfId="18970"/>
    <cellStyle name="40% - Accent3 10 5 3" xfId="18971"/>
    <cellStyle name="40% - Accent3 10 5 3 2" xfId="18972"/>
    <cellStyle name="40% - Accent3 10 5 4" xfId="18973"/>
    <cellStyle name="40% - Accent3 10 6" xfId="18974"/>
    <cellStyle name="40% - Accent3 10 6 2" xfId="18975"/>
    <cellStyle name="40% - Accent3 10 6 2 2" xfId="18976"/>
    <cellStyle name="40% - Accent3 10 6 3" xfId="18977"/>
    <cellStyle name="40% - Accent3 10 7" xfId="18978"/>
    <cellStyle name="40% - Accent3 10 7 2" xfId="18979"/>
    <cellStyle name="40% - Accent3 10 8" xfId="18980"/>
    <cellStyle name="40% - Accent3 11" xfId="18981"/>
    <cellStyle name="40% - Accent3 11 2" xfId="18982"/>
    <cellStyle name="40% - Accent3 11 2 2" xfId="18983"/>
    <cellStyle name="40% - Accent3 11 2 2 2" xfId="18984"/>
    <cellStyle name="40% - Accent3 11 2 2 2 2" xfId="18985"/>
    <cellStyle name="40% - Accent3 11 2 2 2 2 2" xfId="18986"/>
    <cellStyle name="40% - Accent3 11 2 2 2 2 2 2" xfId="18987"/>
    <cellStyle name="40% - Accent3 11 2 2 2 2 2 2 2" xfId="18988"/>
    <cellStyle name="40% - Accent3 11 2 2 2 2 2 3" xfId="18989"/>
    <cellStyle name="40% - Accent3 11 2 2 2 2 3" xfId="18990"/>
    <cellStyle name="40% - Accent3 11 2 2 2 2 3 2" xfId="18991"/>
    <cellStyle name="40% - Accent3 11 2 2 2 2 4" xfId="18992"/>
    <cellStyle name="40% - Accent3 11 2 2 2 3" xfId="18993"/>
    <cellStyle name="40% - Accent3 11 2 2 2 3 2" xfId="18994"/>
    <cellStyle name="40% - Accent3 11 2 2 2 3 2 2" xfId="18995"/>
    <cellStyle name="40% - Accent3 11 2 2 2 3 3" xfId="18996"/>
    <cellStyle name="40% - Accent3 11 2 2 2 4" xfId="18997"/>
    <cellStyle name="40% - Accent3 11 2 2 2 4 2" xfId="18998"/>
    <cellStyle name="40% - Accent3 11 2 2 2 5" xfId="18999"/>
    <cellStyle name="40% - Accent3 11 2 2 3" xfId="19000"/>
    <cellStyle name="40% - Accent3 11 2 2 3 2" xfId="19001"/>
    <cellStyle name="40% - Accent3 11 2 2 3 2 2" xfId="19002"/>
    <cellStyle name="40% - Accent3 11 2 2 3 2 2 2" xfId="19003"/>
    <cellStyle name="40% - Accent3 11 2 2 3 2 3" xfId="19004"/>
    <cellStyle name="40% - Accent3 11 2 2 3 3" xfId="19005"/>
    <cellStyle name="40% - Accent3 11 2 2 3 3 2" xfId="19006"/>
    <cellStyle name="40% - Accent3 11 2 2 3 4" xfId="19007"/>
    <cellStyle name="40% - Accent3 11 2 2 4" xfId="19008"/>
    <cellStyle name="40% - Accent3 11 2 2 4 2" xfId="19009"/>
    <cellStyle name="40% - Accent3 11 2 2 4 2 2" xfId="19010"/>
    <cellStyle name="40% - Accent3 11 2 2 4 3" xfId="19011"/>
    <cellStyle name="40% - Accent3 11 2 2 5" xfId="19012"/>
    <cellStyle name="40% - Accent3 11 2 2 5 2" xfId="19013"/>
    <cellStyle name="40% - Accent3 11 2 2 6" xfId="19014"/>
    <cellStyle name="40% - Accent3 11 2 3" xfId="19015"/>
    <cellStyle name="40% - Accent3 11 2 3 2" xfId="19016"/>
    <cellStyle name="40% - Accent3 11 2 3 2 2" xfId="19017"/>
    <cellStyle name="40% - Accent3 11 2 3 2 2 2" xfId="19018"/>
    <cellStyle name="40% - Accent3 11 2 3 2 2 2 2" xfId="19019"/>
    <cellStyle name="40% - Accent3 11 2 3 2 2 3" xfId="19020"/>
    <cellStyle name="40% - Accent3 11 2 3 2 3" xfId="19021"/>
    <cellStyle name="40% - Accent3 11 2 3 2 3 2" xfId="19022"/>
    <cellStyle name="40% - Accent3 11 2 3 2 4" xfId="19023"/>
    <cellStyle name="40% - Accent3 11 2 3 3" xfId="19024"/>
    <cellStyle name="40% - Accent3 11 2 3 3 2" xfId="19025"/>
    <cellStyle name="40% - Accent3 11 2 3 3 2 2" xfId="19026"/>
    <cellStyle name="40% - Accent3 11 2 3 3 3" xfId="19027"/>
    <cellStyle name="40% - Accent3 11 2 3 4" xfId="19028"/>
    <cellStyle name="40% - Accent3 11 2 3 4 2" xfId="19029"/>
    <cellStyle name="40% - Accent3 11 2 3 5" xfId="19030"/>
    <cellStyle name="40% - Accent3 11 2 4" xfId="19031"/>
    <cellStyle name="40% - Accent3 11 2 4 2" xfId="19032"/>
    <cellStyle name="40% - Accent3 11 2 4 2 2" xfId="19033"/>
    <cellStyle name="40% - Accent3 11 2 4 2 2 2" xfId="19034"/>
    <cellStyle name="40% - Accent3 11 2 4 2 3" xfId="19035"/>
    <cellStyle name="40% - Accent3 11 2 4 3" xfId="19036"/>
    <cellStyle name="40% - Accent3 11 2 4 3 2" xfId="19037"/>
    <cellStyle name="40% - Accent3 11 2 4 4" xfId="19038"/>
    <cellStyle name="40% - Accent3 11 2 5" xfId="19039"/>
    <cellStyle name="40% - Accent3 11 2 5 2" xfId="19040"/>
    <cellStyle name="40% - Accent3 11 2 5 2 2" xfId="19041"/>
    <cellStyle name="40% - Accent3 11 2 5 3" xfId="19042"/>
    <cellStyle name="40% - Accent3 11 2 6" xfId="19043"/>
    <cellStyle name="40% - Accent3 11 2 6 2" xfId="19044"/>
    <cellStyle name="40% - Accent3 11 2 7" xfId="19045"/>
    <cellStyle name="40% - Accent3 11 3" xfId="19046"/>
    <cellStyle name="40% - Accent3 11 3 2" xfId="19047"/>
    <cellStyle name="40% - Accent3 11 3 2 2" xfId="19048"/>
    <cellStyle name="40% - Accent3 11 3 2 2 2" xfId="19049"/>
    <cellStyle name="40% - Accent3 11 3 2 2 2 2" xfId="19050"/>
    <cellStyle name="40% - Accent3 11 3 2 2 2 2 2" xfId="19051"/>
    <cellStyle name="40% - Accent3 11 3 2 2 2 3" xfId="19052"/>
    <cellStyle name="40% - Accent3 11 3 2 2 3" xfId="19053"/>
    <cellStyle name="40% - Accent3 11 3 2 2 3 2" xfId="19054"/>
    <cellStyle name="40% - Accent3 11 3 2 2 4" xfId="19055"/>
    <cellStyle name="40% - Accent3 11 3 2 3" xfId="19056"/>
    <cellStyle name="40% - Accent3 11 3 2 3 2" xfId="19057"/>
    <cellStyle name="40% - Accent3 11 3 2 3 2 2" xfId="19058"/>
    <cellStyle name="40% - Accent3 11 3 2 3 3" xfId="19059"/>
    <cellStyle name="40% - Accent3 11 3 2 4" xfId="19060"/>
    <cellStyle name="40% - Accent3 11 3 2 4 2" xfId="19061"/>
    <cellStyle name="40% - Accent3 11 3 2 5" xfId="19062"/>
    <cellStyle name="40% - Accent3 11 3 3" xfId="19063"/>
    <cellStyle name="40% - Accent3 11 3 3 2" xfId="19064"/>
    <cellStyle name="40% - Accent3 11 3 3 2 2" xfId="19065"/>
    <cellStyle name="40% - Accent3 11 3 3 2 2 2" xfId="19066"/>
    <cellStyle name="40% - Accent3 11 3 3 2 3" xfId="19067"/>
    <cellStyle name="40% - Accent3 11 3 3 3" xfId="19068"/>
    <cellStyle name="40% - Accent3 11 3 3 3 2" xfId="19069"/>
    <cellStyle name="40% - Accent3 11 3 3 4" xfId="19070"/>
    <cellStyle name="40% - Accent3 11 3 4" xfId="19071"/>
    <cellStyle name="40% - Accent3 11 3 4 2" xfId="19072"/>
    <cellStyle name="40% - Accent3 11 3 4 2 2" xfId="19073"/>
    <cellStyle name="40% - Accent3 11 3 4 3" xfId="19074"/>
    <cellStyle name="40% - Accent3 11 3 5" xfId="19075"/>
    <cellStyle name="40% - Accent3 11 3 5 2" xfId="19076"/>
    <cellStyle name="40% - Accent3 11 3 6" xfId="19077"/>
    <cellStyle name="40% - Accent3 11 4" xfId="19078"/>
    <cellStyle name="40% - Accent3 11 4 2" xfId="19079"/>
    <cellStyle name="40% - Accent3 11 4 2 2" xfId="19080"/>
    <cellStyle name="40% - Accent3 11 4 2 2 2" xfId="19081"/>
    <cellStyle name="40% - Accent3 11 4 2 2 2 2" xfId="19082"/>
    <cellStyle name="40% - Accent3 11 4 2 2 3" xfId="19083"/>
    <cellStyle name="40% - Accent3 11 4 2 3" xfId="19084"/>
    <cellStyle name="40% - Accent3 11 4 2 3 2" xfId="19085"/>
    <cellStyle name="40% - Accent3 11 4 2 4" xfId="19086"/>
    <cellStyle name="40% - Accent3 11 4 3" xfId="19087"/>
    <cellStyle name="40% - Accent3 11 4 3 2" xfId="19088"/>
    <cellStyle name="40% - Accent3 11 4 3 2 2" xfId="19089"/>
    <cellStyle name="40% - Accent3 11 4 3 3" xfId="19090"/>
    <cellStyle name="40% - Accent3 11 4 4" xfId="19091"/>
    <cellStyle name="40% - Accent3 11 4 4 2" xfId="19092"/>
    <cellStyle name="40% - Accent3 11 4 5" xfId="19093"/>
    <cellStyle name="40% - Accent3 11 5" xfId="19094"/>
    <cellStyle name="40% - Accent3 11 5 2" xfId="19095"/>
    <cellStyle name="40% - Accent3 11 5 2 2" xfId="19096"/>
    <cellStyle name="40% - Accent3 11 5 2 2 2" xfId="19097"/>
    <cellStyle name="40% - Accent3 11 5 2 3" xfId="19098"/>
    <cellStyle name="40% - Accent3 11 5 3" xfId="19099"/>
    <cellStyle name="40% - Accent3 11 5 3 2" xfId="19100"/>
    <cellStyle name="40% - Accent3 11 5 4" xfId="19101"/>
    <cellStyle name="40% - Accent3 11 6" xfId="19102"/>
    <cellStyle name="40% - Accent3 11 6 2" xfId="19103"/>
    <cellStyle name="40% - Accent3 11 6 2 2" xfId="19104"/>
    <cellStyle name="40% - Accent3 11 6 3" xfId="19105"/>
    <cellStyle name="40% - Accent3 11 7" xfId="19106"/>
    <cellStyle name="40% - Accent3 11 7 2" xfId="19107"/>
    <cellStyle name="40% - Accent3 11 8" xfId="19108"/>
    <cellStyle name="40% - Accent3 12" xfId="19109"/>
    <cellStyle name="40% - Accent3 12 2" xfId="19110"/>
    <cellStyle name="40% - Accent3 12 2 2" xfId="19111"/>
    <cellStyle name="40% - Accent3 12 2 2 2" xfId="19112"/>
    <cellStyle name="40% - Accent3 12 2 2 2 2" xfId="19113"/>
    <cellStyle name="40% - Accent3 12 2 2 2 2 2" xfId="19114"/>
    <cellStyle name="40% - Accent3 12 2 2 2 2 2 2" xfId="19115"/>
    <cellStyle name="40% - Accent3 12 2 2 2 2 2 2 2" xfId="19116"/>
    <cellStyle name="40% - Accent3 12 2 2 2 2 2 3" xfId="19117"/>
    <cellStyle name="40% - Accent3 12 2 2 2 2 3" xfId="19118"/>
    <cellStyle name="40% - Accent3 12 2 2 2 2 3 2" xfId="19119"/>
    <cellStyle name="40% - Accent3 12 2 2 2 2 4" xfId="19120"/>
    <cellStyle name="40% - Accent3 12 2 2 2 3" xfId="19121"/>
    <cellStyle name="40% - Accent3 12 2 2 2 3 2" xfId="19122"/>
    <cellStyle name="40% - Accent3 12 2 2 2 3 2 2" xfId="19123"/>
    <cellStyle name="40% - Accent3 12 2 2 2 3 3" xfId="19124"/>
    <cellStyle name="40% - Accent3 12 2 2 2 4" xfId="19125"/>
    <cellStyle name="40% - Accent3 12 2 2 2 4 2" xfId="19126"/>
    <cellStyle name="40% - Accent3 12 2 2 2 5" xfId="19127"/>
    <cellStyle name="40% - Accent3 12 2 2 3" xfId="19128"/>
    <cellStyle name="40% - Accent3 12 2 2 3 2" xfId="19129"/>
    <cellStyle name="40% - Accent3 12 2 2 3 2 2" xfId="19130"/>
    <cellStyle name="40% - Accent3 12 2 2 3 2 2 2" xfId="19131"/>
    <cellStyle name="40% - Accent3 12 2 2 3 2 3" xfId="19132"/>
    <cellStyle name="40% - Accent3 12 2 2 3 3" xfId="19133"/>
    <cellStyle name="40% - Accent3 12 2 2 3 3 2" xfId="19134"/>
    <cellStyle name="40% - Accent3 12 2 2 3 4" xfId="19135"/>
    <cellStyle name="40% - Accent3 12 2 2 4" xfId="19136"/>
    <cellStyle name="40% - Accent3 12 2 2 4 2" xfId="19137"/>
    <cellStyle name="40% - Accent3 12 2 2 4 2 2" xfId="19138"/>
    <cellStyle name="40% - Accent3 12 2 2 4 3" xfId="19139"/>
    <cellStyle name="40% - Accent3 12 2 2 5" xfId="19140"/>
    <cellStyle name="40% - Accent3 12 2 2 5 2" xfId="19141"/>
    <cellStyle name="40% - Accent3 12 2 2 6" xfId="19142"/>
    <cellStyle name="40% - Accent3 12 2 3" xfId="19143"/>
    <cellStyle name="40% - Accent3 12 2 3 2" xfId="19144"/>
    <cellStyle name="40% - Accent3 12 2 3 2 2" xfId="19145"/>
    <cellStyle name="40% - Accent3 12 2 3 2 2 2" xfId="19146"/>
    <cellStyle name="40% - Accent3 12 2 3 2 2 2 2" xfId="19147"/>
    <cellStyle name="40% - Accent3 12 2 3 2 2 3" xfId="19148"/>
    <cellStyle name="40% - Accent3 12 2 3 2 3" xfId="19149"/>
    <cellStyle name="40% - Accent3 12 2 3 2 3 2" xfId="19150"/>
    <cellStyle name="40% - Accent3 12 2 3 2 4" xfId="19151"/>
    <cellStyle name="40% - Accent3 12 2 3 3" xfId="19152"/>
    <cellStyle name="40% - Accent3 12 2 3 3 2" xfId="19153"/>
    <cellStyle name="40% - Accent3 12 2 3 3 2 2" xfId="19154"/>
    <cellStyle name="40% - Accent3 12 2 3 3 3" xfId="19155"/>
    <cellStyle name="40% - Accent3 12 2 3 4" xfId="19156"/>
    <cellStyle name="40% - Accent3 12 2 3 4 2" xfId="19157"/>
    <cellStyle name="40% - Accent3 12 2 3 5" xfId="19158"/>
    <cellStyle name="40% - Accent3 12 2 4" xfId="19159"/>
    <cellStyle name="40% - Accent3 12 2 4 2" xfId="19160"/>
    <cellStyle name="40% - Accent3 12 2 4 2 2" xfId="19161"/>
    <cellStyle name="40% - Accent3 12 2 4 2 2 2" xfId="19162"/>
    <cellStyle name="40% - Accent3 12 2 4 2 3" xfId="19163"/>
    <cellStyle name="40% - Accent3 12 2 4 3" xfId="19164"/>
    <cellStyle name="40% - Accent3 12 2 4 3 2" xfId="19165"/>
    <cellStyle name="40% - Accent3 12 2 4 4" xfId="19166"/>
    <cellStyle name="40% - Accent3 12 2 5" xfId="19167"/>
    <cellStyle name="40% - Accent3 12 2 5 2" xfId="19168"/>
    <cellStyle name="40% - Accent3 12 2 5 2 2" xfId="19169"/>
    <cellStyle name="40% - Accent3 12 2 5 3" xfId="19170"/>
    <cellStyle name="40% - Accent3 12 2 6" xfId="19171"/>
    <cellStyle name="40% - Accent3 12 2 6 2" xfId="19172"/>
    <cellStyle name="40% - Accent3 12 2 7" xfId="19173"/>
    <cellStyle name="40% - Accent3 12 3" xfId="19174"/>
    <cellStyle name="40% - Accent3 12 3 2" xfId="19175"/>
    <cellStyle name="40% - Accent3 12 3 2 2" xfId="19176"/>
    <cellStyle name="40% - Accent3 12 3 2 2 2" xfId="19177"/>
    <cellStyle name="40% - Accent3 12 3 2 2 2 2" xfId="19178"/>
    <cellStyle name="40% - Accent3 12 3 2 2 2 2 2" xfId="19179"/>
    <cellStyle name="40% - Accent3 12 3 2 2 2 3" xfId="19180"/>
    <cellStyle name="40% - Accent3 12 3 2 2 3" xfId="19181"/>
    <cellStyle name="40% - Accent3 12 3 2 2 3 2" xfId="19182"/>
    <cellStyle name="40% - Accent3 12 3 2 2 4" xfId="19183"/>
    <cellStyle name="40% - Accent3 12 3 2 3" xfId="19184"/>
    <cellStyle name="40% - Accent3 12 3 2 3 2" xfId="19185"/>
    <cellStyle name="40% - Accent3 12 3 2 3 2 2" xfId="19186"/>
    <cellStyle name="40% - Accent3 12 3 2 3 3" xfId="19187"/>
    <cellStyle name="40% - Accent3 12 3 2 4" xfId="19188"/>
    <cellStyle name="40% - Accent3 12 3 2 4 2" xfId="19189"/>
    <cellStyle name="40% - Accent3 12 3 2 5" xfId="19190"/>
    <cellStyle name="40% - Accent3 12 3 3" xfId="19191"/>
    <cellStyle name="40% - Accent3 12 3 3 2" xfId="19192"/>
    <cellStyle name="40% - Accent3 12 3 3 2 2" xfId="19193"/>
    <cellStyle name="40% - Accent3 12 3 3 2 2 2" xfId="19194"/>
    <cellStyle name="40% - Accent3 12 3 3 2 3" xfId="19195"/>
    <cellStyle name="40% - Accent3 12 3 3 3" xfId="19196"/>
    <cellStyle name="40% - Accent3 12 3 3 3 2" xfId="19197"/>
    <cellStyle name="40% - Accent3 12 3 3 4" xfId="19198"/>
    <cellStyle name="40% - Accent3 12 3 4" xfId="19199"/>
    <cellStyle name="40% - Accent3 12 3 4 2" xfId="19200"/>
    <cellStyle name="40% - Accent3 12 3 4 2 2" xfId="19201"/>
    <cellStyle name="40% - Accent3 12 3 4 3" xfId="19202"/>
    <cellStyle name="40% - Accent3 12 3 5" xfId="19203"/>
    <cellStyle name="40% - Accent3 12 3 5 2" xfId="19204"/>
    <cellStyle name="40% - Accent3 12 3 6" xfId="19205"/>
    <cellStyle name="40% - Accent3 12 4" xfId="19206"/>
    <cellStyle name="40% - Accent3 12 4 2" xfId="19207"/>
    <cellStyle name="40% - Accent3 12 4 2 2" xfId="19208"/>
    <cellStyle name="40% - Accent3 12 4 2 2 2" xfId="19209"/>
    <cellStyle name="40% - Accent3 12 4 2 2 2 2" xfId="19210"/>
    <cellStyle name="40% - Accent3 12 4 2 2 3" xfId="19211"/>
    <cellStyle name="40% - Accent3 12 4 2 3" xfId="19212"/>
    <cellStyle name="40% - Accent3 12 4 2 3 2" xfId="19213"/>
    <cellStyle name="40% - Accent3 12 4 2 4" xfId="19214"/>
    <cellStyle name="40% - Accent3 12 4 3" xfId="19215"/>
    <cellStyle name="40% - Accent3 12 4 3 2" xfId="19216"/>
    <cellStyle name="40% - Accent3 12 4 3 2 2" xfId="19217"/>
    <cellStyle name="40% - Accent3 12 4 3 3" xfId="19218"/>
    <cellStyle name="40% - Accent3 12 4 4" xfId="19219"/>
    <cellStyle name="40% - Accent3 12 4 4 2" xfId="19220"/>
    <cellStyle name="40% - Accent3 12 4 5" xfId="19221"/>
    <cellStyle name="40% - Accent3 12 5" xfId="19222"/>
    <cellStyle name="40% - Accent3 12 5 2" xfId="19223"/>
    <cellStyle name="40% - Accent3 12 5 2 2" xfId="19224"/>
    <cellStyle name="40% - Accent3 12 5 2 2 2" xfId="19225"/>
    <cellStyle name="40% - Accent3 12 5 2 3" xfId="19226"/>
    <cellStyle name="40% - Accent3 12 5 3" xfId="19227"/>
    <cellStyle name="40% - Accent3 12 5 3 2" xfId="19228"/>
    <cellStyle name="40% - Accent3 12 5 4" xfId="19229"/>
    <cellStyle name="40% - Accent3 12 6" xfId="19230"/>
    <cellStyle name="40% - Accent3 12 6 2" xfId="19231"/>
    <cellStyle name="40% - Accent3 12 6 2 2" xfId="19232"/>
    <cellStyle name="40% - Accent3 12 6 3" xfId="19233"/>
    <cellStyle name="40% - Accent3 12 7" xfId="19234"/>
    <cellStyle name="40% - Accent3 12 7 2" xfId="19235"/>
    <cellStyle name="40% - Accent3 12 8" xfId="19236"/>
    <cellStyle name="40% - Accent3 13" xfId="19237"/>
    <cellStyle name="40% - Accent3 13 2" xfId="19238"/>
    <cellStyle name="40% - Accent3 13 2 2" xfId="19239"/>
    <cellStyle name="40% - Accent3 13 2 2 2" xfId="19240"/>
    <cellStyle name="40% - Accent3 13 2 2 2 2" xfId="19241"/>
    <cellStyle name="40% - Accent3 13 2 2 2 2 2" xfId="19242"/>
    <cellStyle name="40% - Accent3 13 2 2 2 2 2 2" xfId="19243"/>
    <cellStyle name="40% - Accent3 13 2 2 2 2 2 2 2" xfId="19244"/>
    <cellStyle name="40% - Accent3 13 2 2 2 2 2 3" xfId="19245"/>
    <cellStyle name="40% - Accent3 13 2 2 2 2 3" xfId="19246"/>
    <cellStyle name="40% - Accent3 13 2 2 2 2 3 2" xfId="19247"/>
    <cellStyle name="40% - Accent3 13 2 2 2 2 4" xfId="19248"/>
    <cellStyle name="40% - Accent3 13 2 2 2 3" xfId="19249"/>
    <cellStyle name="40% - Accent3 13 2 2 2 3 2" xfId="19250"/>
    <cellStyle name="40% - Accent3 13 2 2 2 3 2 2" xfId="19251"/>
    <cellStyle name="40% - Accent3 13 2 2 2 3 3" xfId="19252"/>
    <cellStyle name="40% - Accent3 13 2 2 2 4" xfId="19253"/>
    <cellStyle name="40% - Accent3 13 2 2 2 4 2" xfId="19254"/>
    <cellStyle name="40% - Accent3 13 2 2 2 5" xfId="19255"/>
    <cellStyle name="40% - Accent3 13 2 2 3" xfId="19256"/>
    <cellStyle name="40% - Accent3 13 2 2 3 2" xfId="19257"/>
    <cellStyle name="40% - Accent3 13 2 2 3 2 2" xfId="19258"/>
    <cellStyle name="40% - Accent3 13 2 2 3 2 2 2" xfId="19259"/>
    <cellStyle name="40% - Accent3 13 2 2 3 2 3" xfId="19260"/>
    <cellStyle name="40% - Accent3 13 2 2 3 3" xfId="19261"/>
    <cellStyle name="40% - Accent3 13 2 2 3 3 2" xfId="19262"/>
    <cellStyle name="40% - Accent3 13 2 2 3 4" xfId="19263"/>
    <cellStyle name="40% - Accent3 13 2 2 4" xfId="19264"/>
    <cellStyle name="40% - Accent3 13 2 2 4 2" xfId="19265"/>
    <cellStyle name="40% - Accent3 13 2 2 4 2 2" xfId="19266"/>
    <cellStyle name="40% - Accent3 13 2 2 4 3" xfId="19267"/>
    <cellStyle name="40% - Accent3 13 2 2 5" xfId="19268"/>
    <cellStyle name="40% - Accent3 13 2 2 5 2" xfId="19269"/>
    <cellStyle name="40% - Accent3 13 2 2 6" xfId="19270"/>
    <cellStyle name="40% - Accent3 13 2 3" xfId="19271"/>
    <cellStyle name="40% - Accent3 13 2 3 2" xfId="19272"/>
    <cellStyle name="40% - Accent3 13 2 3 2 2" xfId="19273"/>
    <cellStyle name="40% - Accent3 13 2 3 2 2 2" xfId="19274"/>
    <cellStyle name="40% - Accent3 13 2 3 2 2 2 2" xfId="19275"/>
    <cellStyle name="40% - Accent3 13 2 3 2 2 3" xfId="19276"/>
    <cellStyle name="40% - Accent3 13 2 3 2 3" xfId="19277"/>
    <cellStyle name="40% - Accent3 13 2 3 2 3 2" xfId="19278"/>
    <cellStyle name="40% - Accent3 13 2 3 2 4" xfId="19279"/>
    <cellStyle name="40% - Accent3 13 2 3 3" xfId="19280"/>
    <cellStyle name="40% - Accent3 13 2 3 3 2" xfId="19281"/>
    <cellStyle name="40% - Accent3 13 2 3 3 2 2" xfId="19282"/>
    <cellStyle name="40% - Accent3 13 2 3 3 3" xfId="19283"/>
    <cellStyle name="40% - Accent3 13 2 3 4" xfId="19284"/>
    <cellStyle name="40% - Accent3 13 2 3 4 2" xfId="19285"/>
    <cellStyle name="40% - Accent3 13 2 3 5" xfId="19286"/>
    <cellStyle name="40% - Accent3 13 2 4" xfId="19287"/>
    <cellStyle name="40% - Accent3 13 2 4 2" xfId="19288"/>
    <cellStyle name="40% - Accent3 13 2 4 2 2" xfId="19289"/>
    <cellStyle name="40% - Accent3 13 2 4 2 2 2" xfId="19290"/>
    <cellStyle name="40% - Accent3 13 2 4 2 3" xfId="19291"/>
    <cellStyle name="40% - Accent3 13 2 4 3" xfId="19292"/>
    <cellStyle name="40% - Accent3 13 2 4 3 2" xfId="19293"/>
    <cellStyle name="40% - Accent3 13 2 4 4" xfId="19294"/>
    <cellStyle name="40% - Accent3 13 2 5" xfId="19295"/>
    <cellStyle name="40% - Accent3 13 2 5 2" xfId="19296"/>
    <cellStyle name="40% - Accent3 13 2 5 2 2" xfId="19297"/>
    <cellStyle name="40% - Accent3 13 2 5 3" xfId="19298"/>
    <cellStyle name="40% - Accent3 13 2 6" xfId="19299"/>
    <cellStyle name="40% - Accent3 13 2 6 2" xfId="19300"/>
    <cellStyle name="40% - Accent3 13 2 7" xfId="19301"/>
    <cellStyle name="40% - Accent3 13 3" xfId="19302"/>
    <cellStyle name="40% - Accent3 13 3 2" xfId="19303"/>
    <cellStyle name="40% - Accent3 13 3 2 2" xfId="19304"/>
    <cellStyle name="40% - Accent3 13 3 2 2 2" xfId="19305"/>
    <cellStyle name="40% - Accent3 13 3 2 2 2 2" xfId="19306"/>
    <cellStyle name="40% - Accent3 13 3 2 2 2 2 2" xfId="19307"/>
    <cellStyle name="40% - Accent3 13 3 2 2 2 3" xfId="19308"/>
    <cellStyle name="40% - Accent3 13 3 2 2 3" xfId="19309"/>
    <cellStyle name="40% - Accent3 13 3 2 2 3 2" xfId="19310"/>
    <cellStyle name="40% - Accent3 13 3 2 2 4" xfId="19311"/>
    <cellStyle name="40% - Accent3 13 3 2 3" xfId="19312"/>
    <cellStyle name="40% - Accent3 13 3 2 3 2" xfId="19313"/>
    <cellStyle name="40% - Accent3 13 3 2 3 2 2" xfId="19314"/>
    <cellStyle name="40% - Accent3 13 3 2 3 3" xfId="19315"/>
    <cellStyle name="40% - Accent3 13 3 2 4" xfId="19316"/>
    <cellStyle name="40% - Accent3 13 3 2 4 2" xfId="19317"/>
    <cellStyle name="40% - Accent3 13 3 2 5" xfId="19318"/>
    <cellStyle name="40% - Accent3 13 3 3" xfId="19319"/>
    <cellStyle name="40% - Accent3 13 3 3 2" xfId="19320"/>
    <cellStyle name="40% - Accent3 13 3 3 2 2" xfId="19321"/>
    <cellStyle name="40% - Accent3 13 3 3 2 2 2" xfId="19322"/>
    <cellStyle name="40% - Accent3 13 3 3 2 3" xfId="19323"/>
    <cellStyle name="40% - Accent3 13 3 3 3" xfId="19324"/>
    <cellStyle name="40% - Accent3 13 3 3 3 2" xfId="19325"/>
    <cellStyle name="40% - Accent3 13 3 3 4" xfId="19326"/>
    <cellStyle name="40% - Accent3 13 3 4" xfId="19327"/>
    <cellStyle name="40% - Accent3 13 3 4 2" xfId="19328"/>
    <cellStyle name="40% - Accent3 13 3 4 2 2" xfId="19329"/>
    <cellStyle name="40% - Accent3 13 3 4 3" xfId="19330"/>
    <cellStyle name="40% - Accent3 13 3 5" xfId="19331"/>
    <cellStyle name="40% - Accent3 13 3 5 2" xfId="19332"/>
    <cellStyle name="40% - Accent3 13 3 6" xfId="19333"/>
    <cellStyle name="40% - Accent3 13 4" xfId="19334"/>
    <cellStyle name="40% - Accent3 13 4 2" xfId="19335"/>
    <cellStyle name="40% - Accent3 13 4 2 2" xfId="19336"/>
    <cellStyle name="40% - Accent3 13 4 2 2 2" xfId="19337"/>
    <cellStyle name="40% - Accent3 13 4 2 2 2 2" xfId="19338"/>
    <cellStyle name="40% - Accent3 13 4 2 2 3" xfId="19339"/>
    <cellStyle name="40% - Accent3 13 4 2 3" xfId="19340"/>
    <cellStyle name="40% - Accent3 13 4 2 3 2" xfId="19341"/>
    <cellStyle name="40% - Accent3 13 4 2 4" xfId="19342"/>
    <cellStyle name="40% - Accent3 13 4 3" xfId="19343"/>
    <cellStyle name="40% - Accent3 13 4 3 2" xfId="19344"/>
    <cellStyle name="40% - Accent3 13 4 3 2 2" xfId="19345"/>
    <cellStyle name="40% - Accent3 13 4 3 3" xfId="19346"/>
    <cellStyle name="40% - Accent3 13 4 4" xfId="19347"/>
    <cellStyle name="40% - Accent3 13 4 4 2" xfId="19348"/>
    <cellStyle name="40% - Accent3 13 4 5" xfId="19349"/>
    <cellStyle name="40% - Accent3 13 5" xfId="19350"/>
    <cellStyle name="40% - Accent3 13 5 2" xfId="19351"/>
    <cellStyle name="40% - Accent3 13 5 2 2" xfId="19352"/>
    <cellStyle name="40% - Accent3 13 5 2 2 2" xfId="19353"/>
    <cellStyle name="40% - Accent3 13 5 2 3" xfId="19354"/>
    <cellStyle name="40% - Accent3 13 5 3" xfId="19355"/>
    <cellStyle name="40% - Accent3 13 5 3 2" xfId="19356"/>
    <cellStyle name="40% - Accent3 13 5 4" xfId="19357"/>
    <cellStyle name="40% - Accent3 13 6" xfId="19358"/>
    <cellStyle name="40% - Accent3 13 6 2" xfId="19359"/>
    <cellStyle name="40% - Accent3 13 6 2 2" xfId="19360"/>
    <cellStyle name="40% - Accent3 13 6 3" xfId="19361"/>
    <cellStyle name="40% - Accent3 13 7" xfId="19362"/>
    <cellStyle name="40% - Accent3 13 7 2" xfId="19363"/>
    <cellStyle name="40% - Accent3 13 8" xfId="19364"/>
    <cellStyle name="40% - Accent3 14" xfId="19365"/>
    <cellStyle name="40% - Accent3 14 2" xfId="19366"/>
    <cellStyle name="40% - Accent3 14 2 2" xfId="19367"/>
    <cellStyle name="40% - Accent3 14 2 2 2" xfId="19368"/>
    <cellStyle name="40% - Accent3 14 2 2 2 2" xfId="19369"/>
    <cellStyle name="40% - Accent3 14 2 2 2 2 2" xfId="19370"/>
    <cellStyle name="40% - Accent3 14 2 2 2 2 2 2" xfId="19371"/>
    <cellStyle name="40% - Accent3 14 2 2 2 2 2 2 2" xfId="19372"/>
    <cellStyle name="40% - Accent3 14 2 2 2 2 2 3" xfId="19373"/>
    <cellStyle name="40% - Accent3 14 2 2 2 2 3" xfId="19374"/>
    <cellStyle name="40% - Accent3 14 2 2 2 2 3 2" xfId="19375"/>
    <cellStyle name="40% - Accent3 14 2 2 2 2 4" xfId="19376"/>
    <cellStyle name="40% - Accent3 14 2 2 2 3" xfId="19377"/>
    <cellStyle name="40% - Accent3 14 2 2 2 3 2" xfId="19378"/>
    <cellStyle name="40% - Accent3 14 2 2 2 3 2 2" xfId="19379"/>
    <cellStyle name="40% - Accent3 14 2 2 2 3 3" xfId="19380"/>
    <cellStyle name="40% - Accent3 14 2 2 2 4" xfId="19381"/>
    <cellStyle name="40% - Accent3 14 2 2 2 4 2" xfId="19382"/>
    <cellStyle name="40% - Accent3 14 2 2 2 5" xfId="19383"/>
    <cellStyle name="40% - Accent3 14 2 2 3" xfId="19384"/>
    <cellStyle name="40% - Accent3 14 2 2 3 2" xfId="19385"/>
    <cellStyle name="40% - Accent3 14 2 2 3 2 2" xfId="19386"/>
    <cellStyle name="40% - Accent3 14 2 2 3 2 2 2" xfId="19387"/>
    <cellStyle name="40% - Accent3 14 2 2 3 2 3" xfId="19388"/>
    <cellStyle name="40% - Accent3 14 2 2 3 3" xfId="19389"/>
    <cellStyle name="40% - Accent3 14 2 2 3 3 2" xfId="19390"/>
    <cellStyle name="40% - Accent3 14 2 2 3 4" xfId="19391"/>
    <cellStyle name="40% - Accent3 14 2 2 4" xfId="19392"/>
    <cellStyle name="40% - Accent3 14 2 2 4 2" xfId="19393"/>
    <cellStyle name="40% - Accent3 14 2 2 4 2 2" xfId="19394"/>
    <cellStyle name="40% - Accent3 14 2 2 4 3" xfId="19395"/>
    <cellStyle name="40% - Accent3 14 2 2 5" xfId="19396"/>
    <cellStyle name="40% - Accent3 14 2 2 5 2" xfId="19397"/>
    <cellStyle name="40% - Accent3 14 2 2 6" xfId="19398"/>
    <cellStyle name="40% - Accent3 14 2 3" xfId="19399"/>
    <cellStyle name="40% - Accent3 14 2 3 2" xfId="19400"/>
    <cellStyle name="40% - Accent3 14 2 3 2 2" xfId="19401"/>
    <cellStyle name="40% - Accent3 14 2 3 2 2 2" xfId="19402"/>
    <cellStyle name="40% - Accent3 14 2 3 2 2 2 2" xfId="19403"/>
    <cellStyle name="40% - Accent3 14 2 3 2 2 3" xfId="19404"/>
    <cellStyle name="40% - Accent3 14 2 3 2 3" xfId="19405"/>
    <cellStyle name="40% - Accent3 14 2 3 2 3 2" xfId="19406"/>
    <cellStyle name="40% - Accent3 14 2 3 2 4" xfId="19407"/>
    <cellStyle name="40% - Accent3 14 2 3 3" xfId="19408"/>
    <cellStyle name="40% - Accent3 14 2 3 3 2" xfId="19409"/>
    <cellStyle name="40% - Accent3 14 2 3 3 2 2" xfId="19410"/>
    <cellStyle name="40% - Accent3 14 2 3 3 3" xfId="19411"/>
    <cellStyle name="40% - Accent3 14 2 3 4" xfId="19412"/>
    <cellStyle name="40% - Accent3 14 2 3 4 2" xfId="19413"/>
    <cellStyle name="40% - Accent3 14 2 3 5" xfId="19414"/>
    <cellStyle name="40% - Accent3 14 2 4" xfId="19415"/>
    <cellStyle name="40% - Accent3 14 2 4 2" xfId="19416"/>
    <cellStyle name="40% - Accent3 14 2 4 2 2" xfId="19417"/>
    <cellStyle name="40% - Accent3 14 2 4 2 2 2" xfId="19418"/>
    <cellStyle name="40% - Accent3 14 2 4 2 3" xfId="19419"/>
    <cellStyle name="40% - Accent3 14 2 4 3" xfId="19420"/>
    <cellStyle name="40% - Accent3 14 2 4 3 2" xfId="19421"/>
    <cellStyle name="40% - Accent3 14 2 4 4" xfId="19422"/>
    <cellStyle name="40% - Accent3 14 2 5" xfId="19423"/>
    <cellStyle name="40% - Accent3 14 2 5 2" xfId="19424"/>
    <cellStyle name="40% - Accent3 14 2 5 2 2" xfId="19425"/>
    <cellStyle name="40% - Accent3 14 2 5 3" xfId="19426"/>
    <cellStyle name="40% - Accent3 14 2 6" xfId="19427"/>
    <cellStyle name="40% - Accent3 14 2 6 2" xfId="19428"/>
    <cellStyle name="40% - Accent3 14 2 7" xfId="19429"/>
    <cellStyle name="40% - Accent3 14 3" xfId="19430"/>
    <cellStyle name="40% - Accent3 14 3 2" xfId="19431"/>
    <cellStyle name="40% - Accent3 14 3 2 2" xfId="19432"/>
    <cellStyle name="40% - Accent3 14 3 2 2 2" xfId="19433"/>
    <cellStyle name="40% - Accent3 14 3 2 2 2 2" xfId="19434"/>
    <cellStyle name="40% - Accent3 14 3 2 2 2 2 2" xfId="19435"/>
    <cellStyle name="40% - Accent3 14 3 2 2 2 3" xfId="19436"/>
    <cellStyle name="40% - Accent3 14 3 2 2 3" xfId="19437"/>
    <cellStyle name="40% - Accent3 14 3 2 2 3 2" xfId="19438"/>
    <cellStyle name="40% - Accent3 14 3 2 2 4" xfId="19439"/>
    <cellStyle name="40% - Accent3 14 3 2 3" xfId="19440"/>
    <cellStyle name="40% - Accent3 14 3 2 3 2" xfId="19441"/>
    <cellStyle name="40% - Accent3 14 3 2 3 2 2" xfId="19442"/>
    <cellStyle name="40% - Accent3 14 3 2 3 3" xfId="19443"/>
    <cellStyle name="40% - Accent3 14 3 2 4" xfId="19444"/>
    <cellStyle name="40% - Accent3 14 3 2 4 2" xfId="19445"/>
    <cellStyle name="40% - Accent3 14 3 2 5" xfId="19446"/>
    <cellStyle name="40% - Accent3 14 3 3" xfId="19447"/>
    <cellStyle name="40% - Accent3 14 3 3 2" xfId="19448"/>
    <cellStyle name="40% - Accent3 14 3 3 2 2" xfId="19449"/>
    <cellStyle name="40% - Accent3 14 3 3 2 2 2" xfId="19450"/>
    <cellStyle name="40% - Accent3 14 3 3 2 3" xfId="19451"/>
    <cellStyle name="40% - Accent3 14 3 3 3" xfId="19452"/>
    <cellStyle name="40% - Accent3 14 3 3 3 2" xfId="19453"/>
    <cellStyle name="40% - Accent3 14 3 3 4" xfId="19454"/>
    <cellStyle name="40% - Accent3 14 3 4" xfId="19455"/>
    <cellStyle name="40% - Accent3 14 3 4 2" xfId="19456"/>
    <cellStyle name="40% - Accent3 14 3 4 2 2" xfId="19457"/>
    <cellStyle name="40% - Accent3 14 3 4 3" xfId="19458"/>
    <cellStyle name="40% - Accent3 14 3 5" xfId="19459"/>
    <cellStyle name="40% - Accent3 14 3 5 2" xfId="19460"/>
    <cellStyle name="40% - Accent3 14 3 6" xfId="19461"/>
    <cellStyle name="40% - Accent3 14 4" xfId="19462"/>
    <cellStyle name="40% - Accent3 14 4 2" xfId="19463"/>
    <cellStyle name="40% - Accent3 14 4 2 2" xfId="19464"/>
    <cellStyle name="40% - Accent3 14 4 2 2 2" xfId="19465"/>
    <cellStyle name="40% - Accent3 14 4 2 2 2 2" xfId="19466"/>
    <cellStyle name="40% - Accent3 14 4 2 2 3" xfId="19467"/>
    <cellStyle name="40% - Accent3 14 4 2 3" xfId="19468"/>
    <cellStyle name="40% - Accent3 14 4 2 3 2" xfId="19469"/>
    <cellStyle name="40% - Accent3 14 4 2 4" xfId="19470"/>
    <cellStyle name="40% - Accent3 14 4 3" xfId="19471"/>
    <cellStyle name="40% - Accent3 14 4 3 2" xfId="19472"/>
    <cellStyle name="40% - Accent3 14 4 3 2 2" xfId="19473"/>
    <cellStyle name="40% - Accent3 14 4 3 3" xfId="19474"/>
    <cellStyle name="40% - Accent3 14 4 4" xfId="19475"/>
    <cellStyle name="40% - Accent3 14 4 4 2" xfId="19476"/>
    <cellStyle name="40% - Accent3 14 4 5" xfId="19477"/>
    <cellStyle name="40% - Accent3 14 5" xfId="19478"/>
    <cellStyle name="40% - Accent3 14 5 2" xfId="19479"/>
    <cellStyle name="40% - Accent3 14 5 2 2" xfId="19480"/>
    <cellStyle name="40% - Accent3 14 5 2 2 2" xfId="19481"/>
    <cellStyle name="40% - Accent3 14 5 2 3" xfId="19482"/>
    <cellStyle name="40% - Accent3 14 5 3" xfId="19483"/>
    <cellStyle name="40% - Accent3 14 5 3 2" xfId="19484"/>
    <cellStyle name="40% - Accent3 14 5 4" xfId="19485"/>
    <cellStyle name="40% - Accent3 14 6" xfId="19486"/>
    <cellStyle name="40% - Accent3 14 6 2" xfId="19487"/>
    <cellStyle name="40% - Accent3 14 6 2 2" xfId="19488"/>
    <cellStyle name="40% - Accent3 14 6 3" xfId="19489"/>
    <cellStyle name="40% - Accent3 14 7" xfId="19490"/>
    <cellStyle name="40% - Accent3 14 7 2" xfId="19491"/>
    <cellStyle name="40% - Accent3 14 8" xfId="19492"/>
    <cellStyle name="40% - Accent3 15" xfId="19493"/>
    <cellStyle name="40% - Accent3 15 2" xfId="19494"/>
    <cellStyle name="40% - Accent3 15 2 2" xfId="19495"/>
    <cellStyle name="40% - Accent3 15 2 2 2" xfId="19496"/>
    <cellStyle name="40% - Accent3 15 2 2 2 2" xfId="19497"/>
    <cellStyle name="40% - Accent3 15 2 2 2 2 2" xfId="19498"/>
    <cellStyle name="40% - Accent3 15 2 2 2 2 2 2" xfId="19499"/>
    <cellStyle name="40% - Accent3 15 2 2 2 2 2 2 2" xfId="19500"/>
    <cellStyle name="40% - Accent3 15 2 2 2 2 2 3" xfId="19501"/>
    <cellStyle name="40% - Accent3 15 2 2 2 2 3" xfId="19502"/>
    <cellStyle name="40% - Accent3 15 2 2 2 2 3 2" xfId="19503"/>
    <cellStyle name="40% - Accent3 15 2 2 2 2 4" xfId="19504"/>
    <cellStyle name="40% - Accent3 15 2 2 2 3" xfId="19505"/>
    <cellStyle name="40% - Accent3 15 2 2 2 3 2" xfId="19506"/>
    <cellStyle name="40% - Accent3 15 2 2 2 3 2 2" xfId="19507"/>
    <cellStyle name="40% - Accent3 15 2 2 2 3 3" xfId="19508"/>
    <cellStyle name="40% - Accent3 15 2 2 2 4" xfId="19509"/>
    <cellStyle name="40% - Accent3 15 2 2 2 4 2" xfId="19510"/>
    <cellStyle name="40% - Accent3 15 2 2 2 5" xfId="19511"/>
    <cellStyle name="40% - Accent3 15 2 2 3" xfId="19512"/>
    <cellStyle name="40% - Accent3 15 2 2 3 2" xfId="19513"/>
    <cellStyle name="40% - Accent3 15 2 2 3 2 2" xfId="19514"/>
    <cellStyle name="40% - Accent3 15 2 2 3 2 2 2" xfId="19515"/>
    <cellStyle name="40% - Accent3 15 2 2 3 2 3" xfId="19516"/>
    <cellStyle name="40% - Accent3 15 2 2 3 3" xfId="19517"/>
    <cellStyle name="40% - Accent3 15 2 2 3 3 2" xfId="19518"/>
    <cellStyle name="40% - Accent3 15 2 2 3 4" xfId="19519"/>
    <cellStyle name="40% - Accent3 15 2 2 4" xfId="19520"/>
    <cellStyle name="40% - Accent3 15 2 2 4 2" xfId="19521"/>
    <cellStyle name="40% - Accent3 15 2 2 4 2 2" xfId="19522"/>
    <cellStyle name="40% - Accent3 15 2 2 4 3" xfId="19523"/>
    <cellStyle name="40% - Accent3 15 2 2 5" xfId="19524"/>
    <cellStyle name="40% - Accent3 15 2 2 5 2" xfId="19525"/>
    <cellStyle name="40% - Accent3 15 2 2 6" xfId="19526"/>
    <cellStyle name="40% - Accent3 15 2 3" xfId="19527"/>
    <cellStyle name="40% - Accent3 15 2 3 2" xfId="19528"/>
    <cellStyle name="40% - Accent3 15 2 3 2 2" xfId="19529"/>
    <cellStyle name="40% - Accent3 15 2 3 2 2 2" xfId="19530"/>
    <cellStyle name="40% - Accent3 15 2 3 2 2 2 2" xfId="19531"/>
    <cellStyle name="40% - Accent3 15 2 3 2 2 3" xfId="19532"/>
    <cellStyle name="40% - Accent3 15 2 3 2 3" xfId="19533"/>
    <cellStyle name="40% - Accent3 15 2 3 2 3 2" xfId="19534"/>
    <cellStyle name="40% - Accent3 15 2 3 2 4" xfId="19535"/>
    <cellStyle name="40% - Accent3 15 2 3 3" xfId="19536"/>
    <cellStyle name="40% - Accent3 15 2 3 3 2" xfId="19537"/>
    <cellStyle name="40% - Accent3 15 2 3 3 2 2" xfId="19538"/>
    <cellStyle name="40% - Accent3 15 2 3 3 3" xfId="19539"/>
    <cellStyle name="40% - Accent3 15 2 3 4" xfId="19540"/>
    <cellStyle name="40% - Accent3 15 2 3 4 2" xfId="19541"/>
    <cellStyle name="40% - Accent3 15 2 3 5" xfId="19542"/>
    <cellStyle name="40% - Accent3 15 2 4" xfId="19543"/>
    <cellStyle name="40% - Accent3 15 2 4 2" xfId="19544"/>
    <cellStyle name="40% - Accent3 15 2 4 2 2" xfId="19545"/>
    <cellStyle name="40% - Accent3 15 2 4 2 2 2" xfId="19546"/>
    <cellStyle name="40% - Accent3 15 2 4 2 3" xfId="19547"/>
    <cellStyle name="40% - Accent3 15 2 4 3" xfId="19548"/>
    <cellStyle name="40% - Accent3 15 2 4 3 2" xfId="19549"/>
    <cellStyle name="40% - Accent3 15 2 4 4" xfId="19550"/>
    <cellStyle name="40% - Accent3 15 2 5" xfId="19551"/>
    <cellStyle name="40% - Accent3 15 2 5 2" xfId="19552"/>
    <cellStyle name="40% - Accent3 15 2 5 2 2" xfId="19553"/>
    <cellStyle name="40% - Accent3 15 2 5 3" xfId="19554"/>
    <cellStyle name="40% - Accent3 15 2 6" xfId="19555"/>
    <cellStyle name="40% - Accent3 15 2 6 2" xfId="19556"/>
    <cellStyle name="40% - Accent3 15 2 7" xfId="19557"/>
    <cellStyle name="40% - Accent3 15 3" xfId="19558"/>
    <cellStyle name="40% - Accent3 15 3 2" xfId="19559"/>
    <cellStyle name="40% - Accent3 15 3 2 2" xfId="19560"/>
    <cellStyle name="40% - Accent3 15 3 2 2 2" xfId="19561"/>
    <cellStyle name="40% - Accent3 15 3 2 2 2 2" xfId="19562"/>
    <cellStyle name="40% - Accent3 15 3 2 2 2 2 2" xfId="19563"/>
    <cellStyle name="40% - Accent3 15 3 2 2 2 3" xfId="19564"/>
    <cellStyle name="40% - Accent3 15 3 2 2 3" xfId="19565"/>
    <cellStyle name="40% - Accent3 15 3 2 2 3 2" xfId="19566"/>
    <cellStyle name="40% - Accent3 15 3 2 2 4" xfId="19567"/>
    <cellStyle name="40% - Accent3 15 3 2 3" xfId="19568"/>
    <cellStyle name="40% - Accent3 15 3 2 3 2" xfId="19569"/>
    <cellStyle name="40% - Accent3 15 3 2 3 2 2" xfId="19570"/>
    <cellStyle name="40% - Accent3 15 3 2 3 3" xfId="19571"/>
    <cellStyle name="40% - Accent3 15 3 2 4" xfId="19572"/>
    <cellStyle name="40% - Accent3 15 3 2 4 2" xfId="19573"/>
    <cellStyle name="40% - Accent3 15 3 2 5" xfId="19574"/>
    <cellStyle name="40% - Accent3 15 3 3" xfId="19575"/>
    <cellStyle name="40% - Accent3 15 3 3 2" xfId="19576"/>
    <cellStyle name="40% - Accent3 15 3 3 2 2" xfId="19577"/>
    <cellStyle name="40% - Accent3 15 3 3 2 2 2" xfId="19578"/>
    <cellStyle name="40% - Accent3 15 3 3 2 3" xfId="19579"/>
    <cellStyle name="40% - Accent3 15 3 3 3" xfId="19580"/>
    <cellStyle name="40% - Accent3 15 3 3 3 2" xfId="19581"/>
    <cellStyle name="40% - Accent3 15 3 3 4" xfId="19582"/>
    <cellStyle name="40% - Accent3 15 3 4" xfId="19583"/>
    <cellStyle name="40% - Accent3 15 3 4 2" xfId="19584"/>
    <cellStyle name="40% - Accent3 15 3 4 2 2" xfId="19585"/>
    <cellStyle name="40% - Accent3 15 3 4 3" xfId="19586"/>
    <cellStyle name="40% - Accent3 15 3 5" xfId="19587"/>
    <cellStyle name="40% - Accent3 15 3 5 2" xfId="19588"/>
    <cellStyle name="40% - Accent3 15 3 6" xfId="19589"/>
    <cellStyle name="40% - Accent3 15 4" xfId="19590"/>
    <cellStyle name="40% - Accent3 15 4 2" xfId="19591"/>
    <cellStyle name="40% - Accent3 15 4 2 2" xfId="19592"/>
    <cellStyle name="40% - Accent3 15 4 2 2 2" xfId="19593"/>
    <cellStyle name="40% - Accent3 15 4 2 2 2 2" xfId="19594"/>
    <cellStyle name="40% - Accent3 15 4 2 2 3" xfId="19595"/>
    <cellStyle name="40% - Accent3 15 4 2 3" xfId="19596"/>
    <cellStyle name="40% - Accent3 15 4 2 3 2" xfId="19597"/>
    <cellStyle name="40% - Accent3 15 4 2 4" xfId="19598"/>
    <cellStyle name="40% - Accent3 15 4 3" xfId="19599"/>
    <cellStyle name="40% - Accent3 15 4 3 2" xfId="19600"/>
    <cellStyle name="40% - Accent3 15 4 3 2 2" xfId="19601"/>
    <cellStyle name="40% - Accent3 15 4 3 3" xfId="19602"/>
    <cellStyle name="40% - Accent3 15 4 4" xfId="19603"/>
    <cellStyle name="40% - Accent3 15 4 4 2" xfId="19604"/>
    <cellStyle name="40% - Accent3 15 4 5" xfId="19605"/>
    <cellStyle name="40% - Accent3 15 5" xfId="19606"/>
    <cellStyle name="40% - Accent3 15 5 2" xfId="19607"/>
    <cellStyle name="40% - Accent3 15 5 2 2" xfId="19608"/>
    <cellStyle name="40% - Accent3 15 5 2 2 2" xfId="19609"/>
    <cellStyle name="40% - Accent3 15 5 2 3" xfId="19610"/>
    <cellStyle name="40% - Accent3 15 5 3" xfId="19611"/>
    <cellStyle name="40% - Accent3 15 5 3 2" xfId="19612"/>
    <cellStyle name="40% - Accent3 15 5 4" xfId="19613"/>
    <cellStyle name="40% - Accent3 15 6" xfId="19614"/>
    <cellStyle name="40% - Accent3 15 6 2" xfId="19615"/>
    <cellStyle name="40% - Accent3 15 6 2 2" xfId="19616"/>
    <cellStyle name="40% - Accent3 15 6 3" xfId="19617"/>
    <cellStyle name="40% - Accent3 15 7" xfId="19618"/>
    <cellStyle name="40% - Accent3 15 7 2" xfId="19619"/>
    <cellStyle name="40% - Accent3 15 8" xfId="19620"/>
    <cellStyle name="40% - Accent3 16" xfId="19621"/>
    <cellStyle name="40% - Accent3 16 2" xfId="19622"/>
    <cellStyle name="40% - Accent3 16 2 2" xfId="19623"/>
    <cellStyle name="40% - Accent3 16 2 2 2" xfId="19624"/>
    <cellStyle name="40% - Accent3 16 2 2 2 2" xfId="19625"/>
    <cellStyle name="40% - Accent3 16 2 2 2 2 2" xfId="19626"/>
    <cellStyle name="40% - Accent3 16 2 2 2 2 2 2" xfId="19627"/>
    <cellStyle name="40% - Accent3 16 2 2 2 2 2 2 2" xfId="19628"/>
    <cellStyle name="40% - Accent3 16 2 2 2 2 2 3" xfId="19629"/>
    <cellStyle name="40% - Accent3 16 2 2 2 2 3" xfId="19630"/>
    <cellStyle name="40% - Accent3 16 2 2 2 2 3 2" xfId="19631"/>
    <cellStyle name="40% - Accent3 16 2 2 2 2 4" xfId="19632"/>
    <cellStyle name="40% - Accent3 16 2 2 2 3" xfId="19633"/>
    <cellStyle name="40% - Accent3 16 2 2 2 3 2" xfId="19634"/>
    <cellStyle name="40% - Accent3 16 2 2 2 3 2 2" xfId="19635"/>
    <cellStyle name="40% - Accent3 16 2 2 2 3 3" xfId="19636"/>
    <cellStyle name="40% - Accent3 16 2 2 2 4" xfId="19637"/>
    <cellStyle name="40% - Accent3 16 2 2 2 4 2" xfId="19638"/>
    <cellStyle name="40% - Accent3 16 2 2 2 5" xfId="19639"/>
    <cellStyle name="40% - Accent3 16 2 2 3" xfId="19640"/>
    <cellStyle name="40% - Accent3 16 2 2 3 2" xfId="19641"/>
    <cellStyle name="40% - Accent3 16 2 2 3 2 2" xfId="19642"/>
    <cellStyle name="40% - Accent3 16 2 2 3 2 2 2" xfId="19643"/>
    <cellStyle name="40% - Accent3 16 2 2 3 2 3" xfId="19644"/>
    <cellStyle name="40% - Accent3 16 2 2 3 3" xfId="19645"/>
    <cellStyle name="40% - Accent3 16 2 2 3 3 2" xfId="19646"/>
    <cellStyle name="40% - Accent3 16 2 2 3 4" xfId="19647"/>
    <cellStyle name="40% - Accent3 16 2 2 4" xfId="19648"/>
    <cellStyle name="40% - Accent3 16 2 2 4 2" xfId="19649"/>
    <cellStyle name="40% - Accent3 16 2 2 4 2 2" xfId="19650"/>
    <cellStyle name="40% - Accent3 16 2 2 4 3" xfId="19651"/>
    <cellStyle name="40% - Accent3 16 2 2 5" xfId="19652"/>
    <cellStyle name="40% - Accent3 16 2 2 5 2" xfId="19653"/>
    <cellStyle name="40% - Accent3 16 2 2 6" xfId="19654"/>
    <cellStyle name="40% - Accent3 16 2 3" xfId="19655"/>
    <cellStyle name="40% - Accent3 16 2 3 2" xfId="19656"/>
    <cellStyle name="40% - Accent3 16 2 3 2 2" xfId="19657"/>
    <cellStyle name="40% - Accent3 16 2 3 2 2 2" xfId="19658"/>
    <cellStyle name="40% - Accent3 16 2 3 2 2 2 2" xfId="19659"/>
    <cellStyle name="40% - Accent3 16 2 3 2 2 3" xfId="19660"/>
    <cellStyle name="40% - Accent3 16 2 3 2 3" xfId="19661"/>
    <cellStyle name="40% - Accent3 16 2 3 2 3 2" xfId="19662"/>
    <cellStyle name="40% - Accent3 16 2 3 2 4" xfId="19663"/>
    <cellStyle name="40% - Accent3 16 2 3 3" xfId="19664"/>
    <cellStyle name="40% - Accent3 16 2 3 3 2" xfId="19665"/>
    <cellStyle name="40% - Accent3 16 2 3 3 2 2" xfId="19666"/>
    <cellStyle name="40% - Accent3 16 2 3 3 3" xfId="19667"/>
    <cellStyle name="40% - Accent3 16 2 3 4" xfId="19668"/>
    <cellStyle name="40% - Accent3 16 2 3 4 2" xfId="19669"/>
    <cellStyle name="40% - Accent3 16 2 3 5" xfId="19670"/>
    <cellStyle name="40% - Accent3 16 2 4" xfId="19671"/>
    <cellStyle name="40% - Accent3 16 2 4 2" xfId="19672"/>
    <cellStyle name="40% - Accent3 16 2 4 2 2" xfId="19673"/>
    <cellStyle name="40% - Accent3 16 2 4 2 2 2" xfId="19674"/>
    <cellStyle name="40% - Accent3 16 2 4 2 3" xfId="19675"/>
    <cellStyle name="40% - Accent3 16 2 4 3" xfId="19676"/>
    <cellStyle name="40% - Accent3 16 2 4 3 2" xfId="19677"/>
    <cellStyle name="40% - Accent3 16 2 4 4" xfId="19678"/>
    <cellStyle name="40% - Accent3 16 2 5" xfId="19679"/>
    <cellStyle name="40% - Accent3 16 2 5 2" xfId="19680"/>
    <cellStyle name="40% - Accent3 16 2 5 2 2" xfId="19681"/>
    <cellStyle name="40% - Accent3 16 2 5 3" xfId="19682"/>
    <cellStyle name="40% - Accent3 16 2 6" xfId="19683"/>
    <cellStyle name="40% - Accent3 16 2 6 2" xfId="19684"/>
    <cellStyle name="40% - Accent3 16 2 7" xfId="19685"/>
    <cellStyle name="40% - Accent3 16 3" xfId="19686"/>
    <cellStyle name="40% - Accent3 16 3 2" xfId="19687"/>
    <cellStyle name="40% - Accent3 16 3 2 2" xfId="19688"/>
    <cellStyle name="40% - Accent3 16 3 2 2 2" xfId="19689"/>
    <cellStyle name="40% - Accent3 16 3 2 2 2 2" xfId="19690"/>
    <cellStyle name="40% - Accent3 16 3 2 2 2 2 2" xfId="19691"/>
    <cellStyle name="40% - Accent3 16 3 2 2 2 3" xfId="19692"/>
    <cellStyle name="40% - Accent3 16 3 2 2 3" xfId="19693"/>
    <cellStyle name="40% - Accent3 16 3 2 2 3 2" xfId="19694"/>
    <cellStyle name="40% - Accent3 16 3 2 2 4" xfId="19695"/>
    <cellStyle name="40% - Accent3 16 3 2 3" xfId="19696"/>
    <cellStyle name="40% - Accent3 16 3 2 3 2" xfId="19697"/>
    <cellStyle name="40% - Accent3 16 3 2 3 2 2" xfId="19698"/>
    <cellStyle name="40% - Accent3 16 3 2 3 3" xfId="19699"/>
    <cellStyle name="40% - Accent3 16 3 2 4" xfId="19700"/>
    <cellStyle name="40% - Accent3 16 3 2 4 2" xfId="19701"/>
    <cellStyle name="40% - Accent3 16 3 2 5" xfId="19702"/>
    <cellStyle name="40% - Accent3 16 3 3" xfId="19703"/>
    <cellStyle name="40% - Accent3 16 3 3 2" xfId="19704"/>
    <cellStyle name="40% - Accent3 16 3 3 2 2" xfId="19705"/>
    <cellStyle name="40% - Accent3 16 3 3 2 2 2" xfId="19706"/>
    <cellStyle name="40% - Accent3 16 3 3 2 3" xfId="19707"/>
    <cellStyle name="40% - Accent3 16 3 3 3" xfId="19708"/>
    <cellStyle name="40% - Accent3 16 3 3 3 2" xfId="19709"/>
    <cellStyle name="40% - Accent3 16 3 3 4" xfId="19710"/>
    <cellStyle name="40% - Accent3 16 3 4" xfId="19711"/>
    <cellStyle name="40% - Accent3 16 3 4 2" xfId="19712"/>
    <cellStyle name="40% - Accent3 16 3 4 2 2" xfId="19713"/>
    <cellStyle name="40% - Accent3 16 3 4 3" xfId="19714"/>
    <cellStyle name="40% - Accent3 16 3 5" xfId="19715"/>
    <cellStyle name="40% - Accent3 16 3 5 2" xfId="19716"/>
    <cellStyle name="40% - Accent3 16 3 6" xfId="19717"/>
    <cellStyle name="40% - Accent3 16 4" xfId="19718"/>
    <cellStyle name="40% - Accent3 16 4 2" xfId="19719"/>
    <cellStyle name="40% - Accent3 16 4 2 2" xfId="19720"/>
    <cellStyle name="40% - Accent3 16 4 2 2 2" xfId="19721"/>
    <cellStyle name="40% - Accent3 16 4 2 2 2 2" xfId="19722"/>
    <cellStyle name="40% - Accent3 16 4 2 2 3" xfId="19723"/>
    <cellStyle name="40% - Accent3 16 4 2 3" xfId="19724"/>
    <cellStyle name="40% - Accent3 16 4 2 3 2" xfId="19725"/>
    <cellStyle name="40% - Accent3 16 4 2 4" xfId="19726"/>
    <cellStyle name="40% - Accent3 16 4 3" xfId="19727"/>
    <cellStyle name="40% - Accent3 16 4 3 2" xfId="19728"/>
    <cellStyle name="40% - Accent3 16 4 3 2 2" xfId="19729"/>
    <cellStyle name="40% - Accent3 16 4 3 3" xfId="19730"/>
    <cellStyle name="40% - Accent3 16 4 4" xfId="19731"/>
    <cellStyle name="40% - Accent3 16 4 4 2" xfId="19732"/>
    <cellStyle name="40% - Accent3 16 4 5" xfId="19733"/>
    <cellStyle name="40% - Accent3 16 5" xfId="19734"/>
    <cellStyle name="40% - Accent3 16 5 2" xfId="19735"/>
    <cellStyle name="40% - Accent3 16 5 2 2" xfId="19736"/>
    <cellStyle name="40% - Accent3 16 5 2 2 2" xfId="19737"/>
    <cellStyle name="40% - Accent3 16 5 2 3" xfId="19738"/>
    <cellStyle name="40% - Accent3 16 5 3" xfId="19739"/>
    <cellStyle name="40% - Accent3 16 5 3 2" xfId="19740"/>
    <cellStyle name="40% - Accent3 16 5 4" xfId="19741"/>
    <cellStyle name="40% - Accent3 16 6" xfId="19742"/>
    <cellStyle name="40% - Accent3 16 6 2" xfId="19743"/>
    <cellStyle name="40% - Accent3 16 6 2 2" xfId="19744"/>
    <cellStyle name="40% - Accent3 16 6 3" xfId="19745"/>
    <cellStyle name="40% - Accent3 16 7" xfId="19746"/>
    <cellStyle name="40% - Accent3 16 7 2" xfId="19747"/>
    <cellStyle name="40% - Accent3 16 8" xfId="19748"/>
    <cellStyle name="40% - Accent3 17" xfId="19749"/>
    <cellStyle name="40% - Accent3 17 2" xfId="19750"/>
    <cellStyle name="40% - Accent3 17 2 2" xfId="19751"/>
    <cellStyle name="40% - Accent3 17 2 2 2" xfId="19752"/>
    <cellStyle name="40% - Accent3 17 2 2 2 2" xfId="19753"/>
    <cellStyle name="40% - Accent3 17 2 2 2 2 2" xfId="19754"/>
    <cellStyle name="40% - Accent3 17 2 2 2 2 2 2" xfId="19755"/>
    <cellStyle name="40% - Accent3 17 2 2 2 2 2 2 2" xfId="19756"/>
    <cellStyle name="40% - Accent3 17 2 2 2 2 2 3" xfId="19757"/>
    <cellStyle name="40% - Accent3 17 2 2 2 2 3" xfId="19758"/>
    <cellStyle name="40% - Accent3 17 2 2 2 2 3 2" xfId="19759"/>
    <cellStyle name="40% - Accent3 17 2 2 2 2 4" xfId="19760"/>
    <cellStyle name="40% - Accent3 17 2 2 2 3" xfId="19761"/>
    <cellStyle name="40% - Accent3 17 2 2 2 3 2" xfId="19762"/>
    <cellStyle name="40% - Accent3 17 2 2 2 3 2 2" xfId="19763"/>
    <cellStyle name="40% - Accent3 17 2 2 2 3 3" xfId="19764"/>
    <cellStyle name="40% - Accent3 17 2 2 2 4" xfId="19765"/>
    <cellStyle name="40% - Accent3 17 2 2 2 4 2" xfId="19766"/>
    <cellStyle name="40% - Accent3 17 2 2 2 5" xfId="19767"/>
    <cellStyle name="40% - Accent3 17 2 2 3" xfId="19768"/>
    <cellStyle name="40% - Accent3 17 2 2 3 2" xfId="19769"/>
    <cellStyle name="40% - Accent3 17 2 2 3 2 2" xfId="19770"/>
    <cellStyle name="40% - Accent3 17 2 2 3 2 2 2" xfId="19771"/>
    <cellStyle name="40% - Accent3 17 2 2 3 2 3" xfId="19772"/>
    <cellStyle name="40% - Accent3 17 2 2 3 3" xfId="19773"/>
    <cellStyle name="40% - Accent3 17 2 2 3 3 2" xfId="19774"/>
    <cellStyle name="40% - Accent3 17 2 2 3 4" xfId="19775"/>
    <cellStyle name="40% - Accent3 17 2 2 4" xfId="19776"/>
    <cellStyle name="40% - Accent3 17 2 2 4 2" xfId="19777"/>
    <cellStyle name="40% - Accent3 17 2 2 4 2 2" xfId="19778"/>
    <cellStyle name="40% - Accent3 17 2 2 4 3" xfId="19779"/>
    <cellStyle name="40% - Accent3 17 2 2 5" xfId="19780"/>
    <cellStyle name="40% - Accent3 17 2 2 5 2" xfId="19781"/>
    <cellStyle name="40% - Accent3 17 2 2 6" xfId="19782"/>
    <cellStyle name="40% - Accent3 17 2 3" xfId="19783"/>
    <cellStyle name="40% - Accent3 17 2 3 2" xfId="19784"/>
    <cellStyle name="40% - Accent3 17 2 3 2 2" xfId="19785"/>
    <cellStyle name="40% - Accent3 17 2 3 2 2 2" xfId="19786"/>
    <cellStyle name="40% - Accent3 17 2 3 2 2 2 2" xfId="19787"/>
    <cellStyle name="40% - Accent3 17 2 3 2 2 3" xfId="19788"/>
    <cellStyle name="40% - Accent3 17 2 3 2 3" xfId="19789"/>
    <cellStyle name="40% - Accent3 17 2 3 2 3 2" xfId="19790"/>
    <cellStyle name="40% - Accent3 17 2 3 2 4" xfId="19791"/>
    <cellStyle name="40% - Accent3 17 2 3 3" xfId="19792"/>
    <cellStyle name="40% - Accent3 17 2 3 3 2" xfId="19793"/>
    <cellStyle name="40% - Accent3 17 2 3 3 2 2" xfId="19794"/>
    <cellStyle name="40% - Accent3 17 2 3 3 3" xfId="19795"/>
    <cellStyle name="40% - Accent3 17 2 3 4" xfId="19796"/>
    <cellStyle name="40% - Accent3 17 2 3 4 2" xfId="19797"/>
    <cellStyle name="40% - Accent3 17 2 3 5" xfId="19798"/>
    <cellStyle name="40% - Accent3 17 2 4" xfId="19799"/>
    <cellStyle name="40% - Accent3 17 2 4 2" xfId="19800"/>
    <cellStyle name="40% - Accent3 17 2 4 2 2" xfId="19801"/>
    <cellStyle name="40% - Accent3 17 2 4 2 2 2" xfId="19802"/>
    <cellStyle name="40% - Accent3 17 2 4 2 3" xfId="19803"/>
    <cellStyle name="40% - Accent3 17 2 4 3" xfId="19804"/>
    <cellStyle name="40% - Accent3 17 2 4 3 2" xfId="19805"/>
    <cellStyle name="40% - Accent3 17 2 4 4" xfId="19806"/>
    <cellStyle name="40% - Accent3 17 2 5" xfId="19807"/>
    <cellStyle name="40% - Accent3 17 2 5 2" xfId="19808"/>
    <cellStyle name="40% - Accent3 17 2 5 2 2" xfId="19809"/>
    <cellStyle name="40% - Accent3 17 2 5 3" xfId="19810"/>
    <cellStyle name="40% - Accent3 17 2 6" xfId="19811"/>
    <cellStyle name="40% - Accent3 17 2 6 2" xfId="19812"/>
    <cellStyle name="40% - Accent3 17 2 7" xfId="19813"/>
    <cellStyle name="40% - Accent3 17 3" xfId="19814"/>
    <cellStyle name="40% - Accent3 17 3 2" xfId="19815"/>
    <cellStyle name="40% - Accent3 17 3 2 2" xfId="19816"/>
    <cellStyle name="40% - Accent3 17 3 2 2 2" xfId="19817"/>
    <cellStyle name="40% - Accent3 17 3 2 2 2 2" xfId="19818"/>
    <cellStyle name="40% - Accent3 17 3 2 2 2 2 2" xfId="19819"/>
    <cellStyle name="40% - Accent3 17 3 2 2 2 3" xfId="19820"/>
    <cellStyle name="40% - Accent3 17 3 2 2 3" xfId="19821"/>
    <cellStyle name="40% - Accent3 17 3 2 2 3 2" xfId="19822"/>
    <cellStyle name="40% - Accent3 17 3 2 2 4" xfId="19823"/>
    <cellStyle name="40% - Accent3 17 3 2 3" xfId="19824"/>
    <cellStyle name="40% - Accent3 17 3 2 3 2" xfId="19825"/>
    <cellStyle name="40% - Accent3 17 3 2 3 2 2" xfId="19826"/>
    <cellStyle name="40% - Accent3 17 3 2 3 3" xfId="19827"/>
    <cellStyle name="40% - Accent3 17 3 2 4" xfId="19828"/>
    <cellStyle name="40% - Accent3 17 3 2 4 2" xfId="19829"/>
    <cellStyle name="40% - Accent3 17 3 2 5" xfId="19830"/>
    <cellStyle name="40% - Accent3 17 3 3" xfId="19831"/>
    <cellStyle name="40% - Accent3 17 3 3 2" xfId="19832"/>
    <cellStyle name="40% - Accent3 17 3 3 2 2" xfId="19833"/>
    <cellStyle name="40% - Accent3 17 3 3 2 2 2" xfId="19834"/>
    <cellStyle name="40% - Accent3 17 3 3 2 3" xfId="19835"/>
    <cellStyle name="40% - Accent3 17 3 3 3" xfId="19836"/>
    <cellStyle name="40% - Accent3 17 3 3 3 2" xfId="19837"/>
    <cellStyle name="40% - Accent3 17 3 3 4" xfId="19838"/>
    <cellStyle name="40% - Accent3 17 3 4" xfId="19839"/>
    <cellStyle name="40% - Accent3 17 3 4 2" xfId="19840"/>
    <cellStyle name="40% - Accent3 17 3 4 2 2" xfId="19841"/>
    <cellStyle name="40% - Accent3 17 3 4 3" xfId="19842"/>
    <cellStyle name="40% - Accent3 17 3 5" xfId="19843"/>
    <cellStyle name="40% - Accent3 17 3 5 2" xfId="19844"/>
    <cellStyle name="40% - Accent3 17 3 6" xfId="19845"/>
    <cellStyle name="40% - Accent3 17 4" xfId="19846"/>
    <cellStyle name="40% - Accent3 17 4 2" xfId="19847"/>
    <cellStyle name="40% - Accent3 17 4 2 2" xfId="19848"/>
    <cellStyle name="40% - Accent3 17 4 2 2 2" xfId="19849"/>
    <cellStyle name="40% - Accent3 17 4 2 2 2 2" xfId="19850"/>
    <cellStyle name="40% - Accent3 17 4 2 2 3" xfId="19851"/>
    <cellStyle name="40% - Accent3 17 4 2 3" xfId="19852"/>
    <cellStyle name="40% - Accent3 17 4 2 3 2" xfId="19853"/>
    <cellStyle name="40% - Accent3 17 4 2 4" xfId="19854"/>
    <cellStyle name="40% - Accent3 17 4 3" xfId="19855"/>
    <cellStyle name="40% - Accent3 17 4 3 2" xfId="19856"/>
    <cellStyle name="40% - Accent3 17 4 3 2 2" xfId="19857"/>
    <cellStyle name="40% - Accent3 17 4 3 3" xfId="19858"/>
    <cellStyle name="40% - Accent3 17 4 4" xfId="19859"/>
    <cellStyle name="40% - Accent3 17 4 4 2" xfId="19860"/>
    <cellStyle name="40% - Accent3 17 4 5" xfId="19861"/>
    <cellStyle name="40% - Accent3 17 5" xfId="19862"/>
    <cellStyle name="40% - Accent3 17 5 2" xfId="19863"/>
    <cellStyle name="40% - Accent3 17 5 2 2" xfId="19864"/>
    <cellStyle name="40% - Accent3 17 5 2 2 2" xfId="19865"/>
    <cellStyle name="40% - Accent3 17 5 2 3" xfId="19866"/>
    <cellStyle name="40% - Accent3 17 5 3" xfId="19867"/>
    <cellStyle name="40% - Accent3 17 5 3 2" xfId="19868"/>
    <cellStyle name="40% - Accent3 17 5 4" xfId="19869"/>
    <cellStyle name="40% - Accent3 17 6" xfId="19870"/>
    <cellStyle name="40% - Accent3 17 6 2" xfId="19871"/>
    <cellStyle name="40% - Accent3 17 6 2 2" xfId="19872"/>
    <cellStyle name="40% - Accent3 17 6 3" xfId="19873"/>
    <cellStyle name="40% - Accent3 17 7" xfId="19874"/>
    <cellStyle name="40% - Accent3 17 7 2" xfId="19875"/>
    <cellStyle name="40% - Accent3 17 8" xfId="19876"/>
    <cellStyle name="40% - Accent3 18" xfId="19877"/>
    <cellStyle name="40% - Accent3 18 2" xfId="19878"/>
    <cellStyle name="40% - Accent3 18 2 2" xfId="19879"/>
    <cellStyle name="40% - Accent3 18 2 2 2" xfId="19880"/>
    <cellStyle name="40% - Accent3 18 2 2 2 2" xfId="19881"/>
    <cellStyle name="40% - Accent3 18 2 2 2 2 2" xfId="19882"/>
    <cellStyle name="40% - Accent3 18 2 2 2 2 2 2" xfId="19883"/>
    <cellStyle name="40% - Accent3 18 2 2 2 2 3" xfId="19884"/>
    <cellStyle name="40% - Accent3 18 2 2 2 3" xfId="19885"/>
    <cellStyle name="40% - Accent3 18 2 2 2 3 2" xfId="19886"/>
    <cellStyle name="40% - Accent3 18 2 2 2 4" xfId="19887"/>
    <cellStyle name="40% - Accent3 18 2 2 3" xfId="19888"/>
    <cellStyle name="40% - Accent3 18 2 2 3 2" xfId="19889"/>
    <cellStyle name="40% - Accent3 18 2 2 3 2 2" xfId="19890"/>
    <cellStyle name="40% - Accent3 18 2 2 3 3" xfId="19891"/>
    <cellStyle name="40% - Accent3 18 2 2 4" xfId="19892"/>
    <cellStyle name="40% - Accent3 18 2 2 4 2" xfId="19893"/>
    <cellStyle name="40% - Accent3 18 2 2 5" xfId="19894"/>
    <cellStyle name="40% - Accent3 18 2 3" xfId="19895"/>
    <cellStyle name="40% - Accent3 18 2 3 2" xfId="19896"/>
    <cellStyle name="40% - Accent3 18 2 3 2 2" xfId="19897"/>
    <cellStyle name="40% - Accent3 18 2 3 2 2 2" xfId="19898"/>
    <cellStyle name="40% - Accent3 18 2 3 2 3" xfId="19899"/>
    <cellStyle name="40% - Accent3 18 2 3 3" xfId="19900"/>
    <cellStyle name="40% - Accent3 18 2 3 3 2" xfId="19901"/>
    <cellStyle name="40% - Accent3 18 2 3 4" xfId="19902"/>
    <cellStyle name="40% - Accent3 18 2 4" xfId="19903"/>
    <cellStyle name="40% - Accent3 18 2 4 2" xfId="19904"/>
    <cellStyle name="40% - Accent3 18 2 4 2 2" xfId="19905"/>
    <cellStyle name="40% - Accent3 18 2 4 3" xfId="19906"/>
    <cellStyle name="40% - Accent3 18 2 5" xfId="19907"/>
    <cellStyle name="40% - Accent3 18 2 5 2" xfId="19908"/>
    <cellStyle name="40% - Accent3 18 2 6" xfId="19909"/>
    <cellStyle name="40% - Accent3 18 3" xfId="19910"/>
    <cellStyle name="40% - Accent3 18 3 2" xfId="19911"/>
    <cellStyle name="40% - Accent3 18 3 2 2" xfId="19912"/>
    <cellStyle name="40% - Accent3 18 3 2 2 2" xfId="19913"/>
    <cellStyle name="40% - Accent3 18 3 2 2 2 2" xfId="19914"/>
    <cellStyle name="40% - Accent3 18 3 2 2 3" xfId="19915"/>
    <cellStyle name="40% - Accent3 18 3 2 3" xfId="19916"/>
    <cellStyle name="40% - Accent3 18 3 2 3 2" xfId="19917"/>
    <cellStyle name="40% - Accent3 18 3 2 4" xfId="19918"/>
    <cellStyle name="40% - Accent3 18 3 3" xfId="19919"/>
    <cellStyle name="40% - Accent3 18 3 3 2" xfId="19920"/>
    <cellStyle name="40% - Accent3 18 3 3 2 2" xfId="19921"/>
    <cellStyle name="40% - Accent3 18 3 3 3" xfId="19922"/>
    <cellStyle name="40% - Accent3 18 3 4" xfId="19923"/>
    <cellStyle name="40% - Accent3 18 3 4 2" xfId="19924"/>
    <cellStyle name="40% - Accent3 18 3 5" xfId="19925"/>
    <cellStyle name="40% - Accent3 18 4" xfId="19926"/>
    <cellStyle name="40% - Accent3 18 4 2" xfId="19927"/>
    <cellStyle name="40% - Accent3 18 4 2 2" xfId="19928"/>
    <cellStyle name="40% - Accent3 18 4 2 2 2" xfId="19929"/>
    <cellStyle name="40% - Accent3 18 4 2 3" xfId="19930"/>
    <cellStyle name="40% - Accent3 18 4 3" xfId="19931"/>
    <cellStyle name="40% - Accent3 18 4 3 2" xfId="19932"/>
    <cellStyle name="40% - Accent3 18 4 4" xfId="19933"/>
    <cellStyle name="40% - Accent3 18 5" xfId="19934"/>
    <cellStyle name="40% - Accent3 18 5 2" xfId="19935"/>
    <cellStyle name="40% - Accent3 18 5 2 2" xfId="19936"/>
    <cellStyle name="40% - Accent3 18 5 3" xfId="19937"/>
    <cellStyle name="40% - Accent3 18 6" xfId="19938"/>
    <cellStyle name="40% - Accent3 18 6 2" xfId="19939"/>
    <cellStyle name="40% - Accent3 18 7" xfId="19940"/>
    <cellStyle name="40% - Accent3 19" xfId="19941"/>
    <cellStyle name="40% - Accent3 19 2" xfId="19942"/>
    <cellStyle name="40% - Accent3 19 2 2" xfId="19943"/>
    <cellStyle name="40% - Accent3 19 2 2 2" xfId="19944"/>
    <cellStyle name="40% - Accent3 19 2 2 2 2" xfId="19945"/>
    <cellStyle name="40% - Accent3 19 2 2 2 2 2" xfId="19946"/>
    <cellStyle name="40% - Accent3 19 2 2 2 2 2 2" xfId="19947"/>
    <cellStyle name="40% - Accent3 19 2 2 2 2 3" xfId="19948"/>
    <cellStyle name="40% - Accent3 19 2 2 2 3" xfId="19949"/>
    <cellStyle name="40% - Accent3 19 2 2 2 3 2" xfId="19950"/>
    <cellStyle name="40% - Accent3 19 2 2 2 4" xfId="19951"/>
    <cellStyle name="40% - Accent3 19 2 2 3" xfId="19952"/>
    <cellStyle name="40% - Accent3 19 2 2 3 2" xfId="19953"/>
    <cellStyle name="40% - Accent3 19 2 2 3 2 2" xfId="19954"/>
    <cellStyle name="40% - Accent3 19 2 2 3 3" xfId="19955"/>
    <cellStyle name="40% - Accent3 19 2 2 4" xfId="19956"/>
    <cellStyle name="40% - Accent3 19 2 2 4 2" xfId="19957"/>
    <cellStyle name="40% - Accent3 19 2 2 5" xfId="19958"/>
    <cellStyle name="40% - Accent3 19 2 3" xfId="19959"/>
    <cellStyle name="40% - Accent3 19 2 3 2" xfId="19960"/>
    <cellStyle name="40% - Accent3 19 2 3 2 2" xfId="19961"/>
    <cellStyle name="40% - Accent3 19 2 3 2 2 2" xfId="19962"/>
    <cellStyle name="40% - Accent3 19 2 3 2 3" xfId="19963"/>
    <cellStyle name="40% - Accent3 19 2 3 3" xfId="19964"/>
    <cellStyle name="40% - Accent3 19 2 3 3 2" xfId="19965"/>
    <cellStyle name="40% - Accent3 19 2 3 4" xfId="19966"/>
    <cellStyle name="40% - Accent3 19 2 4" xfId="19967"/>
    <cellStyle name="40% - Accent3 19 2 4 2" xfId="19968"/>
    <cellStyle name="40% - Accent3 19 2 4 2 2" xfId="19969"/>
    <cellStyle name="40% - Accent3 19 2 4 3" xfId="19970"/>
    <cellStyle name="40% - Accent3 19 2 5" xfId="19971"/>
    <cellStyle name="40% - Accent3 19 2 5 2" xfId="19972"/>
    <cellStyle name="40% - Accent3 19 2 6" xfId="19973"/>
    <cellStyle name="40% - Accent3 19 3" xfId="19974"/>
    <cellStyle name="40% - Accent3 19 3 2" xfId="19975"/>
    <cellStyle name="40% - Accent3 19 3 2 2" xfId="19976"/>
    <cellStyle name="40% - Accent3 19 3 2 2 2" xfId="19977"/>
    <cellStyle name="40% - Accent3 19 3 2 2 2 2" xfId="19978"/>
    <cellStyle name="40% - Accent3 19 3 2 2 3" xfId="19979"/>
    <cellStyle name="40% - Accent3 19 3 2 3" xfId="19980"/>
    <cellStyle name="40% - Accent3 19 3 2 3 2" xfId="19981"/>
    <cellStyle name="40% - Accent3 19 3 2 4" xfId="19982"/>
    <cellStyle name="40% - Accent3 19 3 3" xfId="19983"/>
    <cellStyle name="40% - Accent3 19 3 3 2" xfId="19984"/>
    <cellStyle name="40% - Accent3 19 3 3 2 2" xfId="19985"/>
    <cellStyle name="40% - Accent3 19 3 3 3" xfId="19986"/>
    <cellStyle name="40% - Accent3 19 3 4" xfId="19987"/>
    <cellStyle name="40% - Accent3 19 3 4 2" xfId="19988"/>
    <cellStyle name="40% - Accent3 19 3 5" xfId="19989"/>
    <cellStyle name="40% - Accent3 19 4" xfId="19990"/>
    <cellStyle name="40% - Accent3 19 4 2" xfId="19991"/>
    <cellStyle name="40% - Accent3 19 4 2 2" xfId="19992"/>
    <cellStyle name="40% - Accent3 19 4 2 2 2" xfId="19993"/>
    <cellStyle name="40% - Accent3 19 4 2 3" xfId="19994"/>
    <cellStyle name="40% - Accent3 19 4 3" xfId="19995"/>
    <cellStyle name="40% - Accent3 19 4 3 2" xfId="19996"/>
    <cellStyle name="40% - Accent3 19 4 4" xfId="19997"/>
    <cellStyle name="40% - Accent3 19 5" xfId="19998"/>
    <cellStyle name="40% - Accent3 19 5 2" xfId="19999"/>
    <cellStyle name="40% - Accent3 19 5 2 2" xfId="20000"/>
    <cellStyle name="40% - Accent3 19 5 3" xfId="20001"/>
    <cellStyle name="40% - Accent3 19 6" xfId="20002"/>
    <cellStyle name="40% - Accent3 19 6 2" xfId="20003"/>
    <cellStyle name="40% - Accent3 19 7" xfId="20004"/>
    <cellStyle name="40% - Accent3 2" xfId="20005"/>
    <cellStyle name="40% - Accent3 2 2" xfId="20006"/>
    <cellStyle name="40% - Accent3 2 2 2" xfId="20007"/>
    <cellStyle name="40% - Accent3 2 2 2 2" xfId="20008"/>
    <cellStyle name="40% - Accent3 2 2 2 2 2" xfId="20009"/>
    <cellStyle name="40% - Accent3 2 2 2 2 2 2" xfId="20010"/>
    <cellStyle name="40% - Accent3 2 2 2 2 2 2 2" xfId="20011"/>
    <cellStyle name="40% - Accent3 2 2 2 2 2 2 2 2" xfId="20012"/>
    <cellStyle name="40% - Accent3 2 2 2 2 2 2 3" xfId="20013"/>
    <cellStyle name="40% - Accent3 2 2 2 2 2 3" xfId="20014"/>
    <cellStyle name="40% - Accent3 2 2 2 2 2 3 2" xfId="20015"/>
    <cellStyle name="40% - Accent3 2 2 2 2 2 4" xfId="20016"/>
    <cellStyle name="40% - Accent3 2 2 2 2 3" xfId="20017"/>
    <cellStyle name="40% - Accent3 2 2 2 2 3 2" xfId="20018"/>
    <cellStyle name="40% - Accent3 2 2 2 2 3 2 2" xfId="20019"/>
    <cellStyle name="40% - Accent3 2 2 2 2 3 3" xfId="20020"/>
    <cellStyle name="40% - Accent3 2 2 2 2 4" xfId="20021"/>
    <cellStyle name="40% - Accent3 2 2 2 2 4 2" xfId="20022"/>
    <cellStyle name="40% - Accent3 2 2 2 2 5" xfId="20023"/>
    <cellStyle name="40% - Accent3 2 2 2 3" xfId="20024"/>
    <cellStyle name="40% - Accent3 2 2 2 3 2" xfId="20025"/>
    <cellStyle name="40% - Accent3 2 2 2 3 2 2" xfId="20026"/>
    <cellStyle name="40% - Accent3 2 2 2 3 2 2 2" xfId="20027"/>
    <cellStyle name="40% - Accent3 2 2 2 3 2 3" xfId="20028"/>
    <cellStyle name="40% - Accent3 2 2 2 3 3" xfId="20029"/>
    <cellStyle name="40% - Accent3 2 2 2 3 3 2" xfId="20030"/>
    <cellStyle name="40% - Accent3 2 2 2 3 4" xfId="20031"/>
    <cellStyle name="40% - Accent3 2 2 2 4" xfId="20032"/>
    <cellStyle name="40% - Accent3 2 2 2 4 2" xfId="20033"/>
    <cellStyle name="40% - Accent3 2 2 2 4 2 2" xfId="20034"/>
    <cellStyle name="40% - Accent3 2 2 2 4 3" xfId="20035"/>
    <cellStyle name="40% - Accent3 2 2 2 5" xfId="20036"/>
    <cellStyle name="40% - Accent3 2 2 2 5 2" xfId="20037"/>
    <cellStyle name="40% - Accent3 2 2 2 6" xfId="20038"/>
    <cellStyle name="40% - Accent3 2 2 3" xfId="20039"/>
    <cellStyle name="40% - Accent3 2 2 3 2" xfId="20040"/>
    <cellStyle name="40% - Accent3 2 2 3 2 2" xfId="20041"/>
    <cellStyle name="40% - Accent3 2 2 3 2 2 2" xfId="20042"/>
    <cellStyle name="40% - Accent3 2 2 3 2 2 2 2" xfId="20043"/>
    <cellStyle name="40% - Accent3 2 2 3 2 2 3" xfId="20044"/>
    <cellStyle name="40% - Accent3 2 2 3 2 3" xfId="20045"/>
    <cellStyle name="40% - Accent3 2 2 3 2 3 2" xfId="20046"/>
    <cellStyle name="40% - Accent3 2 2 3 2 4" xfId="20047"/>
    <cellStyle name="40% - Accent3 2 2 3 3" xfId="20048"/>
    <cellStyle name="40% - Accent3 2 2 3 3 2" xfId="20049"/>
    <cellStyle name="40% - Accent3 2 2 3 3 2 2" xfId="20050"/>
    <cellStyle name="40% - Accent3 2 2 3 3 3" xfId="20051"/>
    <cellStyle name="40% - Accent3 2 2 3 4" xfId="20052"/>
    <cellStyle name="40% - Accent3 2 2 3 4 2" xfId="20053"/>
    <cellStyle name="40% - Accent3 2 2 3 5" xfId="20054"/>
    <cellStyle name="40% - Accent3 2 2 4" xfId="20055"/>
    <cellStyle name="40% - Accent3 2 2 4 2" xfId="20056"/>
    <cellStyle name="40% - Accent3 2 2 4 2 2" xfId="20057"/>
    <cellStyle name="40% - Accent3 2 2 4 2 2 2" xfId="20058"/>
    <cellStyle name="40% - Accent3 2 2 4 2 3" xfId="20059"/>
    <cellStyle name="40% - Accent3 2 2 4 3" xfId="20060"/>
    <cellStyle name="40% - Accent3 2 2 4 3 2" xfId="20061"/>
    <cellStyle name="40% - Accent3 2 2 4 4" xfId="20062"/>
    <cellStyle name="40% - Accent3 2 2 5" xfId="20063"/>
    <cellStyle name="40% - Accent3 2 2 5 2" xfId="20064"/>
    <cellStyle name="40% - Accent3 2 2 5 2 2" xfId="20065"/>
    <cellStyle name="40% - Accent3 2 2 5 3" xfId="20066"/>
    <cellStyle name="40% - Accent3 2 2 6" xfId="20067"/>
    <cellStyle name="40% - Accent3 2 2 6 2" xfId="20068"/>
    <cellStyle name="40% - Accent3 2 2 7" xfId="20069"/>
    <cellStyle name="40% - Accent3 2 3" xfId="20070"/>
    <cellStyle name="40% - Accent3 2 3 2" xfId="20071"/>
    <cellStyle name="40% - Accent3 2 3 2 2" xfId="20072"/>
    <cellStyle name="40% - Accent3 2 3 2 2 2" xfId="20073"/>
    <cellStyle name="40% - Accent3 2 3 2 2 2 2" xfId="20074"/>
    <cellStyle name="40% - Accent3 2 3 2 2 2 2 2" xfId="20075"/>
    <cellStyle name="40% - Accent3 2 3 2 2 2 3" xfId="20076"/>
    <cellStyle name="40% - Accent3 2 3 2 2 3" xfId="20077"/>
    <cellStyle name="40% - Accent3 2 3 2 2 3 2" xfId="20078"/>
    <cellStyle name="40% - Accent3 2 3 2 2 4" xfId="20079"/>
    <cellStyle name="40% - Accent3 2 3 2 3" xfId="20080"/>
    <cellStyle name="40% - Accent3 2 3 2 3 2" xfId="20081"/>
    <cellStyle name="40% - Accent3 2 3 2 3 2 2" xfId="20082"/>
    <cellStyle name="40% - Accent3 2 3 2 3 3" xfId="20083"/>
    <cellStyle name="40% - Accent3 2 3 2 4" xfId="20084"/>
    <cellStyle name="40% - Accent3 2 3 2 4 2" xfId="20085"/>
    <cellStyle name="40% - Accent3 2 3 2 5" xfId="20086"/>
    <cellStyle name="40% - Accent3 2 3 3" xfId="20087"/>
    <cellStyle name="40% - Accent3 2 3 3 2" xfId="20088"/>
    <cellStyle name="40% - Accent3 2 3 3 2 2" xfId="20089"/>
    <cellStyle name="40% - Accent3 2 3 3 2 2 2" xfId="20090"/>
    <cellStyle name="40% - Accent3 2 3 3 2 3" xfId="20091"/>
    <cellStyle name="40% - Accent3 2 3 3 3" xfId="20092"/>
    <cellStyle name="40% - Accent3 2 3 3 3 2" xfId="20093"/>
    <cellStyle name="40% - Accent3 2 3 3 4" xfId="20094"/>
    <cellStyle name="40% - Accent3 2 3 4" xfId="20095"/>
    <cellStyle name="40% - Accent3 2 3 4 2" xfId="20096"/>
    <cellStyle name="40% - Accent3 2 3 4 2 2" xfId="20097"/>
    <cellStyle name="40% - Accent3 2 3 4 3" xfId="20098"/>
    <cellStyle name="40% - Accent3 2 3 5" xfId="20099"/>
    <cellStyle name="40% - Accent3 2 3 5 2" xfId="20100"/>
    <cellStyle name="40% - Accent3 2 3 6" xfId="20101"/>
    <cellStyle name="40% - Accent3 2 4" xfId="20102"/>
    <cellStyle name="40% - Accent3 2 4 2" xfId="20103"/>
    <cellStyle name="40% - Accent3 2 4 2 2" xfId="20104"/>
    <cellStyle name="40% - Accent3 2 4 2 2 2" xfId="20105"/>
    <cellStyle name="40% - Accent3 2 4 2 2 2 2" xfId="20106"/>
    <cellStyle name="40% - Accent3 2 4 2 2 3" xfId="20107"/>
    <cellStyle name="40% - Accent3 2 4 2 3" xfId="20108"/>
    <cellStyle name="40% - Accent3 2 4 2 3 2" xfId="20109"/>
    <cellStyle name="40% - Accent3 2 4 2 4" xfId="20110"/>
    <cellStyle name="40% - Accent3 2 4 3" xfId="20111"/>
    <cellStyle name="40% - Accent3 2 4 3 2" xfId="20112"/>
    <cellStyle name="40% - Accent3 2 4 3 2 2" xfId="20113"/>
    <cellStyle name="40% - Accent3 2 4 3 3" xfId="20114"/>
    <cellStyle name="40% - Accent3 2 4 4" xfId="20115"/>
    <cellStyle name="40% - Accent3 2 4 4 2" xfId="20116"/>
    <cellStyle name="40% - Accent3 2 4 5" xfId="20117"/>
    <cellStyle name="40% - Accent3 2 5" xfId="20118"/>
    <cellStyle name="40% - Accent3 2 5 2" xfId="20119"/>
    <cellStyle name="40% - Accent3 2 5 2 2" xfId="20120"/>
    <cellStyle name="40% - Accent3 2 5 2 2 2" xfId="20121"/>
    <cellStyle name="40% - Accent3 2 5 2 3" xfId="20122"/>
    <cellStyle name="40% - Accent3 2 5 3" xfId="20123"/>
    <cellStyle name="40% - Accent3 2 5 3 2" xfId="20124"/>
    <cellStyle name="40% - Accent3 2 5 4" xfId="20125"/>
    <cellStyle name="40% - Accent3 2 6" xfId="20126"/>
    <cellStyle name="40% - Accent3 2 6 2" xfId="20127"/>
    <cellStyle name="40% - Accent3 2 6 2 2" xfId="20128"/>
    <cellStyle name="40% - Accent3 2 6 3" xfId="20129"/>
    <cellStyle name="40% - Accent3 2 7" xfId="20130"/>
    <cellStyle name="40% - Accent3 2 7 2" xfId="20131"/>
    <cellStyle name="40% - Accent3 2 8" xfId="20132"/>
    <cellStyle name="40% - Accent3 20" xfId="20133"/>
    <cellStyle name="40% - Accent3 20 2" xfId="20134"/>
    <cellStyle name="40% - Accent3 20 2 2" xfId="20135"/>
    <cellStyle name="40% - Accent3 20 2 2 2" xfId="20136"/>
    <cellStyle name="40% - Accent3 20 2 2 2 2" xfId="20137"/>
    <cellStyle name="40% - Accent3 20 2 2 2 2 2" xfId="20138"/>
    <cellStyle name="40% - Accent3 20 2 2 2 2 2 2" xfId="20139"/>
    <cellStyle name="40% - Accent3 20 2 2 2 2 3" xfId="20140"/>
    <cellStyle name="40% - Accent3 20 2 2 2 3" xfId="20141"/>
    <cellStyle name="40% - Accent3 20 2 2 2 3 2" xfId="20142"/>
    <cellStyle name="40% - Accent3 20 2 2 2 4" xfId="20143"/>
    <cellStyle name="40% - Accent3 20 2 2 3" xfId="20144"/>
    <cellStyle name="40% - Accent3 20 2 2 3 2" xfId="20145"/>
    <cellStyle name="40% - Accent3 20 2 2 3 2 2" xfId="20146"/>
    <cellStyle name="40% - Accent3 20 2 2 3 3" xfId="20147"/>
    <cellStyle name="40% - Accent3 20 2 2 4" xfId="20148"/>
    <cellStyle name="40% - Accent3 20 2 2 4 2" xfId="20149"/>
    <cellStyle name="40% - Accent3 20 2 2 5" xfId="20150"/>
    <cellStyle name="40% - Accent3 20 2 3" xfId="20151"/>
    <cellStyle name="40% - Accent3 20 2 3 2" xfId="20152"/>
    <cellStyle name="40% - Accent3 20 2 3 2 2" xfId="20153"/>
    <cellStyle name="40% - Accent3 20 2 3 2 2 2" xfId="20154"/>
    <cellStyle name="40% - Accent3 20 2 3 2 3" xfId="20155"/>
    <cellStyle name="40% - Accent3 20 2 3 3" xfId="20156"/>
    <cellStyle name="40% - Accent3 20 2 3 3 2" xfId="20157"/>
    <cellStyle name="40% - Accent3 20 2 3 4" xfId="20158"/>
    <cellStyle name="40% - Accent3 20 2 4" xfId="20159"/>
    <cellStyle name="40% - Accent3 20 2 4 2" xfId="20160"/>
    <cellStyle name="40% - Accent3 20 2 4 2 2" xfId="20161"/>
    <cellStyle name="40% - Accent3 20 2 4 3" xfId="20162"/>
    <cellStyle name="40% - Accent3 20 2 5" xfId="20163"/>
    <cellStyle name="40% - Accent3 20 2 5 2" xfId="20164"/>
    <cellStyle name="40% - Accent3 20 2 6" xfId="20165"/>
    <cellStyle name="40% - Accent3 20 3" xfId="20166"/>
    <cellStyle name="40% - Accent3 20 3 2" xfId="20167"/>
    <cellStyle name="40% - Accent3 20 3 2 2" xfId="20168"/>
    <cellStyle name="40% - Accent3 20 3 2 2 2" xfId="20169"/>
    <cellStyle name="40% - Accent3 20 3 2 2 2 2" xfId="20170"/>
    <cellStyle name="40% - Accent3 20 3 2 2 3" xfId="20171"/>
    <cellStyle name="40% - Accent3 20 3 2 3" xfId="20172"/>
    <cellStyle name="40% - Accent3 20 3 2 3 2" xfId="20173"/>
    <cellStyle name="40% - Accent3 20 3 2 4" xfId="20174"/>
    <cellStyle name="40% - Accent3 20 3 3" xfId="20175"/>
    <cellStyle name="40% - Accent3 20 3 3 2" xfId="20176"/>
    <cellStyle name="40% - Accent3 20 3 3 2 2" xfId="20177"/>
    <cellStyle name="40% - Accent3 20 3 3 3" xfId="20178"/>
    <cellStyle name="40% - Accent3 20 3 4" xfId="20179"/>
    <cellStyle name="40% - Accent3 20 3 4 2" xfId="20180"/>
    <cellStyle name="40% - Accent3 20 3 5" xfId="20181"/>
    <cellStyle name="40% - Accent3 20 4" xfId="20182"/>
    <cellStyle name="40% - Accent3 20 4 2" xfId="20183"/>
    <cellStyle name="40% - Accent3 20 4 2 2" xfId="20184"/>
    <cellStyle name="40% - Accent3 20 4 2 2 2" xfId="20185"/>
    <cellStyle name="40% - Accent3 20 4 2 3" xfId="20186"/>
    <cellStyle name="40% - Accent3 20 4 3" xfId="20187"/>
    <cellStyle name="40% - Accent3 20 4 3 2" xfId="20188"/>
    <cellStyle name="40% - Accent3 20 4 4" xfId="20189"/>
    <cellStyle name="40% - Accent3 20 5" xfId="20190"/>
    <cellStyle name="40% - Accent3 20 5 2" xfId="20191"/>
    <cellStyle name="40% - Accent3 20 5 2 2" xfId="20192"/>
    <cellStyle name="40% - Accent3 20 5 3" xfId="20193"/>
    <cellStyle name="40% - Accent3 20 6" xfId="20194"/>
    <cellStyle name="40% - Accent3 20 6 2" xfId="20195"/>
    <cellStyle name="40% - Accent3 20 7" xfId="20196"/>
    <cellStyle name="40% - Accent3 21" xfId="20197"/>
    <cellStyle name="40% - Accent3 21 2" xfId="20198"/>
    <cellStyle name="40% - Accent3 21 2 2" xfId="20199"/>
    <cellStyle name="40% - Accent3 21 2 2 2" xfId="20200"/>
    <cellStyle name="40% - Accent3 21 2 2 2 2" xfId="20201"/>
    <cellStyle name="40% - Accent3 21 2 2 2 2 2" xfId="20202"/>
    <cellStyle name="40% - Accent3 21 2 2 2 3" xfId="20203"/>
    <cellStyle name="40% - Accent3 21 2 2 3" xfId="20204"/>
    <cellStyle name="40% - Accent3 21 2 2 3 2" xfId="20205"/>
    <cellStyle name="40% - Accent3 21 2 2 4" xfId="20206"/>
    <cellStyle name="40% - Accent3 21 2 3" xfId="20207"/>
    <cellStyle name="40% - Accent3 21 2 3 2" xfId="20208"/>
    <cellStyle name="40% - Accent3 21 2 3 2 2" xfId="20209"/>
    <cellStyle name="40% - Accent3 21 2 3 3" xfId="20210"/>
    <cellStyle name="40% - Accent3 21 2 4" xfId="20211"/>
    <cellStyle name="40% - Accent3 21 2 4 2" xfId="20212"/>
    <cellStyle name="40% - Accent3 21 2 5" xfId="20213"/>
    <cellStyle name="40% - Accent3 21 3" xfId="20214"/>
    <cellStyle name="40% - Accent3 21 3 2" xfId="20215"/>
    <cellStyle name="40% - Accent3 21 3 2 2" xfId="20216"/>
    <cellStyle name="40% - Accent3 21 3 2 2 2" xfId="20217"/>
    <cellStyle name="40% - Accent3 21 3 2 3" xfId="20218"/>
    <cellStyle name="40% - Accent3 21 3 3" xfId="20219"/>
    <cellStyle name="40% - Accent3 21 3 3 2" xfId="20220"/>
    <cellStyle name="40% - Accent3 21 3 4" xfId="20221"/>
    <cellStyle name="40% - Accent3 21 4" xfId="20222"/>
    <cellStyle name="40% - Accent3 21 4 2" xfId="20223"/>
    <cellStyle name="40% - Accent3 21 4 2 2" xfId="20224"/>
    <cellStyle name="40% - Accent3 21 4 3" xfId="20225"/>
    <cellStyle name="40% - Accent3 21 5" xfId="20226"/>
    <cellStyle name="40% - Accent3 21 5 2" xfId="20227"/>
    <cellStyle name="40% - Accent3 21 6" xfId="20228"/>
    <cellStyle name="40% - Accent3 22" xfId="20229"/>
    <cellStyle name="40% - Accent3 22 2" xfId="20230"/>
    <cellStyle name="40% - Accent3 22 2 2" xfId="20231"/>
    <cellStyle name="40% - Accent3 22 2 2 2" xfId="20232"/>
    <cellStyle name="40% - Accent3 22 2 2 2 2" xfId="20233"/>
    <cellStyle name="40% - Accent3 22 2 2 2 2 2" xfId="20234"/>
    <cellStyle name="40% - Accent3 22 2 2 2 3" xfId="20235"/>
    <cellStyle name="40% - Accent3 22 2 2 3" xfId="20236"/>
    <cellStyle name="40% - Accent3 22 2 2 3 2" xfId="20237"/>
    <cellStyle name="40% - Accent3 22 2 2 4" xfId="20238"/>
    <cellStyle name="40% - Accent3 22 2 3" xfId="20239"/>
    <cellStyle name="40% - Accent3 22 2 3 2" xfId="20240"/>
    <cellStyle name="40% - Accent3 22 2 3 2 2" xfId="20241"/>
    <cellStyle name="40% - Accent3 22 2 3 3" xfId="20242"/>
    <cellStyle name="40% - Accent3 22 2 4" xfId="20243"/>
    <cellStyle name="40% - Accent3 22 2 4 2" xfId="20244"/>
    <cellStyle name="40% - Accent3 22 2 5" xfId="20245"/>
    <cellStyle name="40% - Accent3 22 3" xfId="20246"/>
    <cellStyle name="40% - Accent3 22 3 2" xfId="20247"/>
    <cellStyle name="40% - Accent3 22 3 2 2" xfId="20248"/>
    <cellStyle name="40% - Accent3 22 3 2 2 2" xfId="20249"/>
    <cellStyle name="40% - Accent3 22 3 2 3" xfId="20250"/>
    <cellStyle name="40% - Accent3 22 3 3" xfId="20251"/>
    <cellStyle name="40% - Accent3 22 3 3 2" xfId="20252"/>
    <cellStyle name="40% - Accent3 22 3 4" xfId="20253"/>
    <cellStyle name="40% - Accent3 22 4" xfId="20254"/>
    <cellStyle name="40% - Accent3 22 4 2" xfId="20255"/>
    <cellStyle name="40% - Accent3 22 4 2 2" xfId="20256"/>
    <cellStyle name="40% - Accent3 22 4 3" xfId="20257"/>
    <cellStyle name="40% - Accent3 22 5" xfId="20258"/>
    <cellStyle name="40% - Accent3 22 5 2" xfId="20259"/>
    <cellStyle name="40% - Accent3 22 6" xfId="20260"/>
    <cellStyle name="40% - Accent3 23" xfId="20261"/>
    <cellStyle name="40% - Accent3 23 2" xfId="20262"/>
    <cellStyle name="40% - Accent3 23 2 2" xfId="20263"/>
    <cellStyle name="40% - Accent3 23 2 2 2" xfId="20264"/>
    <cellStyle name="40% - Accent3 23 2 2 2 2" xfId="20265"/>
    <cellStyle name="40% - Accent3 23 2 2 3" xfId="20266"/>
    <cellStyle name="40% - Accent3 23 2 3" xfId="20267"/>
    <cellStyle name="40% - Accent3 23 2 3 2" xfId="20268"/>
    <cellStyle name="40% - Accent3 23 2 4" xfId="20269"/>
    <cellStyle name="40% - Accent3 23 3" xfId="20270"/>
    <cellStyle name="40% - Accent3 23 3 2" xfId="20271"/>
    <cellStyle name="40% - Accent3 23 3 2 2" xfId="20272"/>
    <cellStyle name="40% - Accent3 23 3 3" xfId="20273"/>
    <cellStyle name="40% - Accent3 23 4" xfId="20274"/>
    <cellStyle name="40% - Accent3 23 4 2" xfId="20275"/>
    <cellStyle name="40% - Accent3 23 5" xfId="20276"/>
    <cellStyle name="40% - Accent3 24" xfId="20277"/>
    <cellStyle name="40% - Accent3 24 2" xfId="20278"/>
    <cellStyle name="40% - Accent3 24 2 2" xfId="20279"/>
    <cellStyle name="40% - Accent3 24 2 2 2" xfId="20280"/>
    <cellStyle name="40% - Accent3 24 2 3" xfId="20281"/>
    <cellStyle name="40% - Accent3 24 3" xfId="20282"/>
    <cellStyle name="40% - Accent3 24 3 2" xfId="20283"/>
    <cellStyle name="40% - Accent3 24 4" xfId="20284"/>
    <cellStyle name="40% - Accent3 25" xfId="20285"/>
    <cellStyle name="40% - Accent3 25 2" xfId="20286"/>
    <cellStyle name="40% - Accent3 25 2 2" xfId="20287"/>
    <cellStyle name="40% - Accent3 25 2 2 2" xfId="20288"/>
    <cellStyle name="40% - Accent3 25 2 3" xfId="20289"/>
    <cellStyle name="40% - Accent3 25 3" xfId="20290"/>
    <cellStyle name="40% - Accent3 25 3 2" xfId="20291"/>
    <cellStyle name="40% - Accent3 25 4" xfId="20292"/>
    <cellStyle name="40% - Accent3 26" xfId="20293"/>
    <cellStyle name="40% - Accent3 26 2" xfId="20294"/>
    <cellStyle name="40% - Accent3 26 2 2" xfId="20295"/>
    <cellStyle name="40% - Accent3 26 3" xfId="20296"/>
    <cellStyle name="40% - Accent3 27" xfId="20297"/>
    <cellStyle name="40% - Accent3 27 2" xfId="20298"/>
    <cellStyle name="40% - Accent3 27 2 2" xfId="20299"/>
    <cellStyle name="40% - Accent3 27 3" xfId="20300"/>
    <cellStyle name="40% - Accent3 28" xfId="20301"/>
    <cellStyle name="40% - Accent3 28 2" xfId="20302"/>
    <cellStyle name="40% - Accent3 28 2 2" xfId="20303"/>
    <cellStyle name="40% - Accent3 28 3" xfId="20304"/>
    <cellStyle name="40% - Accent3 29" xfId="20305"/>
    <cellStyle name="40% - Accent3 29 2" xfId="20306"/>
    <cellStyle name="40% - Accent3 3" xfId="20307"/>
    <cellStyle name="40% - Accent3 3 2" xfId="20308"/>
    <cellStyle name="40% - Accent3 3 2 2" xfId="20309"/>
    <cellStyle name="40% - Accent3 3 2 2 2" xfId="20310"/>
    <cellStyle name="40% - Accent3 3 2 2 2 2" xfId="20311"/>
    <cellStyle name="40% - Accent3 3 2 2 2 2 2" xfId="20312"/>
    <cellStyle name="40% - Accent3 3 2 2 2 2 2 2" xfId="20313"/>
    <cellStyle name="40% - Accent3 3 2 2 2 2 2 2 2" xfId="20314"/>
    <cellStyle name="40% - Accent3 3 2 2 2 2 2 3" xfId="20315"/>
    <cellStyle name="40% - Accent3 3 2 2 2 2 3" xfId="20316"/>
    <cellStyle name="40% - Accent3 3 2 2 2 2 3 2" xfId="20317"/>
    <cellStyle name="40% - Accent3 3 2 2 2 2 4" xfId="20318"/>
    <cellStyle name="40% - Accent3 3 2 2 2 3" xfId="20319"/>
    <cellStyle name="40% - Accent3 3 2 2 2 3 2" xfId="20320"/>
    <cellStyle name="40% - Accent3 3 2 2 2 3 2 2" xfId="20321"/>
    <cellStyle name="40% - Accent3 3 2 2 2 3 3" xfId="20322"/>
    <cellStyle name="40% - Accent3 3 2 2 2 4" xfId="20323"/>
    <cellStyle name="40% - Accent3 3 2 2 2 4 2" xfId="20324"/>
    <cellStyle name="40% - Accent3 3 2 2 2 5" xfId="20325"/>
    <cellStyle name="40% - Accent3 3 2 2 3" xfId="20326"/>
    <cellStyle name="40% - Accent3 3 2 2 3 2" xfId="20327"/>
    <cellStyle name="40% - Accent3 3 2 2 3 2 2" xfId="20328"/>
    <cellStyle name="40% - Accent3 3 2 2 3 2 2 2" xfId="20329"/>
    <cellStyle name="40% - Accent3 3 2 2 3 2 3" xfId="20330"/>
    <cellStyle name="40% - Accent3 3 2 2 3 3" xfId="20331"/>
    <cellStyle name="40% - Accent3 3 2 2 3 3 2" xfId="20332"/>
    <cellStyle name="40% - Accent3 3 2 2 3 4" xfId="20333"/>
    <cellStyle name="40% - Accent3 3 2 2 4" xfId="20334"/>
    <cellStyle name="40% - Accent3 3 2 2 4 2" xfId="20335"/>
    <cellStyle name="40% - Accent3 3 2 2 4 2 2" xfId="20336"/>
    <cellStyle name="40% - Accent3 3 2 2 4 3" xfId="20337"/>
    <cellStyle name="40% - Accent3 3 2 2 5" xfId="20338"/>
    <cellStyle name="40% - Accent3 3 2 2 5 2" xfId="20339"/>
    <cellStyle name="40% - Accent3 3 2 2 6" xfId="20340"/>
    <cellStyle name="40% - Accent3 3 2 3" xfId="20341"/>
    <cellStyle name="40% - Accent3 3 2 3 2" xfId="20342"/>
    <cellStyle name="40% - Accent3 3 2 3 2 2" xfId="20343"/>
    <cellStyle name="40% - Accent3 3 2 3 2 2 2" xfId="20344"/>
    <cellStyle name="40% - Accent3 3 2 3 2 2 2 2" xfId="20345"/>
    <cellStyle name="40% - Accent3 3 2 3 2 2 3" xfId="20346"/>
    <cellStyle name="40% - Accent3 3 2 3 2 3" xfId="20347"/>
    <cellStyle name="40% - Accent3 3 2 3 2 3 2" xfId="20348"/>
    <cellStyle name="40% - Accent3 3 2 3 2 4" xfId="20349"/>
    <cellStyle name="40% - Accent3 3 2 3 3" xfId="20350"/>
    <cellStyle name="40% - Accent3 3 2 3 3 2" xfId="20351"/>
    <cellStyle name="40% - Accent3 3 2 3 3 2 2" xfId="20352"/>
    <cellStyle name="40% - Accent3 3 2 3 3 3" xfId="20353"/>
    <cellStyle name="40% - Accent3 3 2 3 4" xfId="20354"/>
    <cellStyle name="40% - Accent3 3 2 3 4 2" xfId="20355"/>
    <cellStyle name="40% - Accent3 3 2 3 5" xfId="20356"/>
    <cellStyle name="40% - Accent3 3 2 4" xfId="20357"/>
    <cellStyle name="40% - Accent3 3 2 4 2" xfId="20358"/>
    <cellStyle name="40% - Accent3 3 2 4 2 2" xfId="20359"/>
    <cellStyle name="40% - Accent3 3 2 4 2 2 2" xfId="20360"/>
    <cellStyle name="40% - Accent3 3 2 4 2 3" xfId="20361"/>
    <cellStyle name="40% - Accent3 3 2 4 3" xfId="20362"/>
    <cellStyle name="40% - Accent3 3 2 4 3 2" xfId="20363"/>
    <cellStyle name="40% - Accent3 3 2 4 4" xfId="20364"/>
    <cellStyle name="40% - Accent3 3 2 5" xfId="20365"/>
    <cellStyle name="40% - Accent3 3 2 5 2" xfId="20366"/>
    <cellStyle name="40% - Accent3 3 2 5 2 2" xfId="20367"/>
    <cellStyle name="40% - Accent3 3 2 5 3" xfId="20368"/>
    <cellStyle name="40% - Accent3 3 2 6" xfId="20369"/>
    <cellStyle name="40% - Accent3 3 2 6 2" xfId="20370"/>
    <cellStyle name="40% - Accent3 3 2 7" xfId="20371"/>
    <cellStyle name="40% - Accent3 3 3" xfId="20372"/>
    <cellStyle name="40% - Accent3 3 3 2" xfId="20373"/>
    <cellStyle name="40% - Accent3 3 3 2 2" xfId="20374"/>
    <cellStyle name="40% - Accent3 3 3 2 2 2" xfId="20375"/>
    <cellStyle name="40% - Accent3 3 3 2 2 2 2" xfId="20376"/>
    <cellStyle name="40% - Accent3 3 3 2 2 2 2 2" xfId="20377"/>
    <cellStyle name="40% - Accent3 3 3 2 2 2 3" xfId="20378"/>
    <cellStyle name="40% - Accent3 3 3 2 2 3" xfId="20379"/>
    <cellStyle name="40% - Accent3 3 3 2 2 3 2" xfId="20380"/>
    <cellStyle name="40% - Accent3 3 3 2 2 4" xfId="20381"/>
    <cellStyle name="40% - Accent3 3 3 2 3" xfId="20382"/>
    <cellStyle name="40% - Accent3 3 3 2 3 2" xfId="20383"/>
    <cellStyle name="40% - Accent3 3 3 2 3 2 2" xfId="20384"/>
    <cellStyle name="40% - Accent3 3 3 2 3 3" xfId="20385"/>
    <cellStyle name="40% - Accent3 3 3 2 4" xfId="20386"/>
    <cellStyle name="40% - Accent3 3 3 2 4 2" xfId="20387"/>
    <cellStyle name="40% - Accent3 3 3 2 5" xfId="20388"/>
    <cellStyle name="40% - Accent3 3 3 3" xfId="20389"/>
    <cellStyle name="40% - Accent3 3 3 3 2" xfId="20390"/>
    <cellStyle name="40% - Accent3 3 3 3 2 2" xfId="20391"/>
    <cellStyle name="40% - Accent3 3 3 3 2 2 2" xfId="20392"/>
    <cellStyle name="40% - Accent3 3 3 3 2 3" xfId="20393"/>
    <cellStyle name="40% - Accent3 3 3 3 3" xfId="20394"/>
    <cellStyle name="40% - Accent3 3 3 3 3 2" xfId="20395"/>
    <cellStyle name="40% - Accent3 3 3 3 4" xfId="20396"/>
    <cellStyle name="40% - Accent3 3 3 4" xfId="20397"/>
    <cellStyle name="40% - Accent3 3 3 4 2" xfId="20398"/>
    <cellStyle name="40% - Accent3 3 3 4 2 2" xfId="20399"/>
    <cellStyle name="40% - Accent3 3 3 4 3" xfId="20400"/>
    <cellStyle name="40% - Accent3 3 3 5" xfId="20401"/>
    <cellStyle name="40% - Accent3 3 3 5 2" xfId="20402"/>
    <cellStyle name="40% - Accent3 3 3 6" xfId="20403"/>
    <cellStyle name="40% - Accent3 3 4" xfId="20404"/>
    <cellStyle name="40% - Accent3 3 4 2" xfId="20405"/>
    <cellStyle name="40% - Accent3 3 4 2 2" xfId="20406"/>
    <cellStyle name="40% - Accent3 3 4 2 2 2" xfId="20407"/>
    <cellStyle name="40% - Accent3 3 4 2 2 2 2" xfId="20408"/>
    <cellStyle name="40% - Accent3 3 4 2 2 3" xfId="20409"/>
    <cellStyle name="40% - Accent3 3 4 2 3" xfId="20410"/>
    <cellStyle name="40% - Accent3 3 4 2 3 2" xfId="20411"/>
    <cellStyle name="40% - Accent3 3 4 2 4" xfId="20412"/>
    <cellStyle name="40% - Accent3 3 4 3" xfId="20413"/>
    <cellStyle name="40% - Accent3 3 4 3 2" xfId="20414"/>
    <cellStyle name="40% - Accent3 3 4 3 2 2" xfId="20415"/>
    <cellStyle name="40% - Accent3 3 4 3 3" xfId="20416"/>
    <cellStyle name="40% - Accent3 3 4 4" xfId="20417"/>
    <cellStyle name="40% - Accent3 3 4 4 2" xfId="20418"/>
    <cellStyle name="40% - Accent3 3 4 5" xfId="20419"/>
    <cellStyle name="40% - Accent3 3 5" xfId="20420"/>
    <cellStyle name="40% - Accent3 3 5 2" xfId="20421"/>
    <cellStyle name="40% - Accent3 3 5 2 2" xfId="20422"/>
    <cellStyle name="40% - Accent3 3 5 2 2 2" xfId="20423"/>
    <cellStyle name="40% - Accent3 3 5 2 3" xfId="20424"/>
    <cellStyle name="40% - Accent3 3 5 3" xfId="20425"/>
    <cellStyle name="40% - Accent3 3 5 3 2" xfId="20426"/>
    <cellStyle name="40% - Accent3 3 5 4" xfId="20427"/>
    <cellStyle name="40% - Accent3 3 6" xfId="20428"/>
    <cellStyle name="40% - Accent3 3 6 2" xfId="20429"/>
    <cellStyle name="40% - Accent3 3 6 2 2" xfId="20430"/>
    <cellStyle name="40% - Accent3 3 6 3" xfId="20431"/>
    <cellStyle name="40% - Accent3 3 7" xfId="20432"/>
    <cellStyle name="40% - Accent3 3 7 2" xfId="20433"/>
    <cellStyle name="40% - Accent3 3 8" xfId="20434"/>
    <cellStyle name="40% - Accent3 30" xfId="20435"/>
    <cellStyle name="40% - Accent3 31" xfId="20436"/>
    <cellStyle name="40% - Accent3 32" xfId="20437"/>
    <cellStyle name="40% - Accent3 33" xfId="20438"/>
    <cellStyle name="40% - Accent3 34" xfId="20439"/>
    <cellStyle name="40% - Accent3 35" xfId="20440"/>
    <cellStyle name="40% - Accent3 4" xfId="20441"/>
    <cellStyle name="40% - Accent3 4 2" xfId="20442"/>
    <cellStyle name="40% - Accent3 4 2 2" xfId="20443"/>
    <cellStyle name="40% - Accent3 4 2 2 2" xfId="20444"/>
    <cellStyle name="40% - Accent3 4 2 2 2 2" xfId="20445"/>
    <cellStyle name="40% - Accent3 4 2 2 2 2 2" xfId="20446"/>
    <cellStyle name="40% - Accent3 4 2 2 2 2 2 2" xfId="20447"/>
    <cellStyle name="40% - Accent3 4 2 2 2 2 2 2 2" xfId="20448"/>
    <cellStyle name="40% - Accent3 4 2 2 2 2 2 3" xfId="20449"/>
    <cellStyle name="40% - Accent3 4 2 2 2 2 3" xfId="20450"/>
    <cellStyle name="40% - Accent3 4 2 2 2 2 3 2" xfId="20451"/>
    <cellStyle name="40% - Accent3 4 2 2 2 2 4" xfId="20452"/>
    <cellStyle name="40% - Accent3 4 2 2 2 3" xfId="20453"/>
    <cellStyle name="40% - Accent3 4 2 2 2 3 2" xfId="20454"/>
    <cellStyle name="40% - Accent3 4 2 2 2 3 2 2" xfId="20455"/>
    <cellStyle name="40% - Accent3 4 2 2 2 3 3" xfId="20456"/>
    <cellStyle name="40% - Accent3 4 2 2 2 4" xfId="20457"/>
    <cellStyle name="40% - Accent3 4 2 2 2 4 2" xfId="20458"/>
    <cellStyle name="40% - Accent3 4 2 2 2 5" xfId="20459"/>
    <cellStyle name="40% - Accent3 4 2 2 3" xfId="20460"/>
    <cellStyle name="40% - Accent3 4 2 2 3 2" xfId="20461"/>
    <cellStyle name="40% - Accent3 4 2 2 3 2 2" xfId="20462"/>
    <cellStyle name="40% - Accent3 4 2 2 3 2 2 2" xfId="20463"/>
    <cellStyle name="40% - Accent3 4 2 2 3 2 3" xfId="20464"/>
    <cellStyle name="40% - Accent3 4 2 2 3 3" xfId="20465"/>
    <cellStyle name="40% - Accent3 4 2 2 3 3 2" xfId="20466"/>
    <cellStyle name="40% - Accent3 4 2 2 3 4" xfId="20467"/>
    <cellStyle name="40% - Accent3 4 2 2 4" xfId="20468"/>
    <cellStyle name="40% - Accent3 4 2 2 4 2" xfId="20469"/>
    <cellStyle name="40% - Accent3 4 2 2 4 2 2" xfId="20470"/>
    <cellStyle name="40% - Accent3 4 2 2 4 3" xfId="20471"/>
    <cellStyle name="40% - Accent3 4 2 2 5" xfId="20472"/>
    <cellStyle name="40% - Accent3 4 2 2 5 2" xfId="20473"/>
    <cellStyle name="40% - Accent3 4 2 2 6" xfId="20474"/>
    <cellStyle name="40% - Accent3 4 2 3" xfId="20475"/>
    <cellStyle name="40% - Accent3 4 2 3 2" xfId="20476"/>
    <cellStyle name="40% - Accent3 4 2 3 2 2" xfId="20477"/>
    <cellStyle name="40% - Accent3 4 2 3 2 2 2" xfId="20478"/>
    <cellStyle name="40% - Accent3 4 2 3 2 2 2 2" xfId="20479"/>
    <cellStyle name="40% - Accent3 4 2 3 2 2 3" xfId="20480"/>
    <cellStyle name="40% - Accent3 4 2 3 2 3" xfId="20481"/>
    <cellStyle name="40% - Accent3 4 2 3 2 3 2" xfId="20482"/>
    <cellStyle name="40% - Accent3 4 2 3 2 4" xfId="20483"/>
    <cellStyle name="40% - Accent3 4 2 3 3" xfId="20484"/>
    <cellStyle name="40% - Accent3 4 2 3 3 2" xfId="20485"/>
    <cellStyle name="40% - Accent3 4 2 3 3 2 2" xfId="20486"/>
    <cellStyle name="40% - Accent3 4 2 3 3 3" xfId="20487"/>
    <cellStyle name="40% - Accent3 4 2 3 4" xfId="20488"/>
    <cellStyle name="40% - Accent3 4 2 3 4 2" xfId="20489"/>
    <cellStyle name="40% - Accent3 4 2 3 5" xfId="20490"/>
    <cellStyle name="40% - Accent3 4 2 4" xfId="20491"/>
    <cellStyle name="40% - Accent3 4 2 4 2" xfId="20492"/>
    <cellStyle name="40% - Accent3 4 2 4 2 2" xfId="20493"/>
    <cellStyle name="40% - Accent3 4 2 4 2 2 2" xfId="20494"/>
    <cellStyle name="40% - Accent3 4 2 4 2 3" xfId="20495"/>
    <cellStyle name="40% - Accent3 4 2 4 3" xfId="20496"/>
    <cellStyle name="40% - Accent3 4 2 4 3 2" xfId="20497"/>
    <cellStyle name="40% - Accent3 4 2 4 4" xfId="20498"/>
    <cellStyle name="40% - Accent3 4 2 5" xfId="20499"/>
    <cellStyle name="40% - Accent3 4 2 5 2" xfId="20500"/>
    <cellStyle name="40% - Accent3 4 2 5 2 2" xfId="20501"/>
    <cellStyle name="40% - Accent3 4 2 5 3" xfId="20502"/>
    <cellStyle name="40% - Accent3 4 2 6" xfId="20503"/>
    <cellStyle name="40% - Accent3 4 2 6 2" xfId="20504"/>
    <cellStyle name="40% - Accent3 4 2 7" xfId="20505"/>
    <cellStyle name="40% - Accent3 4 3" xfId="20506"/>
    <cellStyle name="40% - Accent3 4 3 2" xfId="20507"/>
    <cellStyle name="40% - Accent3 4 3 2 2" xfId="20508"/>
    <cellStyle name="40% - Accent3 4 3 2 2 2" xfId="20509"/>
    <cellStyle name="40% - Accent3 4 3 2 2 2 2" xfId="20510"/>
    <cellStyle name="40% - Accent3 4 3 2 2 2 2 2" xfId="20511"/>
    <cellStyle name="40% - Accent3 4 3 2 2 2 3" xfId="20512"/>
    <cellStyle name="40% - Accent3 4 3 2 2 3" xfId="20513"/>
    <cellStyle name="40% - Accent3 4 3 2 2 3 2" xfId="20514"/>
    <cellStyle name="40% - Accent3 4 3 2 2 4" xfId="20515"/>
    <cellStyle name="40% - Accent3 4 3 2 3" xfId="20516"/>
    <cellStyle name="40% - Accent3 4 3 2 3 2" xfId="20517"/>
    <cellStyle name="40% - Accent3 4 3 2 3 2 2" xfId="20518"/>
    <cellStyle name="40% - Accent3 4 3 2 3 3" xfId="20519"/>
    <cellStyle name="40% - Accent3 4 3 2 4" xfId="20520"/>
    <cellStyle name="40% - Accent3 4 3 2 4 2" xfId="20521"/>
    <cellStyle name="40% - Accent3 4 3 2 5" xfId="20522"/>
    <cellStyle name="40% - Accent3 4 3 3" xfId="20523"/>
    <cellStyle name="40% - Accent3 4 3 3 2" xfId="20524"/>
    <cellStyle name="40% - Accent3 4 3 3 2 2" xfId="20525"/>
    <cellStyle name="40% - Accent3 4 3 3 2 2 2" xfId="20526"/>
    <cellStyle name="40% - Accent3 4 3 3 2 3" xfId="20527"/>
    <cellStyle name="40% - Accent3 4 3 3 3" xfId="20528"/>
    <cellStyle name="40% - Accent3 4 3 3 3 2" xfId="20529"/>
    <cellStyle name="40% - Accent3 4 3 3 4" xfId="20530"/>
    <cellStyle name="40% - Accent3 4 3 4" xfId="20531"/>
    <cellStyle name="40% - Accent3 4 3 4 2" xfId="20532"/>
    <cellStyle name="40% - Accent3 4 3 4 2 2" xfId="20533"/>
    <cellStyle name="40% - Accent3 4 3 4 3" xfId="20534"/>
    <cellStyle name="40% - Accent3 4 3 5" xfId="20535"/>
    <cellStyle name="40% - Accent3 4 3 5 2" xfId="20536"/>
    <cellStyle name="40% - Accent3 4 3 6" xfId="20537"/>
    <cellStyle name="40% - Accent3 4 4" xfId="20538"/>
    <cellStyle name="40% - Accent3 4 4 2" xfId="20539"/>
    <cellStyle name="40% - Accent3 4 4 2 2" xfId="20540"/>
    <cellStyle name="40% - Accent3 4 4 2 2 2" xfId="20541"/>
    <cellStyle name="40% - Accent3 4 4 2 2 2 2" xfId="20542"/>
    <cellStyle name="40% - Accent3 4 4 2 2 3" xfId="20543"/>
    <cellStyle name="40% - Accent3 4 4 2 3" xfId="20544"/>
    <cellStyle name="40% - Accent3 4 4 2 3 2" xfId="20545"/>
    <cellStyle name="40% - Accent3 4 4 2 4" xfId="20546"/>
    <cellStyle name="40% - Accent3 4 4 3" xfId="20547"/>
    <cellStyle name="40% - Accent3 4 4 3 2" xfId="20548"/>
    <cellStyle name="40% - Accent3 4 4 3 2 2" xfId="20549"/>
    <cellStyle name="40% - Accent3 4 4 3 3" xfId="20550"/>
    <cellStyle name="40% - Accent3 4 4 4" xfId="20551"/>
    <cellStyle name="40% - Accent3 4 4 4 2" xfId="20552"/>
    <cellStyle name="40% - Accent3 4 4 5" xfId="20553"/>
    <cellStyle name="40% - Accent3 4 5" xfId="20554"/>
    <cellStyle name="40% - Accent3 4 5 2" xfId="20555"/>
    <cellStyle name="40% - Accent3 4 5 2 2" xfId="20556"/>
    <cellStyle name="40% - Accent3 4 5 2 2 2" xfId="20557"/>
    <cellStyle name="40% - Accent3 4 5 2 3" xfId="20558"/>
    <cellStyle name="40% - Accent3 4 5 3" xfId="20559"/>
    <cellStyle name="40% - Accent3 4 5 3 2" xfId="20560"/>
    <cellStyle name="40% - Accent3 4 5 4" xfId="20561"/>
    <cellStyle name="40% - Accent3 4 6" xfId="20562"/>
    <cellStyle name="40% - Accent3 4 6 2" xfId="20563"/>
    <cellStyle name="40% - Accent3 4 6 2 2" xfId="20564"/>
    <cellStyle name="40% - Accent3 4 6 3" xfId="20565"/>
    <cellStyle name="40% - Accent3 4 7" xfId="20566"/>
    <cellStyle name="40% - Accent3 4 7 2" xfId="20567"/>
    <cellStyle name="40% - Accent3 4 8" xfId="20568"/>
    <cellStyle name="40% - Accent3 5" xfId="20569"/>
    <cellStyle name="40% - Accent3 5 2" xfId="20570"/>
    <cellStyle name="40% - Accent3 5 2 2" xfId="20571"/>
    <cellStyle name="40% - Accent3 5 2 2 2" xfId="20572"/>
    <cellStyle name="40% - Accent3 5 2 2 2 2" xfId="20573"/>
    <cellStyle name="40% - Accent3 5 2 2 2 2 2" xfId="20574"/>
    <cellStyle name="40% - Accent3 5 2 2 2 2 2 2" xfId="20575"/>
    <cellStyle name="40% - Accent3 5 2 2 2 2 2 2 2" xfId="20576"/>
    <cellStyle name="40% - Accent3 5 2 2 2 2 2 3" xfId="20577"/>
    <cellStyle name="40% - Accent3 5 2 2 2 2 3" xfId="20578"/>
    <cellStyle name="40% - Accent3 5 2 2 2 2 3 2" xfId="20579"/>
    <cellStyle name="40% - Accent3 5 2 2 2 2 4" xfId="20580"/>
    <cellStyle name="40% - Accent3 5 2 2 2 3" xfId="20581"/>
    <cellStyle name="40% - Accent3 5 2 2 2 3 2" xfId="20582"/>
    <cellStyle name="40% - Accent3 5 2 2 2 3 2 2" xfId="20583"/>
    <cellStyle name="40% - Accent3 5 2 2 2 3 3" xfId="20584"/>
    <cellStyle name="40% - Accent3 5 2 2 2 4" xfId="20585"/>
    <cellStyle name="40% - Accent3 5 2 2 2 4 2" xfId="20586"/>
    <cellStyle name="40% - Accent3 5 2 2 2 5" xfId="20587"/>
    <cellStyle name="40% - Accent3 5 2 2 3" xfId="20588"/>
    <cellStyle name="40% - Accent3 5 2 2 3 2" xfId="20589"/>
    <cellStyle name="40% - Accent3 5 2 2 3 2 2" xfId="20590"/>
    <cellStyle name="40% - Accent3 5 2 2 3 2 2 2" xfId="20591"/>
    <cellStyle name="40% - Accent3 5 2 2 3 2 3" xfId="20592"/>
    <cellStyle name="40% - Accent3 5 2 2 3 3" xfId="20593"/>
    <cellStyle name="40% - Accent3 5 2 2 3 3 2" xfId="20594"/>
    <cellStyle name="40% - Accent3 5 2 2 3 4" xfId="20595"/>
    <cellStyle name="40% - Accent3 5 2 2 4" xfId="20596"/>
    <cellStyle name="40% - Accent3 5 2 2 4 2" xfId="20597"/>
    <cellStyle name="40% - Accent3 5 2 2 4 2 2" xfId="20598"/>
    <cellStyle name="40% - Accent3 5 2 2 4 3" xfId="20599"/>
    <cellStyle name="40% - Accent3 5 2 2 5" xfId="20600"/>
    <cellStyle name="40% - Accent3 5 2 2 5 2" xfId="20601"/>
    <cellStyle name="40% - Accent3 5 2 2 6" xfId="20602"/>
    <cellStyle name="40% - Accent3 5 2 3" xfId="20603"/>
    <cellStyle name="40% - Accent3 5 2 3 2" xfId="20604"/>
    <cellStyle name="40% - Accent3 5 2 3 2 2" xfId="20605"/>
    <cellStyle name="40% - Accent3 5 2 3 2 2 2" xfId="20606"/>
    <cellStyle name="40% - Accent3 5 2 3 2 2 2 2" xfId="20607"/>
    <cellStyle name="40% - Accent3 5 2 3 2 2 3" xfId="20608"/>
    <cellStyle name="40% - Accent3 5 2 3 2 3" xfId="20609"/>
    <cellStyle name="40% - Accent3 5 2 3 2 3 2" xfId="20610"/>
    <cellStyle name="40% - Accent3 5 2 3 2 4" xfId="20611"/>
    <cellStyle name="40% - Accent3 5 2 3 3" xfId="20612"/>
    <cellStyle name="40% - Accent3 5 2 3 3 2" xfId="20613"/>
    <cellStyle name="40% - Accent3 5 2 3 3 2 2" xfId="20614"/>
    <cellStyle name="40% - Accent3 5 2 3 3 3" xfId="20615"/>
    <cellStyle name="40% - Accent3 5 2 3 4" xfId="20616"/>
    <cellStyle name="40% - Accent3 5 2 3 4 2" xfId="20617"/>
    <cellStyle name="40% - Accent3 5 2 3 5" xfId="20618"/>
    <cellStyle name="40% - Accent3 5 2 4" xfId="20619"/>
    <cellStyle name="40% - Accent3 5 2 4 2" xfId="20620"/>
    <cellStyle name="40% - Accent3 5 2 4 2 2" xfId="20621"/>
    <cellStyle name="40% - Accent3 5 2 4 2 2 2" xfId="20622"/>
    <cellStyle name="40% - Accent3 5 2 4 2 3" xfId="20623"/>
    <cellStyle name="40% - Accent3 5 2 4 3" xfId="20624"/>
    <cellStyle name="40% - Accent3 5 2 4 3 2" xfId="20625"/>
    <cellStyle name="40% - Accent3 5 2 4 4" xfId="20626"/>
    <cellStyle name="40% - Accent3 5 2 5" xfId="20627"/>
    <cellStyle name="40% - Accent3 5 2 5 2" xfId="20628"/>
    <cellStyle name="40% - Accent3 5 2 5 2 2" xfId="20629"/>
    <cellStyle name="40% - Accent3 5 2 5 3" xfId="20630"/>
    <cellStyle name="40% - Accent3 5 2 6" xfId="20631"/>
    <cellStyle name="40% - Accent3 5 2 6 2" xfId="20632"/>
    <cellStyle name="40% - Accent3 5 2 7" xfId="20633"/>
    <cellStyle name="40% - Accent3 5 3" xfId="20634"/>
    <cellStyle name="40% - Accent3 5 3 2" xfId="20635"/>
    <cellStyle name="40% - Accent3 5 3 2 2" xfId="20636"/>
    <cellStyle name="40% - Accent3 5 3 2 2 2" xfId="20637"/>
    <cellStyle name="40% - Accent3 5 3 2 2 2 2" xfId="20638"/>
    <cellStyle name="40% - Accent3 5 3 2 2 2 2 2" xfId="20639"/>
    <cellStyle name="40% - Accent3 5 3 2 2 2 3" xfId="20640"/>
    <cellStyle name="40% - Accent3 5 3 2 2 3" xfId="20641"/>
    <cellStyle name="40% - Accent3 5 3 2 2 3 2" xfId="20642"/>
    <cellStyle name="40% - Accent3 5 3 2 2 4" xfId="20643"/>
    <cellStyle name="40% - Accent3 5 3 2 3" xfId="20644"/>
    <cellStyle name="40% - Accent3 5 3 2 3 2" xfId="20645"/>
    <cellStyle name="40% - Accent3 5 3 2 3 2 2" xfId="20646"/>
    <cellStyle name="40% - Accent3 5 3 2 3 3" xfId="20647"/>
    <cellStyle name="40% - Accent3 5 3 2 4" xfId="20648"/>
    <cellStyle name="40% - Accent3 5 3 2 4 2" xfId="20649"/>
    <cellStyle name="40% - Accent3 5 3 2 5" xfId="20650"/>
    <cellStyle name="40% - Accent3 5 3 3" xfId="20651"/>
    <cellStyle name="40% - Accent3 5 3 3 2" xfId="20652"/>
    <cellStyle name="40% - Accent3 5 3 3 2 2" xfId="20653"/>
    <cellStyle name="40% - Accent3 5 3 3 2 2 2" xfId="20654"/>
    <cellStyle name="40% - Accent3 5 3 3 2 3" xfId="20655"/>
    <cellStyle name="40% - Accent3 5 3 3 3" xfId="20656"/>
    <cellStyle name="40% - Accent3 5 3 3 3 2" xfId="20657"/>
    <cellStyle name="40% - Accent3 5 3 3 4" xfId="20658"/>
    <cellStyle name="40% - Accent3 5 3 4" xfId="20659"/>
    <cellStyle name="40% - Accent3 5 3 4 2" xfId="20660"/>
    <cellStyle name="40% - Accent3 5 3 4 2 2" xfId="20661"/>
    <cellStyle name="40% - Accent3 5 3 4 3" xfId="20662"/>
    <cellStyle name="40% - Accent3 5 3 5" xfId="20663"/>
    <cellStyle name="40% - Accent3 5 3 5 2" xfId="20664"/>
    <cellStyle name="40% - Accent3 5 3 6" xfId="20665"/>
    <cellStyle name="40% - Accent3 5 4" xfId="20666"/>
    <cellStyle name="40% - Accent3 5 4 2" xfId="20667"/>
    <cellStyle name="40% - Accent3 5 4 2 2" xfId="20668"/>
    <cellStyle name="40% - Accent3 5 4 2 2 2" xfId="20669"/>
    <cellStyle name="40% - Accent3 5 4 2 2 2 2" xfId="20670"/>
    <cellStyle name="40% - Accent3 5 4 2 2 3" xfId="20671"/>
    <cellStyle name="40% - Accent3 5 4 2 3" xfId="20672"/>
    <cellStyle name="40% - Accent3 5 4 2 3 2" xfId="20673"/>
    <cellStyle name="40% - Accent3 5 4 2 4" xfId="20674"/>
    <cellStyle name="40% - Accent3 5 4 3" xfId="20675"/>
    <cellStyle name="40% - Accent3 5 4 3 2" xfId="20676"/>
    <cellStyle name="40% - Accent3 5 4 3 2 2" xfId="20677"/>
    <cellStyle name="40% - Accent3 5 4 3 3" xfId="20678"/>
    <cellStyle name="40% - Accent3 5 4 4" xfId="20679"/>
    <cellStyle name="40% - Accent3 5 4 4 2" xfId="20680"/>
    <cellStyle name="40% - Accent3 5 4 5" xfId="20681"/>
    <cellStyle name="40% - Accent3 5 5" xfId="20682"/>
    <cellStyle name="40% - Accent3 5 5 2" xfId="20683"/>
    <cellStyle name="40% - Accent3 5 5 2 2" xfId="20684"/>
    <cellStyle name="40% - Accent3 5 5 2 2 2" xfId="20685"/>
    <cellStyle name="40% - Accent3 5 5 2 3" xfId="20686"/>
    <cellStyle name="40% - Accent3 5 5 3" xfId="20687"/>
    <cellStyle name="40% - Accent3 5 5 3 2" xfId="20688"/>
    <cellStyle name="40% - Accent3 5 5 4" xfId="20689"/>
    <cellStyle name="40% - Accent3 5 6" xfId="20690"/>
    <cellStyle name="40% - Accent3 5 6 2" xfId="20691"/>
    <cellStyle name="40% - Accent3 5 6 2 2" xfId="20692"/>
    <cellStyle name="40% - Accent3 5 6 3" xfId="20693"/>
    <cellStyle name="40% - Accent3 5 7" xfId="20694"/>
    <cellStyle name="40% - Accent3 5 7 2" xfId="20695"/>
    <cellStyle name="40% - Accent3 5 8" xfId="20696"/>
    <cellStyle name="40% - Accent3 6" xfId="20697"/>
    <cellStyle name="40% - Accent3 6 2" xfId="20698"/>
    <cellStyle name="40% - Accent3 6 2 2" xfId="20699"/>
    <cellStyle name="40% - Accent3 6 2 2 2" xfId="20700"/>
    <cellStyle name="40% - Accent3 6 2 2 2 2" xfId="20701"/>
    <cellStyle name="40% - Accent3 6 2 2 2 2 2" xfId="20702"/>
    <cellStyle name="40% - Accent3 6 2 2 2 2 2 2" xfId="20703"/>
    <cellStyle name="40% - Accent3 6 2 2 2 2 2 2 2" xfId="20704"/>
    <cellStyle name="40% - Accent3 6 2 2 2 2 2 3" xfId="20705"/>
    <cellStyle name="40% - Accent3 6 2 2 2 2 3" xfId="20706"/>
    <cellStyle name="40% - Accent3 6 2 2 2 2 3 2" xfId="20707"/>
    <cellStyle name="40% - Accent3 6 2 2 2 2 4" xfId="20708"/>
    <cellStyle name="40% - Accent3 6 2 2 2 3" xfId="20709"/>
    <cellStyle name="40% - Accent3 6 2 2 2 3 2" xfId="20710"/>
    <cellStyle name="40% - Accent3 6 2 2 2 3 2 2" xfId="20711"/>
    <cellStyle name="40% - Accent3 6 2 2 2 3 3" xfId="20712"/>
    <cellStyle name="40% - Accent3 6 2 2 2 4" xfId="20713"/>
    <cellStyle name="40% - Accent3 6 2 2 2 4 2" xfId="20714"/>
    <cellStyle name="40% - Accent3 6 2 2 2 5" xfId="20715"/>
    <cellStyle name="40% - Accent3 6 2 2 3" xfId="20716"/>
    <cellStyle name="40% - Accent3 6 2 2 3 2" xfId="20717"/>
    <cellStyle name="40% - Accent3 6 2 2 3 2 2" xfId="20718"/>
    <cellStyle name="40% - Accent3 6 2 2 3 2 2 2" xfId="20719"/>
    <cellStyle name="40% - Accent3 6 2 2 3 2 3" xfId="20720"/>
    <cellStyle name="40% - Accent3 6 2 2 3 3" xfId="20721"/>
    <cellStyle name="40% - Accent3 6 2 2 3 3 2" xfId="20722"/>
    <cellStyle name="40% - Accent3 6 2 2 3 4" xfId="20723"/>
    <cellStyle name="40% - Accent3 6 2 2 4" xfId="20724"/>
    <cellStyle name="40% - Accent3 6 2 2 4 2" xfId="20725"/>
    <cellStyle name="40% - Accent3 6 2 2 4 2 2" xfId="20726"/>
    <cellStyle name="40% - Accent3 6 2 2 4 3" xfId="20727"/>
    <cellStyle name="40% - Accent3 6 2 2 5" xfId="20728"/>
    <cellStyle name="40% - Accent3 6 2 2 5 2" xfId="20729"/>
    <cellStyle name="40% - Accent3 6 2 2 6" xfId="20730"/>
    <cellStyle name="40% - Accent3 6 2 3" xfId="20731"/>
    <cellStyle name="40% - Accent3 6 2 3 2" xfId="20732"/>
    <cellStyle name="40% - Accent3 6 2 3 2 2" xfId="20733"/>
    <cellStyle name="40% - Accent3 6 2 3 2 2 2" xfId="20734"/>
    <cellStyle name="40% - Accent3 6 2 3 2 2 2 2" xfId="20735"/>
    <cellStyle name="40% - Accent3 6 2 3 2 2 3" xfId="20736"/>
    <cellStyle name="40% - Accent3 6 2 3 2 3" xfId="20737"/>
    <cellStyle name="40% - Accent3 6 2 3 2 3 2" xfId="20738"/>
    <cellStyle name="40% - Accent3 6 2 3 2 4" xfId="20739"/>
    <cellStyle name="40% - Accent3 6 2 3 3" xfId="20740"/>
    <cellStyle name="40% - Accent3 6 2 3 3 2" xfId="20741"/>
    <cellStyle name="40% - Accent3 6 2 3 3 2 2" xfId="20742"/>
    <cellStyle name="40% - Accent3 6 2 3 3 3" xfId="20743"/>
    <cellStyle name="40% - Accent3 6 2 3 4" xfId="20744"/>
    <cellStyle name="40% - Accent3 6 2 3 4 2" xfId="20745"/>
    <cellStyle name="40% - Accent3 6 2 3 5" xfId="20746"/>
    <cellStyle name="40% - Accent3 6 2 4" xfId="20747"/>
    <cellStyle name="40% - Accent3 6 2 4 2" xfId="20748"/>
    <cellStyle name="40% - Accent3 6 2 4 2 2" xfId="20749"/>
    <cellStyle name="40% - Accent3 6 2 4 2 2 2" xfId="20750"/>
    <cellStyle name="40% - Accent3 6 2 4 2 3" xfId="20751"/>
    <cellStyle name="40% - Accent3 6 2 4 3" xfId="20752"/>
    <cellStyle name="40% - Accent3 6 2 4 3 2" xfId="20753"/>
    <cellStyle name="40% - Accent3 6 2 4 4" xfId="20754"/>
    <cellStyle name="40% - Accent3 6 2 5" xfId="20755"/>
    <cellStyle name="40% - Accent3 6 2 5 2" xfId="20756"/>
    <cellStyle name="40% - Accent3 6 2 5 2 2" xfId="20757"/>
    <cellStyle name="40% - Accent3 6 2 5 3" xfId="20758"/>
    <cellStyle name="40% - Accent3 6 2 6" xfId="20759"/>
    <cellStyle name="40% - Accent3 6 2 6 2" xfId="20760"/>
    <cellStyle name="40% - Accent3 6 2 7" xfId="20761"/>
    <cellStyle name="40% - Accent3 6 3" xfId="20762"/>
    <cellStyle name="40% - Accent3 6 3 2" xfId="20763"/>
    <cellStyle name="40% - Accent3 6 3 2 2" xfId="20764"/>
    <cellStyle name="40% - Accent3 6 3 2 2 2" xfId="20765"/>
    <cellStyle name="40% - Accent3 6 3 2 2 2 2" xfId="20766"/>
    <cellStyle name="40% - Accent3 6 3 2 2 2 2 2" xfId="20767"/>
    <cellStyle name="40% - Accent3 6 3 2 2 2 3" xfId="20768"/>
    <cellStyle name="40% - Accent3 6 3 2 2 3" xfId="20769"/>
    <cellStyle name="40% - Accent3 6 3 2 2 3 2" xfId="20770"/>
    <cellStyle name="40% - Accent3 6 3 2 2 4" xfId="20771"/>
    <cellStyle name="40% - Accent3 6 3 2 3" xfId="20772"/>
    <cellStyle name="40% - Accent3 6 3 2 3 2" xfId="20773"/>
    <cellStyle name="40% - Accent3 6 3 2 3 2 2" xfId="20774"/>
    <cellStyle name="40% - Accent3 6 3 2 3 3" xfId="20775"/>
    <cellStyle name="40% - Accent3 6 3 2 4" xfId="20776"/>
    <cellStyle name="40% - Accent3 6 3 2 4 2" xfId="20777"/>
    <cellStyle name="40% - Accent3 6 3 2 5" xfId="20778"/>
    <cellStyle name="40% - Accent3 6 3 3" xfId="20779"/>
    <cellStyle name="40% - Accent3 6 3 3 2" xfId="20780"/>
    <cellStyle name="40% - Accent3 6 3 3 2 2" xfId="20781"/>
    <cellStyle name="40% - Accent3 6 3 3 2 2 2" xfId="20782"/>
    <cellStyle name="40% - Accent3 6 3 3 2 3" xfId="20783"/>
    <cellStyle name="40% - Accent3 6 3 3 3" xfId="20784"/>
    <cellStyle name="40% - Accent3 6 3 3 3 2" xfId="20785"/>
    <cellStyle name="40% - Accent3 6 3 3 4" xfId="20786"/>
    <cellStyle name="40% - Accent3 6 3 4" xfId="20787"/>
    <cellStyle name="40% - Accent3 6 3 4 2" xfId="20788"/>
    <cellStyle name="40% - Accent3 6 3 4 2 2" xfId="20789"/>
    <cellStyle name="40% - Accent3 6 3 4 3" xfId="20790"/>
    <cellStyle name="40% - Accent3 6 3 5" xfId="20791"/>
    <cellStyle name="40% - Accent3 6 3 5 2" xfId="20792"/>
    <cellStyle name="40% - Accent3 6 3 6" xfId="20793"/>
    <cellStyle name="40% - Accent3 6 4" xfId="20794"/>
    <cellStyle name="40% - Accent3 6 4 2" xfId="20795"/>
    <cellStyle name="40% - Accent3 6 4 2 2" xfId="20796"/>
    <cellStyle name="40% - Accent3 6 4 2 2 2" xfId="20797"/>
    <cellStyle name="40% - Accent3 6 4 2 2 2 2" xfId="20798"/>
    <cellStyle name="40% - Accent3 6 4 2 2 3" xfId="20799"/>
    <cellStyle name="40% - Accent3 6 4 2 3" xfId="20800"/>
    <cellStyle name="40% - Accent3 6 4 2 3 2" xfId="20801"/>
    <cellStyle name="40% - Accent3 6 4 2 4" xfId="20802"/>
    <cellStyle name="40% - Accent3 6 4 3" xfId="20803"/>
    <cellStyle name="40% - Accent3 6 4 3 2" xfId="20804"/>
    <cellStyle name="40% - Accent3 6 4 3 2 2" xfId="20805"/>
    <cellStyle name="40% - Accent3 6 4 3 3" xfId="20806"/>
    <cellStyle name="40% - Accent3 6 4 4" xfId="20807"/>
    <cellStyle name="40% - Accent3 6 4 4 2" xfId="20808"/>
    <cellStyle name="40% - Accent3 6 4 5" xfId="20809"/>
    <cellStyle name="40% - Accent3 6 5" xfId="20810"/>
    <cellStyle name="40% - Accent3 6 5 2" xfId="20811"/>
    <cellStyle name="40% - Accent3 6 5 2 2" xfId="20812"/>
    <cellStyle name="40% - Accent3 6 5 2 2 2" xfId="20813"/>
    <cellStyle name="40% - Accent3 6 5 2 3" xfId="20814"/>
    <cellStyle name="40% - Accent3 6 5 3" xfId="20815"/>
    <cellStyle name="40% - Accent3 6 5 3 2" xfId="20816"/>
    <cellStyle name="40% - Accent3 6 5 4" xfId="20817"/>
    <cellStyle name="40% - Accent3 6 6" xfId="20818"/>
    <cellStyle name="40% - Accent3 6 6 2" xfId="20819"/>
    <cellStyle name="40% - Accent3 6 6 2 2" xfId="20820"/>
    <cellStyle name="40% - Accent3 6 6 3" xfId="20821"/>
    <cellStyle name="40% - Accent3 6 7" xfId="20822"/>
    <cellStyle name="40% - Accent3 6 7 2" xfId="20823"/>
    <cellStyle name="40% - Accent3 6 8" xfId="20824"/>
    <cellStyle name="40% - Accent3 7" xfId="20825"/>
    <cellStyle name="40% - Accent3 7 2" xfId="20826"/>
    <cellStyle name="40% - Accent3 7 2 2" xfId="20827"/>
    <cellStyle name="40% - Accent3 7 2 2 2" xfId="20828"/>
    <cellStyle name="40% - Accent3 7 2 2 2 2" xfId="20829"/>
    <cellStyle name="40% - Accent3 7 2 2 2 2 2" xfId="20830"/>
    <cellStyle name="40% - Accent3 7 2 2 2 2 2 2" xfId="20831"/>
    <cellStyle name="40% - Accent3 7 2 2 2 2 2 2 2" xfId="20832"/>
    <cellStyle name="40% - Accent3 7 2 2 2 2 2 3" xfId="20833"/>
    <cellStyle name="40% - Accent3 7 2 2 2 2 3" xfId="20834"/>
    <cellStyle name="40% - Accent3 7 2 2 2 2 3 2" xfId="20835"/>
    <cellStyle name="40% - Accent3 7 2 2 2 2 4" xfId="20836"/>
    <cellStyle name="40% - Accent3 7 2 2 2 3" xfId="20837"/>
    <cellStyle name="40% - Accent3 7 2 2 2 3 2" xfId="20838"/>
    <cellStyle name="40% - Accent3 7 2 2 2 3 2 2" xfId="20839"/>
    <cellStyle name="40% - Accent3 7 2 2 2 3 3" xfId="20840"/>
    <cellStyle name="40% - Accent3 7 2 2 2 4" xfId="20841"/>
    <cellStyle name="40% - Accent3 7 2 2 2 4 2" xfId="20842"/>
    <cellStyle name="40% - Accent3 7 2 2 2 5" xfId="20843"/>
    <cellStyle name="40% - Accent3 7 2 2 3" xfId="20844"/>
    <cellStyle name="40% - Accent3 7 2 2 3 2" xfId="20845"/>
    <cellStyle name="40% - Accent3 7 2 2 3 2 2" xfId="20846"/>
    <cellStyle name="40% - Accent3 7 2 2 3 2 2 2" xfId="20847"/>
    <cellStyle name="40% - Accent3 7 2 2 3 2 3" xfId="20848"/>
    <cellStyle name="40% - Accent3 7 2 2 3 3" xfId="20849"/>
    <cellStyle name="40% - Accent3 7 2 2 3 3 2" xfId="20850"/>
    <cellStyle name="40% - Accent3 7 2 2 3 4" xfId="20851"/>
    <cellStyle name="40% - Accent3 7 2 2 4" xfId="20852"/>
    <cellStyle name="40% - Accent3 7 2 2 4 2" xfId="20853"/>
    <cellStyle name="40% - Accent3 7 2 2 4 2 2" xfId="20854"/>
    <cellStyle name="40% - Accent3 7 2 2 4 3" xfId="20855"/>
    <cellStyle name="40% - Accent3 7 2 2 5" xfId="20856"/>
    <cellStyle name="40% - Accent3 7 2 2 5 2" xfId="20857"/>
    <cellStyle name="40% - Accent3 7 2 2 6" xfId="20858"/>
    <cellStyle name="40% - Accent3 7 2 3" xfId="20859"/>
    <cellStyle name="40% - Accent3 7 2 3 2" xfId="20860"/>
    <cellStyle name="40% - Accent3 7 2 3 2 2" xfId="20861"/>
    <cellStyle name="40% - Accent3 7 2 3 2 2 2" xfId="20862"/>
    <cellStyle name="40% - Accent3 7 2 3 2 2 2 2" xfId="20863"/>
    <cellStyle name="40% - Accent3 7 2 3 2 2 3" xfId="20864"/>
    <cellStyle name="40% - Accent3 7 2 3 2 3" xfId="20865"/>
    <cellStyle name="40% - Accent3 7 2 3 2 3 2" xfId="20866"/>
    <cellStyle name="40% - Accent3 7 2 3 2 4" xfId="20867"/>
    <cellStyle name="40% - Accent3 7 2 3 3" xfId="20868"/>
    <cellStyle name="40% - Accent3 7 2 3 3 2" xfId="20869"/>
    <cellStyle name="40% - Accent3 7 2 3 3 2 2" xfId="20870"/>
    <cellStyle name="40% - Accent3 7 2 3 3 3" xfId="20871"/>
    <cellStyle name="40% - Accent3 7 2 3 4" xfId="20872"/>
    <cellStyle name="40% - Accent3 7 2 3 4 2" xfId="20873"/>
    <cellStyle name="40% - Accent3 7 2 3 5" xfId="20874"/>
    <cellStyle name="40% - Accent3 7 2 4" xfId="20875"/>
    <cellStyle name="40% - Accent3 7 2 4 2" xfId="20876"/>
    <cellStyle name="40% - Accent3 7 2 4 2 2" xfId="20877"/>
    <cellStyle name="40% - Accent3 7 2 4 2 2 2" xfId="20878"/>
    <cellStyle name="40% - Accent3 7 2 4 2 3" xfId="20879"/>
    <cellStyle name="40% - Accent3 7 2 4 3" xfId="20880"/>
    <cellStyle name="40% - Accent3 7 2 4 3 2" xfId="20881"/>
    <cellStyle name="40% - Accent3 7 2 4 4" xfId="20882"/>
    <cellStyle name="40% - Accent3 7 2 5" xfId="20883"/>
    <cellStyle name="40% - Accent3 7 2 5 2" xfId="20884"/>
    <cellStyle name="40% - Accent3 7 2 5 2 2" xfId="20885"/>
    <cellStyle name="40% - Accent3 7 2 5 3" xfId="20886"/>
    <cellStyle name="40% - Accent3 7 2 6" xfId="20887"/>
    <cellStyle name="40% - Accent3 7 2 6 2" xfId="20888"/>
    <cellStyle name="40% - Accent3 7 2 7" xfId="20889"/>
    <cellStyle name="40% - Accent3 7 3" xfId="20890"/>
    <cellStyle name="40% - Accent3 7 3 2" xfId="20891"/>
    <cellStyle name="40% - Accent3 7 3 2 2" xfId="20892"/>
    <cellStyle name="40% - Accent3 7 3 2 2 2" xfId="20893"/>
    <cellStyle name="40% - Accent3 7 3 2 2 2 2" xfId="20894"/>
    <cellStyle name="40% - Accent3 7 3 2 2 2 2 2" xfId="20895"/>
    <cellStyle name="40% - Accent3 7 3 2 2 2 3" xfId="20896"/>
    <cellStyle name="40% - Accent3 7 3 2 2 3" xfId="20897"/>
    <cellStyle name="40% - Accent3 7 3 2 2 3 2" xfId="20898"/>
    <cellStyle name="40% - Accent3 7 3 2 2 4" xfId="20899"/>
    <cellStyle name="40% - Accent3 7 3 2 3" xfId="20900"/>
    <cellStyle name="40% - Accent3 7 3 2 3 2" xfId="20901"/>
    <cellStyle name="40% - Accent3 7 3 2 3 2 2" xfId="20902"/>
    <cellStyle name="40% - Accent3 7 3 2 3 3" xfId="20903"/>
    <cellStyle name="40% - Accent3 7 3 2 4" xfId="20904"/>
    <cellStyle name="40% - Accent3 7 3 2 4 2" xfId="20905"/>
    <cellStyle name="40% - Accent3 7 3 2 5" xfId="20906"/>
    <cellStyle name="40% - Accent3 7 3 3" xfId="20907"/>
    <cellStyle name="40% - Accent3 7 3 3 2" xfId="20908"/>
    <cellStyle name="40% - Accent3 7 3 3 2 2" xfId="20909"/>
    <cellStyle name="40% - Accent3 7 3 3 2 2 2" xfId="20910"/>
    <cellStyle name="40% - Accent3 7 3 3 2 3" xfId="20911"/>
    <cellStyle name="40% - Accent3 7 3 3 3" xfId="20912"/>
    <cellStyle name="40% - Accent3 7 3 3 3 2" xfId="20913"/>
    <cellStyle name="40% - Accent3 7 3 3 4" xfId="20914"/>
    <cellStyle name="40% - Accent3 7 3 4" xfId="20915"/>
    <cellStyle name="40% - Accent3 7 3 4 2" xfId="20916"/>
    <cellStyle name="40% - Accent3 7 3 4 2 2" xfId="20917"/>
    <cellStyle name="40% - Accent3 7 3 4 3" xfId="20918"/>
    <cellStyle name="40% - Accent3 7 3 5" xfId="20919"/>
    <cellStyle name="40% - Accent3 7 3 5 2" xfId="20920"/>
    <cellStyle name="40% - Accent3 7 3 6" xfId="20921"/>
    <cellStyle name="40% - Accent3 7 4" xfId="20922"/>
    <cellStyle name="40% - Accent3 7 4 2" xfId="20923"/>
    <cellStyle name="40% - Accent3 7 4 2 2" xfId="20924"/>
    <cellStyle name="40% - Accent3 7 4 2 2 2" xfId="20925"/>
    <cellStyle name="40% - Accent3 7 4 2 2 2 2" xfId="20926"/>
    <cellStyle name="40% - Accent3 7 4 2 2 3" xfId="20927"/>
    <cellStyle name="40% - Accent3 7 4 2 3" xfId="20928"/>
    <cellStyle name="40% - Accent3 7 4 2 3 2" xfId="20929"/>
    <cellStyle name="40% - Accent3 7 4 2 4" xfId="20930"/>
    <cellStyle name="40% - Accent3 7 4 3" xfId="20931"/>
    <cellStyle name="40% - Accent3 7 4 3 2" xfId="20932"/>
    <cellStyle name="40% - Accent3 7 4 3 2 2" xfId="20933"/>
    <cellStyle name="40% - Accent3 7 4 3 3" xfId="20934"/>
    <cellStyle name="40% - Accent3 7 4 4" xfId="20935"/>
    <cellStyle name="40% - Accent3 7 4 4 2" xfId="20936"/>
    <cellStyle name="40% - Accent3 7 4 5" xfId="20937"/>
    <cellStyle name="40% - Accent3 7 5" xfId="20938"/>
    <cellStyle name="40% - Accent3 7 5 2" xfId="20939"/>
    <cellStyle name="40% - Accent3 7 5 2 2" xfId="20940"/>
    <cellStyle name="40% - Accent3 7 5 2 2 2" xfId="20941"/>
    <cellStyle name="40% - Accent3 7 5 2 3" xfId="20942"/>
    <cellStyle name="40% - Accent3 7 5 3" xfId="20943"/>
    <cellStyle name="40% - Accent3 7 5 3 2" xfId="20944"/>
    <cellStyle name="40% - Accent3 7 5 4" xfId="20945"/>
    <cellStyle name="40% - Accent3 7 6" xfId="20946"/>
    <cellStyle name="40% - Accent3 7 6 2" xfId="20947"/>
    <cellStyle name="40% - Accent3 7 6 2 2" xfId="20948"/>
    <cellStyle name="40% - Accent3 7 6 3" xfId="20949"/>
    <cellStyle name="40% - Accent3 7 7" xfId="20950"/>
    <cellStyle name="40% - Accent3 7 7 2" xfId="20951"/>
    <cellStyle name="40% - Accent3 7 8" xfId="20952"/>
    <cellStyle name="40% - Accent3 8" xfId="20953"/>
    <cellStyle name="40% - Accent3 8 2" xfId="20954"/>
    <cellStyle name="40% - Accent3 8 2 2" xfId="20955"/>
    <cellStyle name="40% - Accent3 8 2 2 2" xfId="20956"/>
    <cellStyle name="40% - Accent3 8 2 2 2 2" xfId="20957"/>
    <cellStyle name="40% - Accent3 8 2 2 2 2 2" xfId="20958"/>
    <cellStyle name="40% - Accent3 8 2 2 2 2 2 2" xfId="20959"/>
    <cellStyle name="40% - Accent3 8 2 2 2 2 2 2 2" xfId="20960"/>
    <cellStyle name="40% - Accent3 8 2 2 2 2 2 3" xfId="20961"/>
    <cellStyle name="40% - Accent3 8 2 2 2 2 3" xfId="20962"/>
    <cellStyle name="40% - Accent3 8 2 2 2 2 3 2" xfId="20963"/>
    <cellStyle name="40% - Accent3 8 2 2 2 2 4" xfId="20964"/>
    <cellStyle name="40% - Accent3 8 2 2 2 3" xfId="20965"/>
    <cellStyle name="40% - Accent3 8 2 2 2 3 2" xfId="20966"/>
    <cellStyle name="40% - Accent3 8 2 2 2 3 2 2" xfId="20967"/>
    <cellStyle name="40% - Accent3 8 2 2 2 3 3" xfId="20968"/>
    <cellStyle name="40% - Accent3 8 2 2 2 4" xfId="20969"/>
    <cellStyle name="40% - Accent3 8 2 2 2 4 2" xfId="20970"/>
    <cellStyle name="40% - Accent3 8 2 2 2 5" xfId="20971"/>
    <cellStyle name="40% - Accent3 8 2 2 3" xfId="20972"/>
    <cellStyle name="40% - Accent3 8 2 2 3 2" xfId="20973"/>
    <cellStyle name="40% - Accent3 8 2 2 3 2 2" xfId="20974"/>
    <cellStyle name="40% - Accent3 8 2 2 3 2 2 2" xfId="20975"/>
    <cellStyle name="40% - Accent3 8 2 2 3 2 3" xfId="20976"/>
    <cellStyle name="40% - Accent3 8 2 2 3 3" xfId="20977"/>
    <cellStyle name="40% - Accent3 8 2 2 3 3 2" xfId="20978"/>
    <cellStyle name="40% - Accent3 8 2 2 3 4" xfId="20979"/>
    <cellStyle name="40% - Accent3 8 2 2 4" xfId="20980"/>
    <cellStyle name="40% - Accent3 8 2 2 4 2" xfId="20981"/>
    <cellStyle name="40% - Accent3 8 2 2 4 2 2" xfId="20982"/>
    <cellStyle name="40% - Accent3 8 2 2 4 3" xfId="20983"/>
    <cellStyle name="40% - Accent3 8 2 2 5" xfId="20984"/>
    <cellStyle name="40% - Accent3 8 2 2 5 2" xfId="20985"/>
    <cellStyle name="40% - Accent3 8 2 2 6" xfId="20986"/>
    <cellStyle name="40% - Accent3 8 2 3" xfId="20987"/>
    <cellStyle name="40% - Accent3 8 2 3 2" xfId="20988"/>
    <cellStyle name="40% - Accent3 8 2 3 2 2" xfId="20989"/>
    <cellStyle name="40% - Accent3 8 2 3 2 2 2" xfId="20990"/>
    <cellStyle name="40% - Accent3 8 2 3 2 2 2 2" xfId="20991"/>
    <cellStyle name="40% - Accent3 8 2 3 2 2 3" xfId="20992"/>
    <cellStyle name="40% - Accent3 8 2 3 2 3" xfId="20993"/>
    <cellStyle name="40% - Accent3 8 2 3 2 3 2" xfId="20994"/>
    <cellStyle name="40% - Accent3 8 2 3 2 4" xfId="20995"/>
    <cellStyle name="40% - Accent3 8 2 3 3" xfId="20996"/>
    <cellStyle name="40% - Accent3 8 2 3 3 2" xfId="20997"/>
    <cellStyle name="40% - Accent3 8 2 3 3 2 2" xfId="20998"/>
    <cellStyle name="40% - Accent3 8 2 3 3 3" xfId="20999"/>
    <cellStyle name="40% - Accent3 8 2 3 4" xfId="21000"/>
    <cellStyle name="40% - Accent3 8 2 3 4 2" xfId="21001"/>
    <cellStyle name="40% - Accent3 8 2 3 5" xfId="21002"/>
    <cellStyle name="40% - Accent3 8 2 4" xfId="21003"/>
    <cellStyle name="40% - Accent3 8 2 4 2" xfId="21004"/>
    <cellStyle name="40% - Accent3 8 2 4 2 2" xfId="21005"/>
    <cellStyle name="40% - Accent3 8 2 4 2 2 2" xfId="21006"/>
    <cellStyle name="40% - Accent3 8 2 4 2 3" xfId="21007"/>
    <cellStyle name="40% - Accent3 8 2 4 3" xfId="21008"/>
    <cellStyle name="40% - Accent3 8 2 4 3 2" xfId="21009"/>
    <cellStyle name="40% - Accent3 8 2 4 4" xfId="21010"/>
    <cellStyle name="40% - Accent3 8 2 5" xfId="21011"/>
    <cellStyle name="40% - Accent3 8 2 5 2" xfId="21012"/>
    <cellStyle name="40% - Accent3 8 2 5 2 2" xfId="21013"/>
    <cellStyle name="40% - Accent3 8 2 5 3" xfId="21014"/>
    <cellStyle name="40% - Accent3 8 2 6" xfId="21015"/>
    <cellStyle name="40% - Accent3 8 2 6 2" xfId="21016"/>
    <cellStyle name="40% - Accent3 8 2 7" xfId="21017"/>
    <cellStyle name="40% - Accent3 8 3" xfId="21018"/>
    <cellStyle name="40% - Accent3 8 3 2" xfId="21019"/>
    <cellStyle name="40% - Accent3 8 3 2 2" xfId="21020"/>
    <cellStyle name="40% - Accent3 8 3 2 2 2" xfId="21021"/>
    <cellStyle name="40% - Accent3 8 3 2 2 2 2" xfId="21022"/>
    <cellStyle name="40% - Accent3 8 3 2 2 2 2 2" xfId="21023"/>
    <cellStyle name="40% - Accent3 8 3 2 2 2 3" xfId="21024"/>
    <cellStyle name="40% - Accent3 8 3 2 2 3" xfId="21025"/>
    <cellStyle name="40% - Accent3 8 3 2 2 3 2" xfId="21026"/>
    <cellStyle name="40% - Accent3 8 3 2 2 4" xfId="21027"/>
    <cellStyle name="40% - Accent3 8 3 2 3" xfId="21028"/>
    <cellStyle name="40% - Accent3 8 3 2 3 2" xfId="21029"/>
    <cellStyle name="40% - Accent3 8 3 2 3 2 2" xfId="21030"/>
    <cellStyle name="40% - Accent3 8 3 2 3 3" xfId="21031"/>
    <cellStyle name="40% - Accent3 8 3 2 4" xfId="21032"/>
    <cellStyle name="40% - Accent3 8 3 2 4 2" xfId="21033"/>
    <cellStyle name="40% - Accent3 8 3 2 5" xfId="21034"/>
    <cellStyle name="40% - Accent3 8 3 3" xfId="21035"/>
    <cellStyle name="40% - Accent3 8 3 3 2" xfId="21036"/>
    <cellStyle name="40% - Accent3 8 3 3 2 2" xfId="21037"/>
    <cellStyle name="40% - Accent3 8 3 3 2 2 2" xfId="21038"/>
    <cellStyle name="40% - Accent3 8 3 3 2 3" xfId="21039"/>
    <cellStyle name="40% - Accent3 8 3 3 3" xfId="21040"/>
    <cellStyle name="40% - Accent3 8 3 3 3 2" xfId="21041"/>
    <cellStyle name="40% - Accent3 8 3 3 4" xfId="21042"/>
    <cellStyle name="40% - Accent3 8 3 4" xfId="21043"/>
    <cellStyle name="40% - Accent3 8 3 4 2" xfId="21044"/>
    <cellStyle name="40% - Accent3 8 3 4 2 2" xfId="21045"/>
    <cellStyle name="40% - Accent3 8 3 4 3" xfId="21046"/>
    <cellStyle name="40% - Accent3 8 3 5" xfId="21047"/>
    <cellStyle name="40% - Accent3 8 3 5 2" xfId="21048"/>
    <cellStyle name="40% - Accent3 8 3 6" xfId="21049"/>
    <cellStyle name="40% - Accent3 8 4" xfId="21050"/>
    <cellStyle name="40% - Accent3 8 4 2" xfId="21051"/>
    <cellStyle name="40% - Accent3 8 4 2 2" xfId="21052"/>
    <cellStyle name="40% - Accent3 8 4 2 2 2" xfId="21053"/>
    <cellStyle name="40% - Accent3 8 4 2 2 2 2" xfId="21054"/>
    <cellStyle name="40% - Accent3 8 4 2 2 3" xfId="21055"/>
    <cellStyle name="40% - Accent3 8 4 2 3" xfId="21056"/>
    <cellStyle name="40% - Accent3 8 4 2 3 2" xfId="21057"/>
    <cellStyle name="40% - Accent3 8 4 2 4" xfId="21058"/>
    <cellStyle name="40% - Accent3 8 4 3" xfId="21059"/>
    <cellStyle name="40% - Accent3 8 4 3 2" xfId="21060"/>
    <cellStyle name="40% - Accent3 8 4 3 2 2" xfId="21061"/>
    <cellStyle name="40% - Accent3 8 4 3 3" xfId="21062"/>
    <cellStyle name="40% - Accent3 8 4 4" xfId="21063"/>
    <cellStyle name="40% - Accent3 8 4 4 2" xfId="21064"/>
    <cellStyle name="40% - Accent3 8 4 5" xfId="21065"/>
    <cellStyle name="40% - Accent3 8 5" xfId="21066"/>
    <cellStyle name="40% - Accent3 8 5 2" xfId="21067"/>
    <cellStyle name="40% - Accent3 8 5 2 2" xfId="21068"/>
    <cellStyle name="40% - Accent3 8 5 2 2 2" xfId="21069"/>
    <cellStyle name="40% - Accent3 8 5 2 3" xfId="21070"/>
    <cellStyle name="40% - Accent3 8 5 3" xfId="21071"/>
    <cellStyle name="40% - Accent3 8 5 3 2" xfId="21072"/>
    <cellStyle name="40% - Accent3 8 5 4" xfId="21073"/>
    <cellStyle name="40% - Accent3 8 6" xfId="21074"/>
    <cellStyle name="40% - Accent3 8 6 2" xfId="21075"/>
    <cellStyle name="40% - Accent3 8 6 2 2" xfId="21076"/>
    <cellStyle name="40% - Accent3 8 6 3" xfId="21077"/>
    <cellStyle name="40% - Accent3 8 7" xfId="21078"/>
    <cellStyle name="40% - Accent3 8 7 2" xfId="21079"/>
    <cellStyle name="40% - Accent3 8 8" xfId="21080"/>
    <cellStyle name="40% - Accent3 9" xfId="21081"/>
    <cellStyle name="40% - Accent3 9 2" xfId="21082"/>
    <cellStyle name="40% - Accent3 9 2 2" xfId="21083"/>
    <cellStyle name="40% - Accent3 9 2 2 2" xfId="21084"/>
    <cellStyle name="40% - Accent3 9 2 2 2 2" xfId="21085"/>
    <cellStyle name="40% - Accent3 9 2 2 2 2 2" xfId="21086"/>
    <cellStyle name="40% - Accent3 9 2 2 2 2 2 2" xfId="21087"/>
    <cellStyle name="40% - Accent3 9 2 2 2 2 2 2 2" xfId="21088"/>
    <cellStyle name="40% - Accent3 9 2 2 2 2 2 3" xfId="21089"/>
    <cellStyle name="40% - Accent3 9 2 2 2 2 3" xfId="21090"/>
    <cellStyle name="40% - Accent3 9 2 2 2 2 3 2" xfId="21091"/>
    <cellStyle name="40% - Accent3 9 2 2 2 2 4" xfId="21092"/>
    <cellStyle name="40% - Accent3 9 2 2 2 3" xfId="21093"/>
    <cellStyle name="40% - Accent3 9 2 2 2 3 2" xfId="21094"/>
    <cellStyle name="40% - Accent3 9 2 2 2 3 2 2" xfId="21095"/>
    <cellStyle name="40% - Accent3 9 2 2 2 3 3" xfId="21096"/>
    <cellStyle name="40% - Accent3 9 2 2 2 4" xfId="21097"/>
    <cellStyle name="40% - Accent3 9 2 2 2 4 2" xfId="21098"/>
    <cellStyle name="40% - Accent3 9 2 2 2 5" xfId="21099"/>
    <cellStyle name="40% - Accent3 9 2 2 3" xfId="21100"/>
    <cellStyle name="40% - Accent3 9 2 2 3 2" xfId="21101"/>
    <cellStyle name="40% - Accent3 9 2 2 3 2 2" xfId="21102"/>
    <cellStyle name="40% - Accent3 9 2 2 3 2 2 2" xfId="21103"/>
    <cellStyle name="40% - Accent3 9 2 2 3 2 3" xfId="21104"/>
    <cellStyle name="40% - Accent3 9 2 2 3 3" xfId="21105"/>
    <cellStyle name="40% - Accent3 9 2 2 3 3 2" xfId="21106"/>
    <cellStyle name="40% - Accent3 9 2 2 3 4" xfId="21107"/>
    <cellStyle name="40% - Accent3 9 2 2 4" xfId="21108"/>
    <cellStyle name="40% - Accent3 9 2 2 4 2" xfId="21109"/>
    <cellStyle name="40% - Accent3 9 2 2 4 2 2" xfId="21110"/>
    <cellStyle name="40% - Accent3 9 2 2 4 3" xfId="21111"/>
    <cellStyle name="40% - Accent3 9 2 2 5" xfId="21112"/>
    <cellStyle name="40% - Accent3 9 2 2 5 2" xfId="21113"/>
    <cellStyle name="40% - Accent3 9 2 2 6" xfId="21114"/>
    <cellStyle name="40% - Accent3 9 2 3" xfId="21115"/>
    <cellStyle name="40% - Accent3 9 2 3 2" xfId="21116"/>
    <cellStyle name="40% - Accent3 9 2 3 2 2" xfId="21117"/>
    <cellStyle name="40% - Accent3 9 2 3 2 2 2" xfId="21118"/>
    <cellStyle name="40% - Accent3 9 2 3 2 2 2 2" xfId="21119"/>
    <cellStyle name="40% - Accent3 9 2 3 2 2 3" xfId="21120"/>
    <cellStyle name="40% - Accent3 9 2 3 2 3" xfId="21121"/>
    <cellStyle name="40% - Accent3 9 2 3 2 3 2" xfId="21122"/>
    <cellStyle name="40% - Accent3 9 2 3 2 4" xfId="21123"/>
    <cellStyle name="40% - Accent3 9 2 3 3" xfId="21124"/>
    <cellStyle name="40% - Accent3 9 2 3 3 2" xfId="21125"/>
    <cellStyle name="40% - Accent3 9 2 3 3 2 2" xfId="21126"/>
    <cellStyle name="40% - Accent3 9 2 3 3 3" xfId="21127"/>
    <cellStyle name="40% - Accent3 9 2 3 4" xfId="21128"/>
    <cellStyle name="40% - Accent3 9 2 3 4 2" xfId="21129"/>
    <cellStyle name="40% - Accent3 9 2 3 5" xfId="21130"/>
    <cellStyle name="40% - Accent3 9 2 4" xfId="21131"/>
    <cellStyle name="40% - Accent3 9 2 4 2" xfId="21132"/>
    <cellStyle name="40% - Accent3 9 2 4 2 2" xfId="21133"/>
    <cellStyle name="40% - Accent3 9 2 4 2 2 2" xfId="21134"/>
    <cellStyle name="40% - Accent3 9 2 4 2 3" xfId="21135"/>
    <cellStyle name="40% - Accent3 9 2 4 3" xfId="21136"/>
    <cellStyle name="40% - Accent3 9 2 4 3 2" xfId="21137"/>
    <cellStyle name="40% - Accent3 9 2 4 4" xfId="21138"/>
    <cellStyle name="40% - Accent3 9 2 5" xfId="21139"/>
    <cellStyle name="40% - Accent3 9 2 5 2" xfId="21140"/>
    <cellStyle name="40% - Accent3 9 2 5 2 2" xfId="21141"/>
    <cellStyle name="40% - Accent3 9 2 5 3" xfId="21142"/>
    <cellStyle name="40% - Accent3 9 2 6" xfId="21143"/>
    <cellStyle name="40% - Accent3 9 2 6 2" xfId="21144"/>
    <cellStyle name="40% - Accent3 9 2 7" xfId="21145"/>
    <cellStyle name="40% - Accent3 9 3" xfId="21146"/>
    <cellStyle name="40% - Accent3 9 3 2" xfId="21147"/>
    <cellStyle name="40% - Accent3 9 3 2 2" xfId="21148"/>
    <cellStyle name="40% - Accent3 9 3 2 2 2" xfId="21149"/>
    <cellStyle name="40% - Accent3 9 3 2 2 2 2" xfId="21150"/>
    <cellStyle name="40% - Accent3 9 3 2 2 2 2 2" xfId="21151"/>
    <cellStyle name="40% - Accent3 9 3 2 2 2 3" xfId="21152"/>
    <cellStyle name="40% - Accent3 9 3 2 2 3" xfId="21153"/>
    <cellStyle name="40% - Accent3 9 3 2 2 3 2" xfId="21154"/>
    <cellStyle name="40% - Accent3 9 3 2 2 4" xfId="21155"/>
    <cellStyle name="40% - Accent3 9 3 2 3" xfId="21156"/>
    <cellStyle name="40% - Accent3 9 3 2 3 2" xfId="21157"/>
    <cellStyle name="40% - Accent3 9 3 2 3 2 2" xfId="21158"/>
    <cellStyle name="40% - Accent3 9 3 2 3 3" xfId="21159"/>
    <cellStyle name="40% - Accent3 9 3 2 4" xfId="21160"/>
    <cellStyle name="40% - Accent3 9 3 2 4 2" xfId="21161"/>
    <cellStyle name="40% - Accent3 9 3 2 5" xfId="21162"/>
    <cellStyle name="40% - Accent3 9 3 3" xfId="21163"/>
    <cellStyle name="40% - Accent3 9 3 3 2" xfId="21164"/>
    <cellStyle name="40% - Accent3 9 3 3 2 2" xfId="21165"/>
    <cellStyle name="40% - Accent3 9 3 3 2 2 2" xfId="21166"/>
    <cellStyle name="40% - Accent3 9 3 3 2 3" xfId="21167"/>
    <cellStyle name="40% - Accent3 9 3 3 3" xfId="21168"/>
    <cellStyle name="40% - Accent3 9 3 3 3 2" xfId="21169"/>
    <cellStyle name="40% - Accent3 9 3 3 4" xfId="21170"/>
    <cellStyle name="40% - Accent3 9 3 4" xfId="21171"/>
    <cellStyle name="40% - Accent3 9 3 4 2" xfId="21172"/>
    <cellStyle name="40% - Accent3 9 3 4 2 2" xfId="21173"/>
    <cellStyle name="40% - Accent3 9 3 4 3" xfId="21174"/>
    <cellStyle name="40% - Accent3 9 3 5" xfId="21175"/>
    <cellStyle name="40% - Accent3 9 3 5 2" xfId="21176"/>
    <cellStyle name="40% - Accent3 9 3 6" xfId="21177"/>
    <cellStyle name="40% - Accent3 9 4" xfId="21178"/>
    <cellStyle name="40% - Accent3 9 4 2" xfId="21179"/>
    <cellStyle name="40% - Accent3 9 4 2 2" xfId="21180"/>
    <cellStyle name="40% - Accent3 9 4 2 2 2" xfId="21181"/>
    <cellStyle name="40% - Accent3 9 4 2 2 2 2" xfId="21182"/>
    <cellStyle name="40% - Accent3 9 4 2 2 3" xfId="21183"/>
    <cellStyle name="40% - Accent3 9 4 2 3" xfId="21184"/>
    <cellStyle name="40% - Accent3 9 4 2 3 2" xfId="21185"/>
    <cellStyle name="40% - Accent3 9 4 2 4" xfId="21186"/>
    <cellStyle name="40% - Accent3 9 4 3" xfId="21187"/>
    <cellStyle name="40% - Accent3 9 4 3 2" xfId="21188"/>
    <cellStyle name="40% - Accent3 9 4 3 2 2" xfId="21189"/>
    <cellStyle name="40% - Accent3 9 4 3 3" xfId="21190"/>
    <cellStyle name="40% - Accent3 9 4 4" xfId="21191"/>
    <cellStyle name="40% - Accent3 9 4 4 2" xfId="21192"/>
    <cellStyle name="40% - Accent3 9 4 5" xfId="21193"/>
    <cellStyle name="40% - Accent3 9 5" xfId="21194"/>
    <cellStyle name="40% - Accent3 9 5 2" xfId="21195"/>
    <cellStyle name="40% - Accent3 9 5 2 2" xfId="21196"/>
    <cellStyle name="40% - Accent3 9 5 2 2 2" xfId="21197"/>
    <cellStyle name="40% - Accent3 9 5 2 3" xfId="21198"/>
    <cellStyle name="40% - Accent3 9 5 3" xfId="21199"/>
    <cellStyle name="40% - Accent3 9 5 3 2" xfId="21200"/>
    <cellStyle name="40% - Accent3 9 5 4" xfId="21201"/>
    <cellStyle name="40% - Accent3 9 6" xfId="21202"/>
    <cellStyle name="40% - Accent3 9 6 2" xfId="21203"/>
    <cellStyle name="40% - Accent3 9 6 2 2" xfId="21204"/>
    <cellStyle name="40% - Accent3 9 6 3" xfId="21205"/>
    <cellStyle name="40% - Accent3 9 7" xfId="21206"/>
    <cellStyle name="40% - Accent3 9 7 2" xfId="21207"/>
    <cellStyle name="40% - Accent3 9 8" xfId="21208"/>
    <cellStyle name="40% - Accent4" xfId="33535" builtinId="43" customBuiltin="1"/>
    <cellStyle name="40% - Accent4 10" xfId="21209"/>
    <cellStyle name="40% - Accent4 10 2" xfId="21210"/>
    <cellStyle name="40% - Accent4 10 2 2" xfId="21211"/>
    <cellStyle name="40% - Accent4 10 2 2 2" xfId="21212"/>
    <cellStyle name="40% - Accent4 10 2 2 2 2" xfId="21213"/>
    <cellStyle name="40% - Accent4 10 2 2 2 2 2" xfId="21214"/>
    <cellStyle name="40% - Accent4 10 2 2 2 2 2 2" xfId="21215"/>
    <cellStyle name="40% - Accent4 10 2 2 2 2 2 2 2" xfId="21216"/>
    <cellStyle name="40% - Accent4 10 2 2 2 2 2 3" xfId="21217"/>
    <cellStyle name="40% - Accent4 10 2 2 2 2 3" xfId="21218"/>
    <cellStyle name="40% - Accent4 10 2 2 2 2 3 2" xfId="21219"/>
    <cellStyle name="40% - Accent4 10 2 2 2 2 4" xfId="21220"/>
    <cellStyle name="40% - Accent4 10 2 2 2 3" xfId="21221"/>
    <cellStyle name="40% - Accent4 10 2 2 2 3 2" xfId="21222"/>
    <cellStyle name="40% - Accent4 10 2 2 2 3 2 2" xfId="21223"/>
    <cellStyle name="40% - Accent4 10 2 2 2 3 3" xfId="21224"/>
    <cellStyle name="40% - Accent4 10 2 2 2 4" xfId="21225"/>
    <cellStyle name="40% - Accent4 10 2 2 2 4 2" xfId="21226"/>
    <cellStyle name="40% - Accent4 10 2 2 2 5" xfId="21227"/>
    <cellStyle name="40% - Accent4 10 2 2 3" xfId="21228"/>
    <cellStyle name="40% - Accent4 10 2 2 3 2" xfId="21229"/>
    <cellStyle name="40% - Accent4 10 2 2 3 2 2" xfId="21230"/>
    <cellStyle name="40% - Accent4 10 2 2 3 2 2 2" xfId="21231"/>
    <cellStyle name="40% - Accent4 10 2 2 3 2 3" xfId="21232"/>
    <cellStyle name="40% - Accent4 10 2 2 3 3" xfId="21233"/>
    <cellStyle name="40% - Accent4 10 2 2 3 3 2" xfId="21234"/>
    <cellStyle name="40% - Accent4 10 2 2 3 4" xfId="21235"/>
    <cellStyle name="40% - Accent4 10 2 2 4" xfId="21236"/>
    <cellStyle name="40% - Accent4 10 2 2 4 2" xfId="21237"/>
    <cellStyle name="40% - Accent4 10 2 2 4 2 2" xfId="21238"/>
    <cellStyle name="40% - Accent4 10 2 2 4 3" xfId="21239"/>
    <cellStyle name="40% - Accent4 10 2 2 5" xfId="21240"/>
    <cellStyle name="40% - Accent4 10 2 2 5 2" xfId="21241"/>
    <cellStyle name="40% - Accent4 10 2 2 6" xfId="21242"/>
    <cellStyle name="40% - Accent4 10 2 3" xfId="21243"/>
    <cellStyle name="40% - Accent4 10 2 3 2" xfId="21244"/>
    <cellStyle name="40% - Accent4 10 2 3 2 2" xfId="21245"/>
    <cellStyle name="40% - Accent4 10 2 3 2 2 2" xfId="21246"/>
    <cellStyle name="40% - Accent4 10 2 3 2 2 2 2" xfId="21247"/>
    <cellStyle name="40% - Accent4 10 2 3 2 2 3" xfId="21248"/>
    <cellStyle name="40% - Accent4 10 2 3 2 3" xfId="21249"/>
    <cellStyle name="40% - Accent4 10 2 3 2 3 2" xfId="21250"/>
    <cellStyle name="40% - Accent4 10 2 3 2 4" xfId="21251"/>
    <cellStyle name="40% - Accent4 10 2 3 3" xfId="21252"/>
    <cellStyle name="40% - Accent4 10 2 3 3 2" xfId="21253"/>
    <cellStyle name="40% - Accent4 10 2 3 3 2 2" xfId="21254"/>
    <cellStyle name="40% - Accent4 10 2 3 3 3" xfId="21255"/>
    <cellStyle name="40% - Accent4 10 2 3 4" xfId="21256"/>
    <cellStyle name="40% - Accent4 10 2 3 4 2" xfId="21257"/>
    <cellStyle name="40% - Accent4 10 2 3 5" xfId="21258"/>
    <cellStyle name="40% - Accent4 10 2 4" xfId="21259"/>
    <cellStyle name="40% - Accent4 10 2 4 2" xfId="21260"/>
    <cellStyle name="40% - Accent4 10 2 4 2 2" xfId="21261"/>
    <cellStyle name="40% - Accent4 10 2 4 2 2 2" xfId="21262"/>
    <cellStyle name="40% - Accent4 10 2 4 2 3" xfId="21263"/>
    <cellStyle name="40% - Accent4 10 2 4 3" xfId="21264"/>
    <cellStyle name="40% - Accent4 10 2 4 3 2" xfId="21265"/>
    <cellStyle name="40% - Accent4 10 2 4 4" xfId="21266"/>
    <cellStyle name="40% - Accent4 10 2 5" xfId="21267"/>
    <cellStyle name="40% - Accent4 10 2 5 2" xfId="21268"/>
    <cellStyle name="40% - Accent4 10 2 5 2 2" xfId="21269"/>
    <cellStyle name="40% - Accent4 10 2 5 3" xfId="21270"/>
    <cellStyle name="40% - Accent4 10 2 6" xfId="21271"/>
    <cellStyle name="40% - Accent4 10 2 6 2" xfId="21272"/>
    <cellStyle name="40% - Accent4 10 2 7" xfId="21273"/>
    <cellStyle name="40% - Accent4 10 3" xfId="21274"/>
    <cellStyle name="40% - Accent4 10 3 2" xfId="21275"/>
    <cellStyle name="40% - Accent4 10 3 2 2" xfId="21276"/>
    <cellStyle name="40% - Accent4 10 3 2 2 2" xfId="21277"/>
    <cellStyle name="40% - Accent4 10 3 2 2 2 2" xfId="21278"/>
    <cellStyle name="40% - Accent4 10 3 2 2 2 2 2" xfId="21279"/>
    <cellStyle name="40% - Accent4 10 3 2 2 2 3" xfId="21280"/>
    <cellStyle name="40% - Accent4 10 3 2 2 3" xfId="21281"/>
    <cellStyle name="40% - Accent4 10 3 2 2 3 2" xfId="21282"/>
    <cellStyle name="40% - Accent4 10 3 2 2 4" xfId="21283"/>
    <cellStyle name="40% - Accent4 10 3 2 3" xfId="21284"/>
    <cellStyle name="40% - Accent4 10 3 2 3 2" xfId="21285"/>
    <cellStyle name="40% - Accent4 10 3 2 3 2 2" xfId="21286"/>
    <cellStyle name="40% - Accent4 10 3 2 3 3" xfId="21287"/>
    <cellStyle name="40% - Accent4 10 3 2 4" xfId="21288"/>
    <cellStyle name="40% - Accent4 10 3 2 4 2" xfId="21289"/>
    <cellStyle name="40% - Accent4 10 3 2 5" xfId="21290"/>
    <cellStyle name="40% - Accent4 10 3 3" xfId="21291"/>
    <cellStyle name="40% - Accent4 10 3 3 2" xfId="21292"/>
    <cellStyle name="40% - Accent4 10 3 3 2 2" xfId="21293"/>
    <cellStyle name="40% - Accent4 10 3 3 2 2 2" xfId="21294"/>
    <cellStyle name="40% - Accent4 10 3 3 2 3" xfId="21295"/>
    <cellStyle name="40% - Accent4 10 3 3 3" xfId="21296"/>
    <cellStyle name="40% - Accent4 10 3 3 3 2" xfId="21297"/>
    <cellStyle name="40% - Accent4 10 3 3 4" xfId="21298"/>
    <cellStyle name="40% - Accent4 10 3 4" xfId="21299"/>
    <cellStyle name="40% - Accent4 10 3 4 2" xfId="21300"/>
    <cellStyle name="40% - Accent4 10 3 4 2 2" xfId="21301"/>
    <cellStyle name="40% - Accent4 10 3 4 3" xfId="21302"/>
    <cellStyle name="40% - Accent4 10 3 5" xfId="21303"/>
    <cellStyle name="40% - Accent4 10 3 5 2" xfId="21304"/>
    <cellStyle name="40% - Accent4 10 3 6" xfId="21305"/>
    <cellStyle name="40% - Accent4 10 4" xfId="21306"/>
    <cellStyle name="40% - Accent4 10 4 2" xfId="21307"/>
    <cellStyle name="40% - Accent4 10 4 2 2" xfId="21308"/>
    <cellStyle name="40% - Accent4 10 4 2 2 2" xfId="21309"/>
    <cellStyle name="40% - Accent4 10 4 2 2 2 2" xfId="21310"/>
    <cellStyle name="40% - Accent4 10 4 2 2 3" xfId="21311"/>
    <cellStyle name="40% - Accent4 10 4 2 3" xfId="21312"/>
    <cellStyle name="40% - Accent4 10 4 2 3 2" xfId="21313"/>
    <cellStyle name="40% - Accent4 10 4 2 4" xfId="21314"/>
    <cellStyle name="40% - Accent4 10 4 3" xfId="21315"/>
    <cellStyle name="40% - Accent4 10 4 3 2" xfId="21316"/>
    <cellStyle name="40% - Accent4 10 4 3 2 2" xfId="21317"/>
    <cellStyle name="40% - Accent4 10 4 3 3" xfId="21318"/>
    <cellStyle name="40% - Accent4 10 4 4" xfId="21319"/>
    <cellStyle name="40% - Accent4 10 4 4 2" xfId="21320"/>
    <cellStyle name="40% - Accent4 10 4 5" xfId="21321"/>
    <cellStyle name="40% - Accent4 10 5" xfId="21322"/>
    <cellStyle name="40% - Accent4 10 5 2" xfId="21323"/>
    <cellStyle name="40% - Accent4 10 5 2 2" xfId="21324"/>
    <cellStyle name="40% - Accent4 10 5 2 2 2" xfId="21325"/>
    <cellStyle name="40% - Accent4 10 5 2 3" xfId="21326"/>
    <cellStyle name="40% - Accent4 10 5 3" xfId="21327"/>
    <cellStyle name="40% - Accent4 10 5 3 2" xfId="21328"/>
    <cellStyle name="40% - Accent4 10 5 4" xfId="21329"/>
    <cellStyle name="40% - Accent4 10 6" xfId="21330"/>
    <cellStyle name="40% - Accent4 10 6 2" xfId="21331"/>
    <cellStyle name="40% - Accent4 10 6 2 2" xfId="21332"/>
    <cellStyle name="40% - Accent4 10 6 3" xfId="21333"/>
    <cellStyle name="40% - Accent4 10 7" xfId="21334"/>
    <cellStyle name="40% - Accent4 10 7 2" xfId="21335"/>
    <cellStyle name="40% - Accent4 10 8" xfId="21336"/>
    <cellStyle name="40% - Accent4 11" xfId="21337"/>
    <cellStyle name="40% - Accent4 11 2" xfId="21338"/>
    <cellStyle name="40% - Accent4 11 2 2" xfId="21339"/>
    <cellStyle name="40% - Accent4 11 2 2 2" xfId="21340"/>
    <cellStyle name="40% - Accent4 11 2 2 2 2" xfId="21341"/>
    <cellStyle name="40% - Accent4 11 2 2 2 2 2" xfId="21342"/>
    <cellStyle name="40% - Accent4 11 2 2 2 2 2 2" xfId="21343"/>
    <cellStyle name="40% - Accent4 11 2 2 2 2 2 2 2" xfId="21344"/>
    <cellStyle name="40% - Accent4 11 2 2 2 2 2 3" xfId="21345"/>
    <cellStyle name="40% - Accent4 11 2 2 2 2 3" xfId="21346"/>
    <cellStyle name="40% - Accent4 11 2 2 2 2 3 2" xfId="21347"/>
    <cellStyle name="40% - Accent4 11 2 2 2 2 4" xfId="21348"/>
    <cellStyle name="40% - Accent4 11 2 2 2 3" xfId="21349"/>
    <cellStyle name="40% - Accent4 11 2 2 2 3 2" xfId="21350"/>
    <cellStyle name="40% - Accent4 11 2 2 2 3 2 2" xfId="21351"/>
    <cellStyle name="40% - Accent4 11 2 2 2 3 3" xfId="21352"/>
    <cellStyle name="40% - Accent4 11 2 2 2 4" xfId="21353"/>
    <cellStyle name="40% - Accent4 11 2 2 2 4 2" xfId="21354"/>
    <cellStyle name="40% - Accent4 11 2 2 2 5" xfId="21355"/>
    <cellStyle name="40% - Accent4 11 2 2 3" xfId="21356"/>
    <cellStyle name="40% - Accent4 11 2 2 3 2" xfId="21357"/>
    <cellStyle name="40% - Accent4 11 2 2 3 2 2" xfId="21358"/>
    <cellStyle name="40% - Accent4 11 2 2 3 2 2 2" xfId="21359"/>
    <cellStyle name="40% - Accent4 11 2 2 3 2 3" xfId="21360"/>
    <cellStyle name="40% - Accent4 11 2 2 3 3" xfId="21361"/>
    <cellStyle name="40% - Accent4 11 2 2 3 3 2" xfId="21362"/>
    <cellStyle name="40% - Accent4 11 2 2 3 4" xfId="21363"/>
    <cellStyle name="40% - Accent4 11 2 2 4" xfId="21364"/>
    <cellStyle name="40% - Accent4 11 2 2 4 2" xfId="21365"/>
    <cellStyle name="40% - Accent4 11 2 2 4 2 2" xfId="21366"/>
    <cellStyle name="40% - Accent4 11 2 2 4 3" xfId="21367"/>
    <cellStyle name="40% - Accent4 11 2 2 5" xfId="21368"/>
    <cellStyle name="40% - Accent4 11 2 2 5 2" xfId="21369"/>
    <cellStyle name="40% - Accent4 11 2 2 6" xfId="21370"/>
    <cellStyle name="40% - Accent4 11 2 3" xfId="21371"/>
    <cellStyle name="40% - Accent4 11 2 3 2" xfId="21372"/>
    <cellStyle name="40% - Accent4 11 2 3 2 2" xfId="21373"/>
    <cellStyle name="40% - Accent4 11 2 3 2 2 2" xfId="21374"/>
    <cellStyle name="40% - Accent4 11 2 3 2 2 2 2" xfId="21375"/>
    <cellStyle name="40% - Accent4 11 2 3 2 2 3" xfId="21376"/>
    <cellStyle name="40% - Accent4 11 2 3 2 3" xfId="21377"/>
    <cellStyle name="40% - Accent4 11 2 3 2 3 2" xfId="21378"/>
    <cellStyle name="40% - Accent4 11 2 3 2 4" xfId="21379"/>
    <cellStyle name="40% - Accent4 11 2 3 3" xfId="21380"/>
    <cellStyle name="40% - Accent4 11 2 3 3 2" xfId="21381"/>
    <cellStyle name="40% - Accent4 11 2 3 3 2 2" xfId="21382"/>
    <cellStyle name="40% - Accent4 11 2 3 3 3" xfId="21383"/>
    <cellStyle name="40% - Accent4 11 2 3 4" xfId="21384"/>
    <cellStyle name="40% - Accent4 11 2 3 4 2" xfId="21385"/>
    <cellStyle name="40% - Accent4 11 2 3 5" xfId="21386"/>
    <cellStyle name="40% - Accent4 11 2 4" xfId="21387"/>
    <cellStyle name="40% - Accent4 11 2 4 2" xfId="21388"/>
    <cellStyle name="40% - Accent4 11 2 4 2 2" xfId="21389"/>
    <cellStyle name="40% - Accent4 11 2 4 2 2 2" xfId="21390"/>
    <cellStyle name="40% - Accent4 11 2 4 2 3" xfId="21391"/>
    <cellStyle name="40% - Accent4 11 2 4 3" xfId="21392"/>
    <cellStyle name="40% - Accent4 11 2 4 3 2" xfId="21393"/>
    <cellStyle name="40% - Accent4 11 2 4 4" xfId="21394"/>
    <cellStyle name="40% - Accent4 11 2 5" xfId="21395"/>
    <cellStyle name="40% - Accent4 11 2 5 2" xfId="21396"/>
    <cellStyle name="40% - Accent4 11 2 5 2 2" xfId="21397"/>
    <cellStyle name="40% - Accent4 11 2 5 3" xfId="21398"/>
    <cellStyle name="40% - Accent4 11 2 6" xfId="21399"/>
    <cellStyle name="40% - Accent4 11 2 6 2" xfId="21400"/>
    <cellStyle name="40% - Accent4 11 2 7" xfId="21401"/>
    <cellStyle name="40% - Accent4 11 3" xfId="21402"/>
    <cellStyle name="40% - Accent4 11 3 2" xfId="21403"/>
    <cellStyle name="40% - Accent4 11 3 2 2" xfId="21404"/>
    <cellStyle name="40% - Accent4 11 3 2 2 2" xfId="21405"/>
    <cellStyle name="40% - Accent4 11 3 2 2 2 2" xfId="21406"/>
    <cellStyle name="40% - Accent4 11 3 2 2 2 2 2" xfId="21407"/>
    <cellStyle name="40% - Accent4 11 3 2 2 2 3" xfId="21408"/>
    <cellStyle name="40% - Accent4 11 3 2 2 3" xfId="21409"/>
    <cellStyle name="40% - Accent4 11 3 2 2 3 2" xfId="21410"/>
    <cellStyle name="40% - Accent4 11 3 2 2 4" xfId="21411"/>
    <cellStyle name="40% - Accent4 11 3 2 3" xfId="21412"/>
    <cellStyle name="40% - Accent4 11 3 2 3 2" xfId="21413"/>
    <cellStyle name="40% - Accent4 11 3 2 3 2 2" xfId="21414"/>
    <cellStyle name="40% - Accent4 11 3 2 3 3" xfId="21415"/>
    <cellStyle name="40% - Accent4 11 3 2 4" xfId="21416"/>
    <cellStyle name="40% - Accent4 11 3 2 4 2" xfId="21417"/>
    <cellStyle name="40% - Accent4 11 3 2 5" xfId="21418"/>
    <cellStyle name="40% - Accent4 11 3 3" xfId="21419"/>
    <cellStyle name="40% - Accent4 11 3 3 2" xfId="21420"/>
    <cellStyle name="40% - Accent4 11 3 3 2 2" xfId="21421"/>
    <cellStyle name="40% - Accent4 11 3 3 2 2 2" xfId="21422"/>
    <cellStyle name="40% - Accent4 11 3 3 2 3" xfId="21423"/>
    <cellStyle name="40% - Accent4 11 3 3 3" xfId="21424"/>
    <cellStyle name="40% - Accent4 11 3 3 3 2" xfId="21425"/>
    <cellStyle name="40% - Accent4 11 3 3 4" xfId="21426"/>
    <cellStyle name="40% - Accent4 11 3 4" xfId="21427"/>
    <cellStyle name="40% - Accent4 11 3 4 2" xfId="21428"/>
    <cellStyle name="40% - Accent4 11 3 4 2 2" xfId="21429"/>
    <cellStyle name="40% - Accent4 11 3 4 3" xfId="21430"/>
    <cellStyle name="40% - Accent4 11 3 5" xfId="21431"/>
    <cellStyle name="40% - Accent4 11 3 5 2" xfId="21432"/>
    <cellStyle name="40% - Accent4 11 3 6" xfId="21433"/>
    <cellStyle name="40% - Accent4 11 4" xfId="21434"/>
    <cellStyle name="40% - Accent4 11 4 2" xfId="21435"/>
    <cellStyle name="40% - Accent4 11 4 2 2" xfId="21436"/>
    <cellStyle name="40% - Accent4 11 4 2 2 2" xfId="21437"/>
    <cellStyle name="40% - Accent4 11 4 2 2 2 2" xfId="21438"/>
    <cellStyle name="40% - Accent4 11 4 2 2 3" xfId="21439"/>
    <cellStyle name="40% - Accent4 11 4 2 3" xfId="21440"/>
    <cellStyle name="40% - Accent4 11 4 2 3 2" xfId="21441"/>
    <cellStyle name="40% - Accent4 11 4 2 4" xfId="21442"/>
    <cellStyle name="40% - Accent4 11 4 3" xfId="21443"/>
    <cellStyle name="40% - Accent4 11 4 3 2" xfId="21444"/>
    <cellStyle name="40% - Accent4 11 4 3 2 2" xfId="21445"/>
    <cellStyle name="40% - Accent4 11 4 3 3" xfId="21446"/>
    <cellStyle name="40% - Accent4 11 4 4" xfId="21447"/>
    <cellStyle name="40% - Accent4 11 4 4 2" xfId="21448"/>
    <cellStyle name="40% - Accent4 11 4 5" xfId="21449"/>
    <cellStyle name="40% - Accent4 11 5" xfId="21450"/>
    <cellStyle name="40% - Accent4 11 5 2" xfId="21451"/>
    <cellStyle name="40% - Accent4 11 5 2 2" xfId="21452"/>
    <cellStyle name="40% - Accent4 11 5 2 2 2" xfId="21453"/>
    <cellStyle name="40% - Accent4 11 5 2 3" xfId="21454"/>
    <cellStyle name="40% - Accent4 11 5 3" xfId="21455"/>
    <cellStyle name="40% - Accent4 11 5 3 2" xfId="21456"/>
    <cellStyle name="40% - Accent4 11 5 4" xfId="21457"/>
    <cellStyle name="40% - Accent4 11 6" xfId="21458"/>
    <cellStyle name="40% - Accent4 11 6 2" xfId="21459"/>
    <cellStyle name="40% - Accent4 11 6 2 2" xfId="21460"/>
    <cellStyle name="40% - Accent4 11 6 3" xfId="21461"/>
    <cellStyle name="40% - Accent4 11 7" xfId="21462"/>
    <cellStyle name="40% - Accent4 11 7 2" xfId="21463"/>
    <cellStyle name="40% - Accent4 11 8" xfId="21464"/>
    <cellStyle name="40% - Accent4 12" xfId="21465"/>
    <cellStyle name="40% - Accent4 12 2" xfId="21466"/>
    <cellStyle name="40% - Accent4 12 2 2" xfId="21467"/>
    <cellStyle name="40% - Accent4 12 2 2 2" xfId="21468"/>
    <cellStyle name="40% - Accent4 12 2 2 2 2" xfId="21469"/>
    <cellStyle name="40% - Accent4 12 2 2 2 2 2" xfId="21470"/>
    <cellStyle name="40% - Accent4 12 2 2 2 2 2 2" xfId="21471"/>
    <cellStyle name="40% - Accent4 12 2 2 2 2 2 2 2" xfId="21472"/>
    <cellStyle name="40% - Accent4 12 2 2 2 2 2 3" xfId="21473"/>
    <cellStyle name="40% - Accent4 12 2 2 2 2 3" xfId="21474"/>
    <cellStyle name="40% - Accent4 12 2 2 2 2 3 2" xfId="21475"/>
    <cellStyle name="40% - Accent4 12 2 2 2 2 4" xfId="21476"/>
    <cellStyle name="40% - Accent4 12 2 2 2 3" xfId="21477"/>
    <cellStyle name="40% - Accent4 12 2 2 2 3 2" xfId="21478"/>
    <cellStyle name="40% - Accent4 12 2 2 2 3 2 2" xfId="21479"/>
    <cellStyle name="40% - Accent4 12 2 2 2 3 3" xfId="21480"/>
    <cellStyle name="40% - Accent4 12 2 2 2 4" xfId="21481"/>
    <cellStyle name="40% - Accent4 12 2 2 2 4 2" xfId="21482"/>
    <cellStyle name="40% - Accent4 12 2 2 2 5" xfId="21483"/>
    <cellStyle name="40% - Accent4 12 2 2 3" xfId="21484"/>
    <cellStyle name="40% - Accent4 12 2 2 3 2" xfId="21485"/>
    <cellStyle name="40% - Accent4 12 2 2 3 2 2" xfId="21486"/>
    <cellStyle name="40% - Accent4 12 2 2 3 2 2 2" xfId="21487"/>
    <cellStyle name="40% - Accent4 12 2 2 3 2 3" xfId="21488"/>
    <cellStyle name="40% - Accent4 12 2 2 3 3" xfId="21489"/>
    <cellStyle name="40% - Accent4 12 2 2 3 3 2" xfId="21490"/>
    <cellStyle name="40% - Accent4 12 2 2 3 4" xfId="21491"/>
    <cellStyle name="40% - Accent4 12 2 2 4" xfId="21492"/>
    <cellStyle name="40% - Accent4 12 2 2 4 2" xfId="21493"/>
    <cellStyle name="40% - Accent4 12 2 2 4 2 2" xfId="21494"/>
    <cellStyle name="40% - Accent4 12 2 2 4 3" xfId="21495"/>
    <cellStyle name="40% - Accent4 12 2 2 5" xfId="21496"/>
    <cellStyle name="40% - Accent4 12 2 2 5 2" xfId="21497"/>
    <cellStyle name="40% - Accent4 12 2 2 6" xfId="21498"/>
    <cellStyle name="40% - Accent4 12 2 3" xfId="21499"/>
    <cellStyle name="40% - Accent4 12 2 3 2" xfId="21500"/>
    <cellStyle name="40% - Accent4 12 2 3 2 2" xfId="21501"/>
    <cellStyle name="40% - Accent4 12 2 3 2 2 2" xfId="21502"/>
    <cellStyle name="40% - Accent4 12 2 3 2 2 2 2" xfId="21503"/>
    <cellStyle name="40% - Accent4 12 2 3 2 2 3" xfId="21504"/>
    <cellStyle name="40% - Accent4 12 2 3 2 3" xfId="21505"/>
    <cellStyle name="40% - Accent4 12 2 3 2 3 2" xfId="21506"/>
    <cellStyle name="40% - Accent4 12 2 3 2 4" xfId="21507"/>
    <cellStyle name="40% - Accent4 12 2 3 3" xfId="21508"/>
    <cellStyle name="40% - Accent4 12 2 3 3 2" xfId="21509"/>
    <cellStyle name="40% - Accent4 12 2 3 3 2 2" xfId="21510"/>
    <cellStyle name="40% - Accent4 12 2 3 3 3" xfId="21511"/>
    <cellStyle name="40% - Accent4 12 2 3 4" xfId="21512"/>
    <cellStyle name="40% - Accent4 12 2 3 4 2" xfId="21513"/>
    <cellStyle name="40% - Accent4 12 2 3 5" xfId="21514"/>
    <cellStyle name="40% - Accent4 12 2 4" xfId="21515"/>
    <cellStyle name="40% - Accent4 12 2 4 2" xfId="21516"/>
    <cellStyle name="40% - Accent4 12 2 4 2 2" xfId="21517"/>
    <cellStyle name="40% - Accent4 12 2 4 2 2 2" xfId="21518"/>
    <cellStyle name="40% - Accent4 12 2 4 2 3" xfId="21519"/>
    <cellStyle name="40% - Accent4 12 2 4 3" xfId="21520"/>
    <cellStyle name="40% - Accent4 12 2 4 3 2" xfId="21521"/>
    <cellStyle name="40% - Accent4 12 2 4 4" xfId="21522"/>
    <cellStyle name="40% - Accent4 12 2 5" xfId="21523"/>
    <cellStyle name="40% - Accent4 12 2 5 2" xfId="21524"/>
    <cellStyle name="40% - Accent4 12 2 5 2 2" xfId="21525"/>
    <cellStyle name="40% - Accent4 12 2 5 3" xfId="21526"/>
    <cellStyle name="40% - Accent4 12 2 6" xfId="21527"/>
    <cellStyle name="40% - Accent4 12 2 6 2" xfId="21528"/>
    <cellStyle name="40% - Accent4 12 2 7" xfId="21529"/>
    <cellStyle name="40% - Accent4 12 3" xfId="21530"/>
    <cellStyle name="40% - Accent4 12 3 2" xfId="21531"/>
    <cellStyle name="40% - Accent4 12 3 2 2" xfId="21532"/>
    <cellStyle name="40% - Accent4 12 3 2 2 2" xfId="21533"/>
    <cellStyle name="40% - Accent4 12 3 2 2 2 2" xfId="21534"/>
    <cellStyle name="40% - Accent4 12 3 2 2 2 2 2" xfId="21535"/>
    <cellStyle name="40% - Accent4 12 3 2 2 2 3" xfId="21536"/>
    <cellStyle name="40% - Accent4 12 3 2 2 3" xfId="21537"/>
    <cellStyle name="40% - Accent4 12 3 2 2 3 2" xfId="21538"/>
    <cellStyle name="40% - Accent4 12 3 2 2 4" xfId="21539"/>
    <cellStyle name="40% - Accent4 12 3 2 3" xfId="21540"/>
    <cellStyle name="40% - Accent4 12 3 2 3 2" xfId="21541"/>
    <cellStyle name="40% - Accent4 12 3 2 3 2 2" xfId="21542"/>
    <cellStyle name="40% - Accent4 12 3 2 3 3" xfId="21543"/>
    <cellStyle name="40% - Accent4 12 3 2 4" xfId="21544"/>
    <cellStyle name="40% - Accent4 12 3 2 4 2" xfId="21545"/>
    <cellStyle name="40% - Accent4 12 3 2 5" xfId="21546"/>
    <cellStyle name="40% - Accent4 12 3 3" xfId="21547"/>
    <cellStyle name="40% - Accent4 12 3 3 2" xfId="21548"/>
    <cellStyle name="40% - Accent4 12 3 3 2 2" xfId="21549"/>
    <cellStyle name="40% - Accent4 12 3 3 2 2 2" xfId="21550"/>
    <cellStyle name="40% - Accent4 12 3 3 2 3" xfId="21551"/>
    <cellStyle name="40% - Accent4 12 3 3 3" xfId="21552"/>
    <cellStyle name="40% - Accent4 12 3 3 3 2" xfId="21553"/>
    <cellStyle name="40% - Accent4 12 3 3 4" xfId="21554"/>
    <cellStyle name="40% - Accent4 12 3 4" xfId="21555"/>
    <cellStyle name="40% - Accent4 12 3 4 2" xfId="21556"/>
    <cellStyle name="40% - Accent4 12 3 4 2 2" xfId="21557"/>
    <cellStyle name="40% - Accent4 12 3 4 3" xfId="21558"/>
    <cellStyle name="40% - Accent4 12 3 5" xfId="21559"/>
    <cellStyle name="40% - Accent4 12 3 5 2" xfId="21560"/>
    <cellStyle name="40% - Accent4 12 3 6" xfId="21561"/>
    <cellStyle name="40% - Accent4 12 4" xfId="21562"/>
    <cellStyle name="40% - Accent4 12 4 2" xfId="21563"/>
    <cellStyle name="40% - Accent4 12 4 2 2" xfId="21564"/>
    <cellStyle name="40% - Accent4 12 4 2 2 2" xfId="21565"/>
    <cellStyle name="40% - Accent4 12 4 2 2 2 2" xfId="21566"/>
    <cellStyle name="40% - Accent4 12 4 2 2 3" xfId="21567"/>
    <cellStyle name="40% - Accent4 12 4 2 3" xfId="21568"/>
    <cellStyle name="40% - Accent4 12 4 2 3 2" xfId="21569"/>
    <cellStyle name="40% - Accent4 12 4 2 4" xfId="21570"/>
    <cellStyle name="40% - Accent4 12 4 3" xfId="21571"/>
    <cellStyle name="40% - Accent4 12 4 3 2" xfId="21572"/>
    <cellStyle name="40% - Accent4 12 4 3 2 2" xfId="21573"/>
    <cellStyle name="40% - Accent4 12 4 3 3" xfId="21574"/>
    <cellStyle name="40% - Accent4 12 4 4" xfId="21575"/>
    <cellStyle name="40% - Accent4 12 4 4 2" xfId="21576"/>
    <cellStyle name="40% - Accent4 12 4 5" xfId="21577"/>
    <cellStyle name="40% - Accent4 12 5" xfId="21578"/>
    <cellStyle name="40% - Accent4 12 5 2" xfId="21579"/>
    <cellStyle name="40% - Accent4 12 5 2 2" xfId="21580"/>
    <cellStyle name="40% - Accent4 12 5 2 2 2" xfId="21581"/>
    <cellStyle name="40% - Accent4 12 5 2 3" xfId="21582"/>
    <cellStyle name="40% - Accent4 12 5 3" xfId="21583"/>
    <cellStyle name="40% - Accent4 12 5 3 2" xfId="21584"/>
    <cellStyle name="40% - Accent4 12 5 4" xfId="21585"/>
    <cellStyle name="40% - Accent4 12 6" xfId="21586"/>
    <cellStyle name="40% - Accent4 12 6 2" xfId="21587"/>
    <cellStyle name="40% - Accent4 12 6 2 2" xfId="21588"/>
    <cellStyle name="40% - Accent4 12 6 3" xfId="21589"/>
    <cellStyle name="40% - Accent4 12 7" xfId="21590"/>
    <cellStyle name="40% - Accent4 12 7 2" xfId="21591"/>
    <cellStyle name="40% - Accent4 12 8" xfId="21592"/>
    <cellStyle name="40% - Accent4 13" xfId="21593"/>
    <cellStyle name="40% - Accent4 13 2" xfId="21594"/>
    <cellStyle name="40% - Accent4 13 2 2" xfId="21595"/>
    <cellStyle name="40% - Accent4 13 2 2 2" xfId="21596"/>
    <cellStyle name="40% - Accent4 13 2 2 2 2" xfId="21597"/>
    <cellStyle name="40% - Accent4 13 2 2 2 2 2" xfId="21598"/>
    <cellStyle name="40% - Accent4 13 2 2 2 2 2 2" xfId="21599"/>
    <cellStyle name="40% - Accent4 13 2 2 2 2 2 2 2" xfId="21600"/>
    <cellStyle name="40% - Accent4 13 2 2 2 2 2 3" xfId="21601"/>
    <cellStyle name="40% - Accent4 13 2 2 2 2 3" xfId="21602"/>
    <cellStyle name="40% - Accent4 13 2 2 2 2 3 2" xfId="21603"/>
    <cellStyle name="40% - Accent4 13 2 2 2 2 4" xfId="21604"/>
    <cellStyle name="40% - Accent4 13 2 2 2 3" xfId="21605"/>
    <cellStyle name="40% - Accent4 13 2 2 2 3 2" xfId="21606"/>
    <cellStyle name="40% - Accent4 13 2 2 2 3 2 2" xfId="21607"/>
    <cellStyle name="40% - Accent4 13 2 2 2 3 3" xfId="21608"/>
    <cellStyle name="40% - Accent4 13 2 2 2 4" xfId="21609"/>
    <cellStyle name="40% - Accent4 13 2 2 2 4 2" xfId="21610"/>
    <cellStyle name="40% - Accent4 13 2 2 2 5" xfId="21611"/>
    <cellStyle name="40% - Accent4 13 2 2 3" xfId="21612"/>
    <cellStyle name="40% - Accent4 13 2 2 3 2" xfId="21613"/>
    <cellStyle name="40% - Accent4 13 2 2 3 2 2" xfId="21614"/>
    <cellStyle name="40% - Accent4 13 2 2 3 2 2 2" xfId="21615"/>
    <cellStyle name="40% - Accent4 13 2 2 3 2 3" xfId="21616"/>
    <cellStyle name="40% - Accent4 13 2 2 3 3" xfId="21617"/>
    <cellStyle name="40% - Accent4 13 2 2 3 3 2" xfId="21618"/>
    <cellStyle name="40% - Accent4 13 2 2 3 4" xfId="21619"/>
    <cellStyle name="40% - Accent4 13 2 2 4" xfId="21620"/>
    <cellStyle name="40% - Accent4 13 2 2 4 2" xfId="21621"/>
    <cellStyle name="40% - Accent4 13 2 2 4 2 2" xfId="21622"/>
    <cellStyle name="40% - Accent4 13 2 2 4 3" xfId="21623"/>
    <cellStyle name="40% - Accent4 13 2 2 5" xfId="21624"/>
    <cellStyle name="40% - Accent4 13 2 2 5 2" xfId="21625"/>
    <cellStyle name="40% - Accent4 13 2 2 6" xfId="21626"/>
    <cellStyle name="40% - Accent4 13 2 3" xfId="21627"/>
    <cellStyle name="40% - Accent4 13 2 3 2" xfId="21628"/>
    <cellStyle name="40% - Accent4 13 2 3 2 2" xfId="21629"/>
    <cellStyle name="40% - Accent4 13 2 3 2 2 2" xfId="21630"/>
    <cellStyle name="40% - Accent4 13 2 3 2 2 2 2" xfId="21631"/>
    <cellStyle name="40% - Accent4 13 2 3 2 2 3" xfId="21632"/>
    <cellStyle name="40% - Accent4 13 2 3 2 3" xfId="21633"/>
    <cellStyle name="40% - Accent4 13 2 3 2 3 2" xfId="21634"/>
    <cellStyle name="40% - Accent4 13 2 3 2 4" xfId="21635"/>
    <cellStyle name="40% - Accent4 13 2 3 3" xfId="21636"/>
    <cellStyle name="40% - Accent4 13 2 3 3 2" xfId="21637"/>
    <cellStyle name="40% - Accent4 13 2 3 3 2 2" xfId="21638"/>
    <cellStyle name="40% - Accent4 13 2 3 3 3" xfId="21639"/>
    <cellStyle name="40% - Accent4 13 2 3 4" xfId="21640"/>
    <cellStyle name="40% - Accent4 13 2 3 4 2" xfId="21641"/>
    <cellStyle name="40% - Accent4 13 2 3 5" xfId="21642"/>
    <cellStyle name="40% - Accent4 13 2 4" xfId="21643"/>
    <cellStyle name="40% - Accent4 13 2 4 2" xfId="21644"/>
    <cellStyle name="40% - Accent4 13 2 4 2 2" xfId="21645"/>
    <cellStyle name="40% - Accent4 13 2 4 2 2 2" xfId="21646"/>
    <cellStyle name="40% - Accent4 13 2 4 2 3" xfId="21647"/>
    <cellStyle name="40% - Accent4 13 2 4 3" xfId="21648"/>
    <cellStyle name="40% - Accent4 13 2 4 3 2" xfId="21649"/>
    <cellStyle name="40% - Accent4 13 2 4 4" xfId="21650"/>
    <cellStyle name="40% - Accent4 13 2 5" xfId="21651"/>
    <cellStyle name="40% - Accent4 13 2 5 2" xfId="21652"/>
    <cellStyle name="40% - Accent4 13 2 5 2 2" xfId="21653"/>
    <cellStyle name="40% - Accent4 13 2 5 3" xfId="21654"/>
    <cellStyle name="40% - Accent4 13 2 6" xfId="21655"/>
    <cellStyle name="40% - Accent4 13 2 6 2" xfId="21656"/>
    <cellStyle name="40% - Accent4 13 2 7" xfId="21657"/>
    <cellStyle name="40% - Accent4 13 3" xfId="21658"/>
    <cellStyle name="40% - Accent4 13 3 2" xfId="21659"/>
    <cellStyle name="40% - Accent4 13 3 2 2" xfId="21660"/>
    <cellStyle name="40% - Accent4 13 3 2 2 2" xfId="21661"/>
    <cellStyle name="40% - Accent4 13 3 2 2 2 2" xfId="21662"/>
    <cellStyle name="40% - Accent4 13 3 2 2 2 2 2" xfId="21663"/>
    <cellStyle name="40% - Accent4 13 3 2 2 2 3" xfId="21664"/>
    <cellStyle name="40% - Accent4 13 3 2 2 3" xfId="21665"/>
    <cellStyle name="40% - Accent4 13 3 2 2 3 2" xfId="21666"/>
    <cellStyle name="40% - Accent4 13 3 2 2 4" xfId="21667"/>
    <cellStyle name="40% - Accent4 13 3 2 3" xfId="21668"/>
    <cellStyle name="40% - Accent4 13 3 2 3 2" xfId="21669"/>
    <cellStyle name="40% - Accent4 13 3 2 3 2 2" xfId="21670"/>
    <cellStyle name="40% - Accent4 13 3 2 3 3" xfId="21671"/>
    <cellStyle name="40% - Accent4 13 3 2 4" xfId="21672"/>
    <cellStyle name="40% - Accent4 13 3 2 4 2" xfId="21673"/>
    <cellStyle name="40% - Accent4 13 3 2 5" xfId="21674"/>
    <cellStyle name="40% - Accent4 13 3 3" xfId="21675"/>
    <cellStyle name="40% - Accent4 13 3 3 2" xfId="21676"/>
    <cellStyle name="40% - Accent4 13 3 3 2 2" xfId="21677"/>
    <cellStyle name="40% - Accent4 13 3 3 2 2 2" xfId="21678"/>
    <cellStyle name="40% - Accent4 13 3 3 2 3" xfId="21679"/>
    <cellStyle name="40% - Accent4 13 3 3 3" xfId="21680"/>
    <cellStyle name="40% - Accent4 13 3 3 3 2" xfId="21681"/>
    <cellStyle name="40% - Accent4 13 3 3 4" xfId="21682"/>
    <cellStyle name="40% - Accent4 13 3 4" xfId="21683"/>
    <cellStyle name="40% - Accent4 13 3 4 2" xfId="21684"/>
    <cellStyle name="40% - Accent4 13 3 4 2 2" xfId="21685"/>
    <cellStyle name="40% - Accent4 13 3 4 3" xfId="21686"/>
    <cellStyle name="40% - Accent4 13 3 5" xfId="21687"/>
    <cellStyle name="40% - Accent4 13 3 5 2" xfId="21688"/>
    <cellStyle name="40% - Accent4 13 3 6" xfId="21689"/>
    <cellStyle name="40% - Accent4 13 4" xfId="21690"/>
    <cellStyle name="40% - Accent4 13 4 2" xfId="21691"/>
    <cellStyle name="40% - Accent4 13 4 2 2" xfId="21692"/>
    <cellStyle name="40% - Accent4 13 4 2 2 2" xfId="21693"/>
    <cellStyle name="40% - Accent4 13 4 2 2 2 2" xfId="21694"/>
    <cellStyle name="40% - Accent4 13 4 2 2 3" xfId="21695"/>
    <cellStyle name="40% - Accent4 13 4 2 3" xfId="21696"/>
    <cellStyle name="40% - Accent4 13 4 2 3 2" xfId="21697"/>
    <cellStyle name="40% - Accent4 13 4 2 4" xfId="21698"/>
    <cellStyle name="40% - Accent4 13 4 3" xfId="21699"/>
    <cellStyle name="40% - Accent4 13 4 3 2" xfId="21700"/>
    <cellStyle name="40% - Accent4 13 4 3 2 2" xfId="21701"/>
    <cellStyle name="40% - Accent4 13 4 3 3" xfId="21702"/>
    <cellStyle name="40% - Accent4 13 4 4" xfId="21703"/>
    <cellStyle name="40% - Accent4 13 4 4 2" xfId="21704"/>
    <cellStyle name="40% - Accent4 13 4 5" xfId="21705"/>
    <cellStyle name="40% - Accent4 13 5" xfId="21706"/>
    <cellStyle name="40% - Accent4 13 5 2" xfId="21707"/>
    <cellStyle name="40% - Accent4 13 5 2 2" xfId="21708"/>
    <cellStyle name="40% - Accent4 13 5 2 2 2" xfId="21709"/>
    <cellStyle name="40% - Accent4 13 5 2 3" xfId="21710"/>
    <cellStyle name="40% - Accent4 13 5 3" xfId="21711"/>
    <cellStyle name="40% - Accent4 13 5 3 2" xfId="21712"/>
    <cellStyle name="40% - Accent4 13 5 4" xfId="21713"/>
    <cellStyle name="40% - Accent4 13 6" xfId="21714"/>
    <cellStyle name="40% - Accent4 13 6 2" xfId="21715"/>
    <cellStyle name="40% - Accent4 13 6 2 2" xfId="21716"/>
    <cellStyle name="40% - Accent4 13 6 3" xfId="21717"/>
    <cellStyle name="40% - Accent4 13 7" xfId="21718"/>
    <cellStyle name="40% - Accent4 13 7 2" xfId="21719"/>
    <cellStyle name="40% - Accent4 13 8" xfId="21720"/>
    <cellStyle name="40% - Accent4 14" xfId="21721"/>
    <cellStyle name="40% - Accent4 14 2" xfId="21722"/>
    <cellStyle name="40% - Accent4 14 2 2" xfId="21723"/>
    <cellStyle name="40% - Accent4 14 2 2 2" xfId="21724"/>
    <cellStyle name="40% - Accent4 14 2 2 2 2" xfId="21725"/>
    <cellStyle name="40% - Accent4 14 2 2 2 2 2" xfId="21726"/>
    <cellStyle name="40% - Accent4 14 2 2 2 2 2 2" xfId="21727"/>
    <cellStyle name="40% - Accent4 14 2 2 2 2 2 2 2" xfId="21728"/>
    <cellStyle name="40% - Accent4 14 2 2 2 2 2 3" xfId="21729"/>
    <cellStyle name="40% - Accent4 14 2 2 2 2 3" xfId="21730"/>
    <cellStyle name="40% - Accent4 14 2 2 2 2 3 2" xfId="21731"/>
    <cellStyle name="40% - Accent4 14 2 2 2 2 4" xfId="21732"/>
    <cellStyle name="40% - Accent4 14 2 2 2 3" xfId="21733"/>
    <cellStyle name="40% - Accent4 14 2 2 2 3 2" xfId="21734"/>
    <cellStyle name="40% - Accent4 14 2 2 2 3 2 2" xfId="21735"/>
    <cellStyle name="40% - Accent4 14 2 2 2 3 3" xfId="21736"/>
    <cellStyle name="40% - Accent4 14 2 2 2 4" xfId="21737"/>
    <cellStyle name="40% - Accent4 14 2 2 2 4 2" xfId="21738"/>
    <cellStyle name="40% - Accent4 14 2 2 2 5" xfId="21739"/>
    <cellStyle name="40% - Accent4 14 2 2 3" xfId="21740"/>
    <cellStyle name="40% - Accent4 14 2 2 3 2" xfId="21741"/>
    <cellStyle name="40% - Accent4 14 2 2 3 2 2" xfId="21742"/>
    <cellStyle name="40% - Accent4 14 2 2 3 2 2 2" xfId="21743"/>
    <cellStyle name="40% - Accent4 14 2 2 3 2 3" xfId="21744"/>
    <cellStyle name="40% - Accent4 14 2 2 3 3" xfId="21745"/>
    <cellStyle name="40% - Accent4 14 2 2 3 3 2" xfId="21746"/>
    <cellStyle name="40% - Accent4 14 2 2 3 4" xfId="21747"/>
    <cellStyle name="40% - Accent4 14 2 2 4" xfId="21748"/>
    <cellStyle name="40% - Accent4 14 2 2 4 2" xfId="21749"/>
    <cellStyle name="40% - Accent4 14 2 2 4 2 2" xfId="21750"/>
    <cellStyle name="40% - Accent4 14 2 2 4 3" xfId="21751"/>
    <cellStyle name="40% - Accent4 14 2 2 5" xfId="21752"/>
    <cellStyle name="40% - Accent4 14 2 2 5 2" xfId="21753"/>
    <cellStyle name="40% - Accent4 14 2 2 6" xfId="21754"/>
    <cellStyle name="40% - Accent4 14 2 3" xfId="21755"/>
    <cellStyle name="40% - Accent4 14 2 3 2" xfId="21756"/>
    <cellStyle name="40% - Accent4 14 2 3 2 2" xfId="21757"/>
    <cellStyle name="40% - Accent4 14 2 3 2 2 2" xfId="21758"/>
    <cellStyle name="40% - Accent4 14 2 3 2 2 2 2" xfId="21759"/>
    <cellStyle name="40% - Accent4 14 2 3 2 2 3" xfId="21760"/>
    <cellStyle name="40% - Accent4 14 2 3 2 3" xfId="21761"/>
    <cellStyle name="40% - Accent4 14 2 3 2 3 2" xfId="21762"/>
    <cellStyle name="40% - Accent4 14 2 3 2 4" xfId="21763"/>
    <cellStyle name="40% - Accent4 14 2 3 3" xfId="21764"/>
    <cellStyle name="40% - Accent4 14 2 3 3 2" xfId="21765"/>
    <cellStyle name="40% - Accent4 14 2 3 3 2 2" xfId="21766"/>
    <cellStyle name="40% - Accent4 14 2 3 3 3" xfId="21767"/>
    <cellStyle name="40% - Accent4 14 2 3 4" xfId="21768"/>
    <cellStyle name="40% - Accent4 14 2 3 4 2" xfId="21769"/>
    <cellStyle name="40% - Accent4 14 2 3 5" xfId="21770"/>
    <cellStyle name="40% - Accent4 14 2 4" xfId="21771"/>
    <cellStyle name="40% - Accent4 14 2 4 2" xfId="21772"/>
    <cellStyle name="40% - Accent4 14 2 4 2 2" xfId="21773"/>
    <cellStyle name="40% - Accent4 14 2 4 2 2 2" xfId="21774"/>
    <cellStyle name="40% - Accent4 14 2 4 2 3" xfId="21775"/>
    <cellStyle name="40% - Accent4 14 2 4 3" xfId="21776"/>
    <cellStyle name="40% - Accent4 14 2 4 3 2" xfId="21777"/>
    <cellStyle name="40% - Accent4 14 2 4 4" xfId="21778"/>
    <cellStyle name="40% - Accent4 14 2 5" xfId="21779"/>
    <cellStyle name="40% - Accent4 14 2 5 2" xfId="21780"/>
    <cellStyle name="40% - Accent4 14 2 5 2 2" xfId="21781"/>
    <cellStyle name="40% - Accent4 14 2 5 3" xfId="21782"/>
    <cellStyle name="40% - Accent4 14 2 6" xfId="21783"/>
    <cellStyle name="40% - Accent4 14 2 6 2" xfId="21784"/>
    <cellStyle name="40% - Accent4 14 2 7" xfId="21785"/>
    <cellStyle name="40% - Accent4 14 3" xfId="21786"/>
    <cellStyle name="40% - Accent4 14 3 2" xfId="21787"/>
    <cellStyle name="40% - Accent4 14 3 2 2" xfId="21788"/>
    <cellStyle name="40% - Accent4 14 3 2 2 2" xfId="21789"/>
    <cellStyle name="40% - Accent4 14 3 2 2 2 2" xfId="21790"/>
    <cellStyle name="40% - Accent4 14 3 2 2 2 2 2" xfId="21791"/>
    <cellStyle name="40% - Accent4 14 3 2 2 2 3" xfId="21792"/>
    <cellStyle name="40% - Accent4 14 3 2 2 3" xfId="21793"/>
    <cellStyle name="40% - Accent4 14 3 2 2 3 2" xfId="21794"/>
    <cellStyle name="40% - Accent4 14 3 2 2 4" xfId="21795"/>
    <cellStyle name="40% - Accent4 14 3 2 3" xfId="21796"/>
    <cellStyle name="40% - Accent4 14 3 2 3 2" xfId="21797"/>
    <cellStyle name="40% - Accent4 14 3 2 3 2 2" xfId="21798"/>
    <cellStyle name="40% - Accent4 14 3 2 3 3" xfId="21799"/>
    <cellStyle name="40% - Accent4 14 3 2 4" xfId="21800"/>
    <cellStyle name="40% - Accent4 14 3 2 4 2" xfId="21801"/>
    <cellStyle name="40% - Accent4 14 3 2 5" xfId="21802"/>
    <cellStyle name="40% - Accent4 14 3 3" xfId="21803"/>
    <cellStyle name="40% - Accent4 14 3 3 2" xfId="21804"/>
    <cellStyle name="40% - Accent4 14 3 3 2 2" xfId="21805"/>
    <cellStyle name="40% - Accent4 14 3 3 2 2 2" xfId="21806"/>
    <cellStyle name="40% - Accent4 14 3 3 2 3" xfId="21807"/>
    <cellStyle name="40% - Accent4 14 3 3 3" xfId="21808"/>
    <cellStyle name="40% - Accent4 14 3 3 3 2" xfId="21809"/>
    <cellStyle name="40% - Accent4 14 3 3 4" xfId="21810"/>
    <cellStyle name="40% - Accent4 14 3 4" xfId="21811"/>
    <cellStyle name="40% - Accent4 14 3 4 2" xfId="21812"/>
    <cellStyle name="40% - Accent4 14 3 4 2 2" xfId="21813"/>
    <cellStyle name="40% - Accent4 14 3 4 3" xfId="21814"/>
    <cellStyle name="40% - Accent4 14 3 5" xfId="21815"/>
    <cellStyle name="40% - Accent4 14 3 5 2" xfId="21816"/>
    <cellStyle name="40% - Accent4 14 3 6" xfId="21817"/>
    <cellStyle name="40% - Accent4 14 4" xfId="21818"/>
    <cellStyle name="40% - Accent4 14 4 2" xfId="21819"/>
    <cellStyle name="40% - Accent4 14 4 2 2" xfId="21820"/>
    <cellStyle name="40% - Accent4 14 4 2 2 2" xfId="21821"/>
    <cellStyle name="40% - Accent4 14 4 2 2 2 2" xfId="21822"/>
    <cellStyle name="40% - Accent4 14 4 2 2 3" xfId="21823"/>
    <cellStyle name="40% - Accent4 14 4 2 3" xfId="21824"/>
    <cellStyle name="40% - Accent4 14 4 2 3 2" xfId="21825"/>
    <cellStyle name="40% - Accent4 14 4 2 4" xfId="21826"/>
    <cellStyle name="40% - Accent4 14 4 3" xfId="21827"/>
    <cellStyle name="40% - Accent4 14 4 3 2" xfId="21828"/>
    <cellStyle name="40% - Accent4 14 4 3 2 2" xfId="21829"/>
    <cellStyle name="40% - Accent4 14 4 3 3" xfId="21830"/>
    <cellStyle name="40% - Accent4 14 4 4" xfId="21831"/>
    <cellStyle name="40% - Accent4 14 4 4 2" xfId="21832"/>
    <cellStyle name="40% - Accent4 14 4 5" xfId="21833"/>
    <cellStyle name="40% - Accent4 14 5" xfId="21834"/>
    <cellStyle name="40% - Accent4 14 5 2" xfId="21835"/>
    <cellStyle name="40% - Accent4 14 5 2 2" xfId="21836"/>
    <cellStyle name="40% - Accent4 14 5 2 2 2" xfId="21837"/>
    <cellStyle name="40% - Accent4 14 5 2 3" xfId="21838"/>
    <cellStyle name="40% - Accent4 14 5 3" xfId="21839"/>
    <cellStyle name="40% - Accent4 14 5 3 2" xfId="21840"/>
    <cellStyle name="40% - Accent4 14 5 4" xfId="21841"/>
    <cellStyle name="40% - Accent4 14 6" xfId="21842"/>
    <cellStyle name="40% - Accent4 14 6 2" xfId="21843"/>
    <cellStyle name="40% - Accent4 14 6 2 2" xfId="21844"/>
    <cellStyle name="40% - Accent4 14 6 3" xfId="21845"/>
    <cellStyle name="40% - Accent4 14 7" xfId="21846"/>
    <cellStyle name="40% - Accent4 14 7 2" xfId="21847"/>
    <cellStyle name="40% - Accent4 14 8" xfId="21848"/>
    <cellStyle name="40% - Accent4 15" xfId="21849"/>
    <cellStyle name="40% - Accent4 15 2" xfId="21850"/>
    <cellStyle name="40% - Accent4 15 2 2" xfId="21851"/>
    <cellStyle name="40% - Accent4 15 2 2 2" xfId="21852"/>
    <cellStyle name="40% - Accent4 15 2 2 2 2" xfId="21853"/>
    <cellStyle name="40% - Accent4 15 2 2 2 2 2" xfId="21854"/>
    <cellStyle name="40% - Accent4 15 2 2 2 2 2 2" xfId="21855"/>
    <cellStyle name="40% - Accent4 15 2 2 2 2 2 2 2" xfId="21856"/>
    <cellStyle name="40% - Accent4 15 2 2 2 2 2 3" xfId="21857"/>
    <cellStyle name="40% - Accent4 15 2 2 2 2 3" xfId="21858"/>
    <cellStyle name="40% - Accent4 15 2 2 2 2 3 2" xfId="21859"/>
    <cellStyle name="40% - Accent4 15 2 2 2 2 4" xfId="21860"/>
    <cellStyle name="40% - Accent4 15 2 2 2 3" xfId="21861"/>
    <cellStyle name="40% - Accent4 15 2 2 2 3 2" xfId="21862"/>
    <cellStyle name="40% - Accent4 15 2 2 2 3 2 2" xfId="21863"/>
    <cellStyle name="40% - Accent4 15 2 2 2 3 3" xfId="21864"/>
    <cellStyle name="40% - Accent4 15 2 2 2 4" xfId="21865"/>
    <cellStyle name="40% - Accent4 15 2 2 2 4 2" xfId="21866"/>
    <cellStyle name="40% - Accent4 15 2 2 2 5" xfId="21867"/>
    <cellStyle name="40% - Accent4 15 2 2 3" xfId="21868"/>
    <cellStyle name="40% - Accent4 15 2 2 3 2" xfId="21869"/>
    <cellStyle name="40% - Accent4 15 2 2 3 2 2" xfId="21870"/>
    <cellStyle name="40% - Accent4 15 2 2 3 2 2 2" xfId="21871"/>
    <cellStyle name="40% - Accent4 15 2 2 3 2 3" xfId="21872"/>
    <cellStyle name="40% - Accent4 15 2 2 3 3" xfId="21873"/>
    <cellStyle name="40% - Accent4 15 2 2 3 3 2" xfId="21874"/>
    <cellStyle name="40% - Accent4 15 2 2 3 4" xfId="21875"/>
    <cellStyle name="40% - Accent4 15 2 2 4" xfId="21876"/>
    <cellStyle name="40% - Accent4 15 2 2 4 2" xfId="21877"/>
    <cellStyle name="40% - Accent4 15 2 2 4 2 2" xfId="21878"/>
    <cellStyle name="40% - Accent4 15 2 2 4 3" xfId="21879"/>
    <cellStyle name="40% - Accent4 15 2 2 5" xfId="21880"/>
    <cellStyle name="40% - Accent4 15 2 2 5 2" xfId="21881"/>
    <cellStyle name="40% - Accent4 15 2 2 6" xfId="21882"/>
    <cellStyle name="40% - Accent4 15 2 3" xfId="21883"/>
    <cellStyle name="40% - Accent4 15 2 3 2" xfId="21884"/>
    <cellStyle name="40% - Accent4 15 2 3 2 2" xfId="21885"/>
    <cellStyle name="40% - Accent4 15 2 3 2 2 2" xfId="21886"/>
    <cellStyle name="40% - Accent4 15 2 3 2 2 2 2" xfId="21887"/>
    <cellStyle name="40% - Accent4 15 2 3 2 2 3" xfId="21888"/>
    <cellStyle name="40% - Accent4 15 2 3 2 3" xfId="21889"/>
    <cellStyle name="40% - Accent4 15 2 3 2 3 2" xfId="21890"/>
    <cellStyle name="40% - Accent4 15 2 3 2 4" xfId="21891"/>
    <cellStyle name="40% - Accent4 15 2 3 3" xfId="21892"/>
    <cellStyle name="40% - Accent4 15 2 3 3 2" xfId="21893"/>
    <cellStyle name="40% - Accent4 15 2 3 3 2 2" xfId="21894"/>
    <cellStyle name="40% - Accent4 15 2 3 3 3" xfId="21895"/>
    <cellStyle name="40% - Accent4 15 2 3 4" xfId="21896"/>
    <cellStyle name="40% - Accent4 15 2 3 4 2" xfId="21897"/>
    <cellStyle name="40% - Accent4 15 2 3 5" xfId="21898"/>
    <cellStyle name="40% - Accent4 15 2 4" xfId="21899"/>
    <cellStyle name="40% - Accent4 15 2 4 2" xfId="21900"/>
    <cellStyle name="40% - Accent4 15 2 4 2 2" xfId="21901"/>
    <cellStyle name="40% - Accent4 15 2 4 2 2 2" xfId="21902"/>
    <cellStyle name="40% - Accent4 15 2 4 2 3" xfId="21903"/>
    <cellStyle name="40% - Accent4 15 2 4 3" xfId="21904"/>
    <cellStyle name="40% - Accent4 15 2 4 3 2" xfId="21905"/>
    <cellStyle name="40% - Accent4 15 2 4 4" xfId="21906"/>
    <cellStyle name="40% - Accent4 15 2 5" xfId="21907"/>
    <cellStyle name="40% - Accent4 15 2 5 2" xfId="21908"/>
    <cellStyle name="40% - Accent4 15 2 5 2 2" xfId="21909"/>
    <cellStyle name="40% - Accent4 15 2 5 3" xfId="21910"/>
    <cellStyle name="40% - Accent4 15 2 6" xfId="21911"/>
    <cellStyle name="40% - Accent4 15 2 6 2" xfId="21912"/>
    <cellStyle name="40% - Accent4 15 2 7" xfId="21913"/>
    <cellStyle name="40% - Accent4 15 3" xfId="21914"/>
    <cellStyle name="40% - Accent4 15 3 2" xfId="21915"/>
    <cellStyle name="40% - Accent4 15 3 2 2" xfId="21916"/>
    <cellStyle name="40% - Accent4 15 3 2 2 2" xfId="21917"/>
    <cellStyle name="40% - Accent4 15 3 2 2 2 2" xfId="21918"/>
    <cellStyle name="40% - Accent4 15 3 2 2 2 2 2" xfId="21919"/>
    <cellStyle name="40% - Accent4 15 3 2 2 2 3" xfId="21920"/>
    <cellStyle name="40% - Accent4 15 3 2 2 3" xfId="21921"/>
    <cellStyle name="40% - Accent4 15 3 2 2 3 2" xfId="21922"/>
    <cellStyle name="40% - Accent4 15 3 2 2 4" xfId="21923"/>
    <cellStyle name="40% - Accent4 15 3 2 3" xfId="21924"/>
    <cellStyle name="40% - Accent4 15 3 2 3 2" xfId="21925"/>
    <cellStyle name="40% - Accent4 15 3 2 3 2 2" xfId="21926"/>
    <cellStyle name="40% - Accent4 15 3 2 3 3" xfId="21927"/>
    <cellStyle name="40% - Accent4 15 3 2 4" xfId="21928"/>
    <cellStyle name="40% - Accent4 15 3 2 4 2" xfId="21929"/>
    <cellStyle name="40% - Accent4 15 3 2 5" xfId="21930"/>
    <cellStyle name="40% - Accent4 15 3 3" xfId="21931"/>
    <cellStyle name="40% - Accent4 15 3 3 2" xfId="21932"/>
    <cellStyle name="40% - Accent4 15 3 3 2 2" xfId="21933"/>
    <cellStyle name="40% - Accent4 15 3 3 2 2 2" xfId="21934"/>
    <cellStyle name="40% - Accent4 15 3 3 2 3" xfId="21935"/>
    <cellStyle name="40% - Accent4 15 3 3 3" xfId="21936"/>
    <cellStyle name="40% - Accent4 15 3 3 3 2" xfId="21937"/>
    <cellStyle name="40% - Accent4 15 3 3 4" xfId="21938"/>
    <cellStyle name="40% - Accent4 15 3 4" xfId="21939"/>
    <cellStyle name="40% - Accent4 15 3 4 2" xfId="21940"/>
    <cellStyle name="40% - Accent4 15 3 4 2 2" xfId="21941"/>
    <cellStyle name="40% - Accent4 15 3 4 3" xfId="21942"/>
    <cellStyle name="40% - Accent4 15 3 5" xfId="21943"/>
    <cellStyle name="40% - Accent4 15 3 5 2" xfId="21944"/>
    <cellStyle name="40% - Accent4 15 3 6" xfId="21945"/>
    <cellStyle name="40% - Accent4 15 4" xfId="21946"/>
    <cellStyle name="40% - Accent4 15 4 2" xfId="21947"/>
    <cellStyle name="40% - Accent4 15 4 2 2" xfId="21948"/>
    <cellStyle name="40% - Accent4 15 4 2 2 2" xfId="21949"/>
    <cellStyle name="40% - Accent4 15 4 2 2 2 2" xfId="21950"/>
    <cellStyle name="40% - Accent4 15 4 2 2 3" xfId="21951"/>
    <cellStyle name="40% - Accent4 15 4 2 3" xfId="21952"/>
    <cellStyle name="40% - Accent4 15 4 2 3 2" xfId="21953"/>
    <cellStyle name="40% - Accent4 15 4 2 4" xfId="21954"/>
    <cellStyle name="40% - Accent4 15 4 3" xfId="21955"/>
    <cellStyle name="40% - Accent4 15 4 3 2" xfId="21956"/>
    <cellStyle name="40% - Accent4 15 4 3 2 2" xfId="21957"/>
    <cellStyle name="40% - Accent4 15 4 3 3" xfId="21958"/>
    <cellStyle name="40% - Accent4 15 4 4" xfId="21959"/>
    <cellStyle name="40% - Accent4 15 4 4 2" xfId="21960"/>
    <cellStyle name="40% - Accent4 15 4 5" xfId="21961"/>
    <cellStyle name="40% - Accent4 15 5" xfId="21962"/>
    <cellStyle name="40% - Accent4 15 5 2" xfId="21963"/>
    <cellStyle name="40% - Accent4 15 5 2 2" xfId="21964"/>
    <cellStyle name="40% - Accent4 15 5 2 2 2" xfId="21965"/>
    <cellStyle name="40% - Accent4 15 5 2 3" xfId="21966"/>
    <cellStyle name="40% - Accent4 15 5 3" xfId="21967"/>
    <cellStyle name="40% - Accent4 15 5 3 2" xfId="21968"/>
    <cellStyle name="40% - Accent4 15 5 4" xfId="21969"/>
    <cellStyle name="40% - Accent4 15 6" xfId="21970"/>
    <cellStyle name="40% - Accent4 15 6 2" xfId="21971"/>
    <cellStyle name="40% - Accent4 15 6 2 2" xfId="21972"/>
    <cellStyle name="40% - Accent4 15 6 3" xfId="21973"/>
    <cellStyle name="40% - Accent4 15 7" xfId="21974"/>
    <cellStyle name="40% - Accent4 15 7 2" xfId="21975"/>
    <cellStyle name="40% - Accent4 15 8" xfId="21976"/>
    <cellStyle name="40% - Accent4 16" xfId="21977"/>
    <cellStyle name="40% - Accent4 16 2" xfId="21978"/>
    <cellStyle name="40% - Accent4 16 2 2" xfId="21979"/>
    <cellStyle name="40% - Accent4 16 2 2 2" xfId="21980"/>
    <cellStyle name="40% - Accent4 16 2 2 2 2" xfId="21981"/>
    <cellStyle name="40% - Accent4 16 2 2 2 2 2" xfId="21982"/>
    <cellStyle name="40% - Accent4 16 2 2 2 2 2 2" xfId="21983"/>
    <cellStyle name="40% - Accent4 16 2 2 2 2 2 2 2" xfId="21984"/>
    <cellStyle name="40% - Accent4 16 2 2 2 2 2 3" xfId="21985"/>
    <cellStyle name="40% - Accent4 16 2 2 2 2 3" xfId="21986"/>
    <cellStyle name="40% - Accent4 16 2 2 2 2 3 2" xfId="21987"/>
    <cellStyle name="40% - Accent4 16 2 2 2 2 4" xfId="21988"/>
    <cellStyle name="40% - Accent4 16 2 2 2 3" xfId="21989"/>
    <cellStyle name="40% - Accent4 16 2 2 2 3 2" xfId="21990"/>
    <cellStyle name="40% - Accent4 16 2 2 2 3 2 2" xfId="21991"/>
    <cellStyle name="40% - Accent4 16 2 2 2 3 3" xfId="21992"/>
    <cellStyle name="40% - Accent4 16 2 2 2 4" xfId="21993"/>
    <cellStyle name="40% - Accent4 16 2 2 2 4 2" xfId="21994"/>
    <cellStyle name="40% - Accent4 16 2 2 2 5" xfId="21995"/>
    <cellStyle name="40% - Accent4 16 2 2 3" xfId="21996"/>
    <cellStyle name="40% - Accent4 16 2 2 3 2" xfId="21997"/>
    <cellStyle name="40% - Accent4 16 2 2 3 2 2" xfId="21998"/>
    <cellStyle name="40% - Accent4 16 2 2 3 2 2 2" xfId="21999"/>
    <cellStyle name="40% - Accent4 16 2 2 3 2 3" xfId="22000"/>
    <cellStyle name="40% - Accent4 16 2 2 3 3" xfId="22001"/>
    <cellStyle name="40% - Accent4 16 2 2 3 3 2" xfId="22002"/>
    <cellStyle name="40% - Accent4 16 2 2 3 4" xfId="22003"/>
    <cellStyle name="40% - Accent4 16 2 2 4" xfId="22004"/>
    <cellStyle name="40% - Accent4 16 2 2 4 2" xfId="22005"/>
    <cellStyle name="40% - Accent4 16 2 2 4 2 2" xfId="22006"/>
    <cellStyle name="40% - Accent4 16 2 2 4 3" xfId="22007"/>
    <cellStyle name="40% - Accent4 16 2 2 5" xfId="22008"/>
    <cellStyle name="40% - Accent4 16 2 2 5 2" xfId="22009"/>
    <cellStyle name="40% - Accent4 16 2 2 6" xfId="22010"/>
    <cellStyle name="40% - Accent4 16 2 3" xfId="22011"/>
    <cellStyle name="40% - Accent4 16 2 3 2" xfId="22012"/>
    <cellStyle name="40% - Accent4 16 2 3 2 2" xfId="22013"/>
    <cellStyle name="40% - Accent4 16 2 3 2 2 2" xfId="22014"/>
    <cellStyle name="40% - Accent4 16 2 3 2 2 2 2" xfId="22015"/>
    <cellStyle name="40% - Accent4 16 2 3 2 2 3" xfId="22016"/>
    <cellStyle name="40% - Accent4 16 2 3 2 3" xfId="22017"/>
    <cellStyle name="40% - Accent4 16 2 3 2 3 2" xfId="22018"/>
    <cellStyle name="40% - Accent4 16 2 3 2 4" xfId="22019"/>
    <cellStyle name="40% - Accent4 16 2 3 3" xfId="22020"/>
    <cellStyle name="40% - Accent4 16 2 3 3 2" xfId="22021"/>
    <cellStyle name="40% - Accent4 16 2 3 3 2 2" xfId="22022"/>
    <cellStyle name="40% - Accent4 16 2 3 3 3" xfId="22023"/>
    <cellStyle name="40% - Accent4 16 2 3 4" xfId="22024"/>
    <cellStyle name="40% - Accent4 16 2 3 4 2" xfId="22025"/>
    <cellStyle name="40% - Accent4 16 2 3 5" xfId="22026"/>
    <cellStyle name="40% - Accent4 16 2 4" xfId="22027"/>
    <cellStyle name="40% - Accent4 16 2 4 2" xfId="22028"/>
    <cellStyle name="40% - Accent4 16 2 4 2 2" xfId="22029"/>
    <cellStyle name="40% - Accent4 16 2 4 2 2 2" xfId="22030"/>
    <cellStyle name="40% - Accent4 16 2 4 2 3" xfId="22031"/>
    <cellStyle name="40% - Accent4 16 2 4 3" xfId="22032"/>
    <cellStyle name="40% - Accent4 16 2 4 3 2" xfId="22033"/>
    <cellStyle name="40% - Accent4 16 2 4 4" xfId="22034"/>
    <cellStyle name="40% - Accent4 16 2 5" xfId="22035"/>
    <cellStyle name="40% - Accent4 16 2 5 2" xfId="22036"/>
    <cellStyle name="40% - Accent4 16 2 5 2 2" xfId="22037"/>
    <cellStyle name="40% - Accent4 16 2 5 3" xfId="22038"/>
    <cellStyle name="40% - Accent4 16 2 6" xfId="22039"/>
    <cellStyle name="40% - Accent4 16 2 6 2" xfId="22040"/>
    <cellStyle name="40% - Accent4 16 2 7" xfId="22041"/>
    <cellStyle name="40% - Accent4 16 3" xfId="22042"/>
    <cellStyle name="40% - Accent4 16 3 2" xfId="22043"/>
    <cellStyle name="40% - Accent4 16 3 2 2" xfId="22044"/>
    <cellStyle name="40% - Accent4 16 3 2 2 2" xfId="22045"/>
    <cellStyle name="40% - Accent4 16 3 2 2 2 2" xfId="22046"/>
    <cellStyle name="40% - Accent4 16 3 2 2 2 2 2" xfId="22047"/>
    <cellStyle name="40% - Accent4 16 3 2 2 2 3" xfId="22048"/>
    <cellStyle name="40% - Accent4 16 3 2 2 3" xfId="22049"/>
    <cellStyle name="40% - Accent4 16 3 2 2 3 2" xfId="22050"/>
    <cellStyle name="40% - Accent4 16 3 2 2 4" xfId="22051"/>
    <cellStyle name="40% - Accent4 16 3 2 3" xfId="22052"/>
    <cellStyle name="40% - Accent4 16 3 2 3 2" xfId="22053"/>
    <cellStyle name="40% - Accent4 16 3 2 3 2 2" xfId="22054"/>
    <cellStyle name="40% - Accent4 16 3 2 3 3" xfId="22055"/>
    <cellStyle name="40% - Accent4 16 3 2 4" xfId="22056"/>
    <cellStyle name="40% - Accent4 16 3 2 4 2" xfId="22057"/>
    <cellStyle name="40% - Accent4 16 3 2 5" xfId="22058"/>
    <cellStyle name="40% - Accent4 16 3 3" xfId="22059"/>
    <cellStyle name="40% - Accent4 16 3 3 2" xfId="22060"/>
    <cellStyle name="40% - Accent4 16 3 3 2 2" xfId="22061"/>
    <cellStyle name="40% - Accent4 16 3 3 2 2 2" xfId="22062"/>
    <cellStyle name="40% - Accent4 16 3 3 2 3" xfId="22063"/>
    <cellStyle name="40% - Accent4 16 3 3 3" xfId="22064"/>
    <cellStyle name="40% - Accent4 16 3 3 3 2" xfId="22065"/>
    <cellStyle name="40% - Accent4 16 3 3 4" xfId="22066"/>
    <cellStyle name="40% - Accent4 16 3 4" xfId="22067"/>
    <cellStyle name="40% - Accent4 16 3 4 2" xfId="22068"/>
    <cellStyle name="40% - Accent4 16 3 4 2 2" xfId="22069"/>
    <cellStyle name="40% - Accent4 16 3 4 3" xfId="22070"/>
    <cellStyle name="40% - Accent4 16 3 5" xfId="22071"/>
    <cellStyle name="40% - Accent4 16 3 5 2" xfId="22072"/>
    <cellStyle name="40% - Accent4 16 3 6" xfId="22073"/>
    <cellStyle name="40% - Accent4 16 4" xfId="22074"/>
    <cellStyle name="40% - Accent4 16 4 2" xfId="22075"/>
    <cellStyle name="40% - Accent4 16 4 2 2" xfId="22076"/>
    <cellStyle name="40% - Accent4 16 4 2 2 2" xfId="22077"/>
    <cellStyle name="40% - Accent4 16 4 2 2 2 2" xfId="22078"/>
    <cellStyle name="40% - Accent4 16 4 2 2 3" xfId="22079"/>
    <cellStyle name="40% - Accent4 16 4 2 3" xfId="22080"/>
    <cellStyle name="40% - Accent4 16 4 2 3 2" xfId="22081"/>
    <cellStyle name="40% - Accent4 16 4 2 4" xfId="22082"/>
    <cellStyle name="40% - Accent4 16 4 3" xfId="22083"/>
    <cellStyle name="40% - Accent4 16 4 3 2" xfId="22084"/>
    <cellStyle name="40% - Accent4 16 4 3 2 2" xfId="22085"/>
    <cellStyle name="40% - Accent4 16 4 3 3" xfId="22086"/>
    <cellStyle name="40% - Accent4 16 4 4" xfId="22087"/>
    <cellStyle name="40% - Accent4 16 4 4 2" xfId="22088"/>
    <cellStyle name="40% - Accent4 16 4 5" xfId="22089"/>
    <cellStyle name="40% - Accent4 16 5" xfId="22090"/>
    <cellStyle name="40% - Accent4 16 5 2" xfId="22091"/>
    <cellStyle name="40% - Accent4 16 5 2 2" xfId="22092"/>
    <cellStyle name="40% - Accent4 16 5 2 2 2" xfId="22093"/>
    <cellStyle name="40% - Accent4 16 5 2 3" xfId="22094"/>
    <cellStyle name="40% - Accent4 16 5 3" xfId="22095"/>
    <cellStyle name="40% - Accent4 16 5 3 2" xfId="22096"/>
    <cellStyle name="40% - Accent4 16 5 4" xfId="22097"/>
    <cellStyle name="40% - Accent4 16 6" xfId="22098"/>
    <cellStyle name="40% - Accent4 16 6 2" xfId="22099"/>
    <cellStyle name="40% - Accent4 16 6 2 2" xfId="22100"/>
    <cellStyle name="40% - Accent4 16 6 3" xfId="22101"/>
    <cellStyle name="40% - Accent4 16 7" xfId="22102"/>
    <cellStyle name="40% - Accent4 16 7 2" xfId="22103"/>
    <cellStyle name="40% - Accent4 16 8" xfId="22104"/>
    <cellStyle name="40% - Accent4 17" xfId="22105"/>
    <cellStyle name="40% - Accent4 17 2" xfId="22106"/>
    <cellStyle name="40% - Accent4 17 2 2" xfId="22107"/>
    <cellStyle name="40% - Accent4 17 2 2 2" xfId="22108"/>
    <cellStyle name="40% - Accent4 17 2 2 2 2" xfId="22109"/>
    <cellStyle name="40% - Accent4 17 2 2 2 2 2" xfId="22110"/>
    <cellStyle name="40% - Accent4 17 2 2 2 2 2 2" xfId="22111"/>
    <cellStyle name="40% - Accent4 17 2 2 2 2 2 2 2" xfId="22112"/>
    <cellStyle name="40% - Accent4 17 2 2 2 2 2 3" xfId="22113"/>
    <cellStyle name="40% - Accent4 17 2 2 2 2 3" xfId="22114"/>
    <cellStyle name="40% - Accent4 17 2 2 2 2 3 2" xfId="22115"/>
    <cellStyle name="40% - Accent4 17 2 2 2 2 4" xfId="22116"/>
    <cellStyle name="40% - Accent4 17 2 2 2 3" xfId="22117"/>
    <cellStyle name="40% - Accent4 17 2 2 2 3 2" xfId="22118"/>
    <cellStyle name="40% - Accent4 17 2 2 2 3 2 2" xfId="22119"/>
    <cellStyle name="40% - Accent4 17 2 2 2 3 3" xfId="22120"/>
    <cellStyle name="40% - Accent4 17 2 2 2 4" xfId="22121"/>
    <cellStyle name="40% - Accent4 17 2 2 2 4 2" xfId="22122"/>
    <cellStyle name="40% - Accent4 17 2 2 2 5" xfId="22123"/>
    <cellStyle name="40% - Accent4 17 2 2 3" xfId="22124"/>
    <cellStyle name="40% - Accent4 17 2 2 3 2" xfId="22125"/>
    <cellStyle name="40% - Accent4 17 2 2 3 2 2" xfId="22126"/>
    <cellStyle name="40% - Accent4 17 2 2 3 2 2 2" xfId="22127"/>
    <cellStyle name="40% - Accent4 17 2 2 3 2 3" xfId="22128"/>
    <cellStyle name="40% - Accent4 17 2 2 3 3" xfId="22129"/>
    <cellStyle name="40% - Accent4 17 2 2 3 3 2" xfId="22130"/>
    <cellStyle name="40% - Accent4 17 2 2 3 4" xfId="22131"/>
    <cellStyle name="40% - Accent4 17 2 2 4" xfId="22132"/>
    <cellStyle name="40% - Accent4 17 2 2 4 2" xfId="22133"/>
    <cellStyle name="40% - Accent4 17 2 2 4 2 2" xfId="22134"/>
    <cellStyle name="40% - Accent4 17 2 2 4 3" xfId="22135"/>
    <cellStyle name="40% - Accent4 17 2 2 5" xfId="22136"/>
    <cellStyle name="40% - Accent4 17 2 2 5 2" xfId="22137"/>
    <cellStyle name="40% - Accent4 17 2 2 6" xfId="22138"/>
    <cellStyle name="40% - Accent4 17 2 3" xfId="22139"/>
    <cellStyle name="40% - Accent4 17 2 3 2" xfId="22140"/>
    <cellStyle name="40% - Accent4 17 2 3 2 2" xfId="22141"/>
    <cellStyle name="40% - Accent4 17 2 3 2 2 2" xfId="22142"/>
    <cellStyle name="40% - Accent4 17 2 3 2 2 2 2" xfId="22143"/>
    <cellStyle name="40% - Accent4 17 2 3 2 2 3" xfId="22144"/>
    <cellStyle name="40% - Accent4 17 2 3 2 3" xfId="22145"/>
    <cellStyle name="40% - Accent4 17 2 3 2 3 2" xfId="22146"/>
    <cellStyle name="40% - Accent4 17 2 3 2 4" xfId="22147"/>
    <cellStyle name="40% - Accent4 17 2 3 3" xfId="22148"/>
    <cellStyle name="40% - Accent4 17 2 3 3 2" xfId="22149"/>
    <cellStyle name="40% - Accent4 17 2 3 3 2 2" xfId="22150"/>
    <cellStyle name="40% - Accent4 17 2 3 3 3" xfId="22151"/>
    <cellStyle name="40% - Accent4 17 2 3 4" xfId="22152"/>
    <cellStyle name="40% - Accent4 17 2 3 4 2" xfId="22153"/>
    <cellStyle name="40% - Accent4 17 2 3 5" xfId="22154"/>
    <cellStyle name="40% - Accent4 17 2 4" xfId="22155"/>
    <cellStyle name="40% - Accent4 17 2 4 2" xfId="22156"/>
    <cellStyle name="40% - Accent4 17 2 4 2 2" xfId="22157"/>
    <cellStyle name="40% - Accent4 17 2 4 2 2 2" xfId="22158"/>
    <cellStyle name="40% - Accent4 17 2 4 2 3" xfId="22159"/>
    <cellStyle name="40% - Accent4 17 2 4 3" xfId="22160"/>
    <cellStyle name="40% - Accent4 17 2 4 3 2" xfId="22161"/>
    <cellStyle name="40% - Accent4 17 2 4 4" xfId="22162"/>
    <cellStyle name="40% - Accent4 17 2 5" xfId="22163"/>
    <cellStyle name="40% - Accent4 17 2 5 2" xfId="22164"/>
    <cellStyle name="40% - Accent4 17 2 5 2 2" xfId="22165"/>
    <cellStyle name="40% - Accent4 17 2 5 3" xfId="22166"/>
    <cellStyle name="40% - Accent4 17 2 6" xfId="22167"/>
    <cellStyle name="40% - Accent4 17 2 6 2" xfId="22168"/>
    <cellStyle name="40% - Accent4 17 2 7" xfId="22169"/>
    <cellStyle name="40% - Accent4 17 3" xfId="22170"/>
    <cellStyle name="40% - Accent4 17 3 2" xfId="22171"/>
    <cellStyle name="40% - Accent4 17 3 2 2" xfId="22172"/>
    <cellStyle name="40% - Accent4 17 3 2 2 2" xfId="22173"/>
    <cellStyle name="40% - Accent4 17 3 2 2 2 2" xfId="22174"/>
    <cellStyle name="40% - Accent4 17 3 2 2 2 2 2" xfId="22175"/>
    <cellStyle name="40% - Accent4 17 3 2 2 2 3" xfId="22176"/>
    <cellStyle name="40% - Accent4 17 3 2 2 3" xfId="22177"/>
    <cellStyle name="40% - Accent4 17 3 2 2 3 2" xfId="22178"/>
    <cellStyle name="40% - Accent4 17 3 2 2 4" xfId="22179"/>
    <cellStyle name="40% - Accent4 17 3 2 3" xfId="22180"/>
    <cellStyle name="40% - Accent4 17 3 2 3 2" xfId="22181"/>
    <cellStyle name="40% - Accent4 17 3 2 3 2 2" xfId="22182"/>
    <cellStyle name="40% - Accent4 17 3 2 3 3" xfId="22183"/>
    <cellStyle name="40% - Accent4 17 3 2 4" xfId="22184"/>
    <cellStyle name="40% - Accent4 17 3 2 4 2" xfId="22185"/>
    <cellStyle name="40% - Accent4 17 3 2 5" xfId="22186"/>
    <cellStyle name="40% - Accent4 17 3 3" xfId="22187"/>
    <cellStyle name="40% - Accent4 17 3 3 2" xfId="22188"/>
    <cellStyle name="40% - Accent4 17 3 3 2 2" xfId="22189"/>
    <cellStyle name="40% - Accent4 17 3 3 2 2 2" xfId="22190"/>
    <cellStyle name="40% - Accent4 17 3 3 2 3" xfId="22191"/>
    <cellStyle name="40% - Accent4 17 3 3 3" xfId="22192"/>
    <cellStyle name="40% - Accent4 17 3 3 3 2" xfId="22193"/>
    <cellStyle name="40% - Accent4 17 3 3 4" xfId="22194"/>
    <cellStyle name="40% - Accent4 17 3 4" xfId="22195"/>
    <cellStyle name="40% - Accent4 17 3 4 2" xfId="22196"/>
    <cellStyle name="40% - Accent4 17 3 4 2 2" xfId="22197"/>
    <cellStyle name="40% - Accent4 17 3 4 3" xfId="22198"/>
    <cellStyle name="40% - Accent4 17 3 5" xfId="22199"/>
    <cellStyle name="40% - Accent4 17 3 5 2" xfId="22200"/>
    <cellStyle name="40% - Accent4 17 3 6" xfId="22201"/>
    <cellStyle name="40% - Accent4 17 4" xfId="22202"/>
    <cellStyle name="40% - Accent4 17 4 2" xfId="22203"/>
    <cellStyle name="40% - Accent4 17 4 2 2" xfId="22204"/>
    <cellStyle name="40% - Accent4 17 4 2 2 2" xfId="22205"/>
    <cellStyle name="40% - Accent4 17 4 2 2 2 2" xfId="22206"/>
    <cellStyle name="40% - Accent4 17 4 2 2 3" xfId="22207"/>
    <cellStyle name="40% - Accent4 17 4 2 3" xfId="22208"/>
    <cellStyle name="40% - Accent4 17 4 2 3 2" xfId="22209"/>
    <cellStyle name="40% - Accent4 17 4 2 4" xfId="22210"/>
    <cellStyle name="40% - Accent4 17 4 3" xfId="22211"/>
    <cellStyle name="40% - Accent4 17 4 3 2" xfId="22212"/>
    <cellStyle name="40% - Accent4 17 4 3 2 2" xfId="22213"/>
    <cellStyle name="40% - Accent4 17 4 3 3" xfId="22214"/>
    <cellStyle name="40% - Accent4 17 4 4" xfId="22215"/>
    <cellStyle name="40% - Accent4 17 4 4 2" xfId="22216"/>
    <cellStyle name="40% - Accent4 17 4 5" xfId="22217"/>
    <cellStyle name="40% - Accent4 17 5" xfId="22218"/>
    <cellStyle name="40% - Accent4 17 5 2" xfId="22219"/>
    <cellStyle name="40% - Accent4 17 5 2 2" xfId="22220"/>
    <cellStyle name="40% - Accent4 17 5 2 2 2" xfId="22221"/>
    <cellStyle name="40% - Accent4 17 5 2 3" xfId="22222"/>
    <cellStyle name="40% - Accent4 17 5 3" xfId="22223"/>
    <cellStyle name="40% - Accent4 17 5 3 2" xfId="22224"/>
    <cellStyle name="40% - Accent4 17 5 4" xfId="22225"/>
    <cellStyle name="40% - Accent4 17 6" xfId="22226"/>
    <cellStyle name="40% - Accent4 17 6 2" xfId="22227"/>
    <cellStyle name="40% - Accent4 17 6 2 2" xfId="22228"/>
    <cellStyle name="40% - Accent4 17 6 3" xfId="22229"/>
    <cellStyle name="40% - Accent4 17 7" xfId="22230"/>
    <cellStyle name="40% - Accent4 17 7 2" xfId="22231"/>
    <cellStyle name="40% - Accent4 17 8" xfId="22232"/>
    <cellStyle name="40% - Accent4 18" xfId="22233"/>
    <cellStyle name="40% - Accent4 18 2" xfId="22234"/>
    <cellStyle name="40% - Accent4 18 2 2" xfId="22235"/>
    <cellStyle name="40% - Accent4 18 2 2 2" xfId="22236"/>
    <cellStyle name="40% - Accent4 18 2 2 2 2" xfId="22237"/>
    <cellStyle name="40% - Accent4 18 2 2 2 2 2" xfId="22238"/>
    <cellStyle name="40% - Accent4 18 2 2 2 2 2 2" xfId="22239"/>
    <cellStyle name="40% - Accent4 18 2 2 2 2 3" xfId="22240"/>
    <cellStyle name="40% - Accent4 18 2 2 2 3" xfId="22241"/>
    <cellStyle name="40% - Accent4 18 2 2 2 3 2" xfId="22242"/>
    <cellStyle name="40% - Accent4 18 2 2 2 4" xfId="22243"/>
    <cellStyle name="40% - Accent4 18 2 2 3" xfId="22244"/>
    <cellStyle name="40% - Accent4 18 2 2 3 2" xfId="22245"/>
    <cellStyle name="40% - Accent4 18 2 2 3 2 2" xfId="22246"/>
    <cellStyle name="40% - Accent4 18 2 2 3 3" xfId="22247"/>
    <cellStyle name="40% - Accent4 18 2 2 4" xfId="22248"/>
    <cellStyle name="40% - Accent4 18 2 2 4 2" xfId="22249"/>
    <cellStyle name="40% - Accent4 18 2 2 5" xfId="22250"/>
    <cellStyle name="40% - Accent4 18 2 3" xfId="22251"/>
    <cellStyle name="40% - Accent4 18 2 3 2" xfId="22252"/>
    <cellStyle name="40% - Accent4 18 2 3 2 2" xfId="22253"/>
    <cellStyle name="40% - Accent4 18 2 3 2 2 2" xfId="22254"/>
    <cellStyle name="40% - Accent4 18 2 3 2 3" xfId="22255"/>
    <cellStyle name="40% - Accent4 18 2 3 3" xfId="22256"/>
    <cellStyle name="40% - Accent4 18 2 3 3 2" xfId="22257"/>
    <cellStyle name="40% - Accent4 18 2 3 4" xfId="22258"/>
    <cellStyle name="40% - Accent4 18 2 4" xfId="22259"/>
    <cellStyle name="40% - Accent4 18 2 4 2" xfId="22260"/>
    <cellStyle name="40% - Accent4 18 2 4 2 2" xfId="22261"/>
    <cellStyle name="40% - Accent4 18 2 4 3" xfId="22262"/>
    <cellStyle name="40% - Accent4 18 2 5" xfId="22263"/>
    <cellStyle name="40% - Accent4 18 2 5 2" xfId="22264"/>
    <cellStyle name="40% - Accent4 18 2 6" xfId="22265"/>
    <cellStyle name="40% - Accent4 18 3" xfId="22266"/>
    <cellStyle name="40% - Accent4 18 3 2" xfId="22267"/>
    <cellStyle name="40% - Accent4 18 3 2 2" xfId="22268"/>
    <cellStyle name="40% - Accent4 18 3 2 2 2" xfId="22269"/>
    <cellStyle name="40% - Accent4 18 3 2 2 2 2" xfId="22270"/>
    <cellStyle name="40% - Accent4 18 3 2 2 3" xfId="22271"/>
    <cellStyle name="40% - Accent4 18 3 2 3" xfId="22272"/>
    <cellStyle name="40% - Accent4 18 3 2 3 2" xfId="22273"/>
    <cellStyle name="40% - Accent4 18 3 2 4" xfId="22274"/>
    <cellStyle name="40% - Accent4 18 3 3" xfId="22275"/>
    <cellStyle name="40% - Accent4 18 3 3 2" xfId="22276"/>
    <cellStyle name="40% - Accent4 18 3 3 2 2" xfId="22277"/>
    <cellStyle name="40% - Accent4 18 3 3 3" xfId="22278"/>
    <cellStyle name="40% - Accent4 18 3 4" xfId="22279"/>
    <cellStyle name="40% - Accent4 18 3 4 2" xfId="22280"/>
    <cellStyle name="40% - Accent4 18 3 5" xfId="22281"/>
    <cellStyle name="40% - Accent4 18 4" xfId="22282"/>
    <cellStyle name="40% - Accent4 18 4 2" xfId="22283"/>
    <cellStyle name="40% - Accent4 18 4 2 2" xfId="22284"/>
    <cellStyle name="40% - Accent4 18 4 2 2 2" xfId="22285"/>
    <cellStyle name="40% - Accent4 18 4 2 3" xfId="22286"/>
    <cellStyle name="40% - Accent4 18 4 3" xfId="22287"/>
    <cellStyle name="40% - Accent4 18 4 3 2" xfId="22288"/>
    <cellStyle name="40% - Accent4 18 4 4" xfId="22289"/>
    <cellStyle name="40% - Accent4 18 5" xfId="22290"/>
    <cellStyle name="40% - Accent4 18 5 2" xfId="22291"/>
    <cellStyle name="40% - Accent4 18 5 2 2" xfId="22292"/>
    <cellStyle name="40% - Accent4 18 5 3" xfId="22293"/>
    <cellStyle name="40% - Accent4 18 6" xfId="22294"/>
    <cellStyle name="40% - Accent4 18 6 2" xfId="22295"/>
    <cellStyle name="40% - Accent4 18 7" xfId="22296"/>
    <cellStyle name="40% - Accent4 19" xfId="22297"/>
    <cellStyle name="40% - Accent4 19 2" xfId="22298"/>
    <cellStyle name="40% - Accent4 19 2 2" xfId="22299"/>
    <cellStyle name="40% - Accent4 19 2 2 2" xfId="22300"/>
    <cellStyle name="40% - Accent4 19 2 2 2 2" xfId="22301"/>
    <cellStyle name="40% - Accent4 19 2 2 2 2 2" xfId="22302"/>
    <cellStyle name="40% - Accent4 19 2 2 2 2 2 2" xfId="22303"/>
    <cellStyle name="40% - Accent4 19 2 2 2 2 3" xfId="22304"/>
    <cellStyle name="40% - Accent4 19 2 2 2 3" xfId="22305"/>
    <cellStyle name="40% - Accent4 19 2 2 2 3 2" xfId="22306"/>
    <cellStyle name="40% - Accent4 19 2 2 2 4" xfId="22307"/>
    <cellStyle name="40% - Accent4 19 2 2 3" xfId="22308"/>
    <cellStyle name="40% - Accent4 19 2 2 3 2" xfId="22309"/>
    <cellStyle name="40% - Accent4 19 2 2 3 2 2" xfId="22310"/>
    <cellStyle name="40% - Accent4 19 2 2 3 3" xfId="22311"/>
    <cellStyle name="40% - Accent4 19 2 2 4" xfId="22312"/>
    <cellStyle name="40% - Accent4 19 2 2 4 2" xfId="22313"/>
    <cellStyle name="40% - Accent4 19 2 2 5" xfId="22314"/>
    <cellStyle name="40% - Accent4 19 2 3" xfId="22315"/>
    <cellStyle name="40% - Accent4 19 2 3 2" xfId="22316"/>
    <cellStyle name="40% - Accent4 19 2 3 2 2" xfId="22317"/>
    <cellStyle name="40% - Accent4 19 2 3 2 2 2" xfId="22318"/>
    <cellStyle name="40% - Accent4 19 2 3 2 3" xfId="22319"/>
    <cellStyle name="40% - Accent4 19 2 3 3" xfId="22320"/>
    <cellStyle name="40% - Accent4 19 2 3 3 2" xfId="22321"/>
    <cellStyle name="40% - Accent4 19 2 3 4" xfId="22322"/>
    <cellStyle name="40% - Accent4 19 2 4" xfId="22323"/>
    <cellStyle name="40% - Accent4 19 2 4 2" xfId="22324"/>
    <cellStyle name="40% - Accent4 19 2 4 2 2" xfId="22325"/>
    <cellStyle name="40% - Accent4 19 2 4 3" xfId="22326"/>
    <cellStyle name="40% - Accent4 19 2 5" xfId="22327"/>
    <cellStyle name="40% - Accent4 19 2 5 2" xfId="22328"/>
    <cellStyle name="40% - Accent4 19 2 6" xfId="22329"/>
    <cellStyle name="40% - Accent4 19 3" xfId="22330"/>
    <cellStyle name="40% - Accent4 19 3 2" xfId="22331"/>
    <cellStyle name="40% - Accent4 19 3 2 2" xfId="22332"/>
    <cellStyle name="40% - Accent4 19 3 2 2 2" xfId="22333"/>
    <cellStyle name="40% - Accent4 19 3 2 2 2 2" xfId="22334"/>
    <cellStyle name="40% - Accent4 19 3 2 2 3" xfId="22335"/>
    <cellStyle name="40% - Accent4 19 3 2 3" xfId="22336"/>
    <cellStyle name="40% - Accent4 19 3 2 3 2" xfId="22337"/>
    <cellStyle name="40% - Accent4 19 3 2 4" xfId="22338"/>
    <cellStyle name="40% - Accent4 19 3 3" xfId="22339"/>
    <cellStyle name="40% - Accent4 19 3 3 2" xfId="22340"/>
    <cellStyle name="40% - Accent4 19 3 3 2 2" xfId="22341"/>
    <cellStyle name="40% - Accent4 19 3 3 3" xfId="22342"/>
    <cellStyle name="40% - Accent4 19 3 4" xfId="22343"/>
    <cellStyle name="40% - Accent4 19 3 4 2" xfId="22344"/>
    <cellStyle name="40% - Accent4 19 3 5" xfId="22345"/>
    <cellStyle name="40% - Accent4 19 4" xfId="22346"/>
    <cellStyle name="40% - Accent4 19 4 2" xfId="22347"/>
    <cellStyle name="40% - Accent4 19 4 2 2" xfId="22348"/>
    <cellStyle name="40% - Accent4 19 4 2 2 2" xfId="22349"/>
    <cellStyle name="40% - Accent4 19 4 2 3" xfId="22350"/>
    <cellStyle name="40% - Accent4 19 4 3" xfId="22351"/>
    <cellStyle name="40% - Accent4 19 4 3 2" xfId="22352"/>
    <cellStyle name="40% - Accent4 19 4 4" xfId="22353"/>
    <cellStyle name="40% - Accent4 19 5" xfId="22354"/>
    <cellStyle name="40% - Accent4 19 5 2" xfId="22355"/>
    <cellStyle name="40% - Accent4 19 5 2 2" xfId="22356"/>
    <cellStyle name="40% - Accent4 19 5 3" xfId="22357"/>
    <cellStyle name="40% - Accent4 19 6" xfId="22358"/>
    <cellStyle name="40% - Accent4 19 6 2" xfId="22359"/>
    <cellStyle name="40% - Accent4 19 7" xfId="22360"/>
    <cellStyle name="40% - Accent4 2" xfId="22361"/>
    <cellStyle name="40% - Accent4 2 2" xfId="22362"/>
    <cellStyle name="40% - Accent4 2 2 2" xfId="22363"/>
    <cellStyle name="40% - Accent4 2 2 2 2" xfId="22364"/>
    <cellStyle name="40% - Accent4 2 2 2 2 2" xfId="22365"/>
    <cellStyle name="40% - Accent4 2 2 2 2 2 2" xfId="22366"/>
    <cellStyle name="40% - Accent4 2 2 2 2 2 2 2" xfId="22367"/>
    <cellStyle name="40% - Accent4 2 2 2 2 2 2 2 2" xfId="22368"/>
    <cellStyle name="40% - Accent4 2 2 2 2 2 2 3" xfId="22369"/>
    <cellStyle name="40% - Accent4 2 2 2 2 2 3" xfId="22370"/>
    <cellStyle name="40% - Accent4 2 2 2 2 2 3 2" xfId="22371"/>
    <cellStyle name="40% - Accent4 2 2 2 2 2 4" xfId="22372"/>
    <cellStyle name="40% - Accent4 2 2 2 2 3" xfId="22373"/>
    <cellStyle name="40% - Accent4 2 2 2 2 3 2" xfId="22374"/>
    <cellStyle name="40% - Accent4 2 2 2 2 3 2 2" xfId="22375"/>
    <cellStyle name="40% - Accent4 2 2 2 2 3 3" xfId="22376"/>
    <cellStyle name="40% - Accent4 2 2 2 2 4" xfId="22377"/>
    <cellStyle name="40% - Accent4 2 2 2 2 4 2" xfId="22378"/>
    <cellStyle name="40% - Accent4 2 2 2 2 5" xfId="22379"/>
    <cellStyle name="40% - Accent4 2 2 2 3" xfId="22380"/>
    <cellStyle name="40% - Accent4 2 2 2 3 2" xfId="22381"/>
    <cellStyle name="40% - Accent4 2 2 2 3 2 2" xfId="22382"/>
    <cellStyle name="40% - Accent4 2 2 2 3 2 2 2" xfId="22383"/>
    <cellStyle name="40% - Accent4 2 2 2 3 2 3" xfId="22384"/>
    <cellStyle name="40% - Accent4 2 2 2 3 3" xfId="22385"/>
    <cellStyle name="40% - Accent4 2 2 2 3 3 2" xfId="22386"/>
    <cellStyle name="40% - Accent4 2 2 2 3 4" xfId="22387"/>
    <cellStyle name="40% - Accent4 2 2 2 4" xfId="22388"/>
    <cellStyle name="40% - Accent4 2 2 2 4 2" xfId="22389"/>
    <cellStyle name="40% - Accent4 2 2 2 4 2 2" xfId="22390"/>
    <cellStyle name="40% - Accent4 2 2 2 4 3" xfId="22391"/>
    <cellStyle name="40% - Accent4 2 2 2 5" xfId="22392"/>
    <cellStyle name="40% - Accent4 2 2 2 5 2" xfId="22393"/>
    <cellStyle name="40% - Accent4 2 2 2 6" xfId="22394"/>
    <cellStyle name="40% - Accent4 2 2 3" xfId="22395"/>
    <cellStyle name="40% - Accent4 2 2 3 2" xfId="22396"/>
    <cellStyle name="40% - Accent4 2 2 3 2 2" xfId="22397"/>
    <cellStyle name="40% - Accent4 2 2 3 2 2 2" xfId="22398"/>
    <cellStyle name="40% - Accent4 2 2 3 2 2 2 2" xfId="22399"/>
    <cellStyle name="40% - Accent4 2 2 3 2 2 3" xfId="22400"/>
    <cellStyle name="40% - Accent4 2 2 3 2 3" xfId="22401"/>
    <cellStyle name="40% - Accent4 2 2 3 2 3 2" xfId="22402"/>
    <cellStyle name="40% - Accent4 2 2 3 2 4" xfId="22403"/>
    <cellStyle name="40% - Accent4 2 2 3 3" xfId="22404"/>
    <cellStyle name="40% - Accent4 2 2 3 3 2" xfId="22405"/>
    <cellStyle name="40% - Accent4 2 2 3 3 2 2" xfId="22406"/>
    <cellStyle name="40% - Accent4 2 2 3 3 3" xfId="22407"/>
    <cellStyle name="40% - Accent4 2 2 3 4" xfId="22408"/>
    <cellStyle name="40% - Accent4 2 2 3 4 2" xfId="22409"/>
    <cellStyle name="40% - Accent4 2 2 3 5" xfId="22410"/>
    <cellStyle name="40% - Accent4 2 2 4" xfId="22411"/>
    <cellStyle name="40% - Accent4 2 2 4 2" xfId="22412"/>
    <cellStyle name="40% - Accent4 2 2 4 2 2" xfId="22413"/>
    <cellStyle name="40% - Accent4 2 2 4 2 2 2" xfId="22414"/>
    <cellStyle name="40% - Accent4 2 2 4 2 3" xfId="22415"/>
    <cellStyle name="40% - Accent4 2 2 4 3" xfId="22416"/>
    <cellStyle name="40% - Accent4 2 2 4 3 2" xfId="22417"/>
    <cellStyle name="40% - Accent4 2 2 4 4" xfId="22418"/>
    <cellStyle name="40% - Accent4 2 2 5" xfId="22419"/>
    <cellStyle name="40% - Accent4 2 2 5 2" xfId="22420"/>
    <cellStyle name="40% - Accent4 2 2 5 2 2" xfId="22421"/>
    <cellStyle name="40% - Accent4 2 2 5 3" xfId="22422"/>
    <cellStyle name="40% - Accent4 2 2 6" xfId="22423"/>
    <cellStyle name="40% - Accent4 2 2 6 2" xfId="22424"/>
    <cellStyle name="40% - Accent4 2 2 7" xfId="22425"/>
    <cellStyle name="40% - Accent4 2 3" xfId="22426"/>
    <cellStyle name="40% - Accent4 2 3 2" xfId="22427"/>
    <cellStyle name="40% - Accent4 2 3 2 2" xfId="22428"/>
    <cellStyle name="40% - Accent4 2 3 2 2 2" xfId="22429"/>
    <cellStyle name="40% - Accent4 2 3 2 2 2 2" xfId="22430"/>
    <cellStyle name="40% - Accent4 2 3 2 2 2 2 2" xfId="22431"/>
    <cellStyle name="40% - Accent4 2 3 2 2 2 3" xfId="22432"/>
    <cellStyle name="40% - Accent4 2 3 2 2 3" xfId="22433"/>
    <cellStyle name="40% - Accent4 2 3 2 2 3 2" xfId="22434"/>
    <cellStyle name="40% - Accent4 2 3 2 2 4" xfId="22435"/>
    <cellStyle name="40% - Accent4 2 3 2 3" xfId="22436"/>
    <cellStyle name="40% - Accent4 2 3 2 3 2" xfId="22437"/>
    <cellStyle name="40% - Accent4 2 3 2 3 2 2" xfId="22438"/>
    <cellStyle name="40% - Accent4 2 3 2 3 3" xfId="22439"/>
    <cellStyle name="40% - Accent4 2 3 2 4" xfId="22440"/>
    <cellStyle name="40% - Accent4 2 3 2 4 2" xfId="22441"/>
    <cellStyle name="40% - Accent4 2 3 2 5" xfId="22442"/>
    <cellStyle name="40% - Accent4 2 3 3" xfId="22443"/>
    <cellStyle name="40% - Accent4 2 3 3 2" xfId="22444"/>
    <cellStyle name="40% - Accent4 2 3 3 2 2" xfId="22445"/>
    <cellStyle name="40% - Accent4 2 3 3 2 2 2" xfId="22446"/>
    <cellStyle name="40% - Accent4 2 3 3 2 3" xfId="22447"/>
    <cellStyle name="40% - Accent4 2 3 3 3" xfId="22448"/>
    <cellStyle name="40% - Accent4 2 3 3 3 2" xfId="22449"/>
    <cellStyle name="40% - Accent4 2 3 3 4" xfId="22450"/>
    <cellStyle name="40% - Accent4 2 3 4" xfId="22451"/>
    <cellStyle name="40% - Accent4 2 3 4 2" xfId="22452"/>
    <cellStyle name="40% - Accent4 2 3 4 2 2" xfId="22453"/>
    <cellStyle name="40% - Accent4 2 3 4 3" xfId="22454"/>
    <cellStyle name="40% - Accent4 2 3 5" xfId="22455"/>
    <cellStyle name="40% - Accent4 2 3 5 2" xfId="22456"/>
    <cellStyle name="40% - Accent4 2 3 6" xfId="22457"/>
    <cellStyle name="40% - Accent4 2 4" xfId="22458"/>
    <cellStyle name="40% - Accent4 2 4 2" xfId="22459"/>
    <cellStyle name="40% - Accent4 2 4 2 2" xfId="22460"/>
    <cellStyle name="40% - Accent4 2 4 2 2 2" xfId="22461"/>
    <cellStyle name="40% - Accent4 2 4 2 2 2 2" xfId="22462"/>
    <cellStyle name="40% - Accent4 2 4 2 2 3" xfId="22463"/>
    <cellStyle name="40% - Accent4 2 4 2 3" xfId="22464"/>
    <cellStyle name="40% - Accent4 2 4 2 3 2" xfId="22465"/>
    <cellStyle name="40% - Accent4 2 4 2 4" xfId="22466"/>
    <cellStyle name="40% - Accent4 2 4 3" xfId="22467"/>
    <cellStyle name="40% - Accent4 2 4 3 2" xfId="22468"/>
    <cellStyle name="40% - Accent4 2 4 3 2 2" xfId="22469"/>
    <cellStyle name="40% - Accent4 2 4 3 3" xfId="22470"/>
    <cellStyle name="40% - Accent4 2 4 4" xfId="22471"/>
    <cellStyle name="40% - Accent4 2 4 4 2" xfId="22472"/>
    <cellStyle name="40% - Accent4 2 4 5" xfId="22473"/>
    <cellStyle name="40% - Accent4 2 5" xfId="22474"/>
    <cellStyle name="40% - Accent4 2 5 2" xfId="22475"/>
    <cellStyle name="40% - Accent4 2 5 2 2" xfId="22476"/>
    <cellStyle name="40% - Accent4 2 5 2 2 2" xfId="22477"/>
    <cellStyle name="40% - Accent4 2 5 2 3" xfId="22478"/>
    <cellStyle name="40% - Accent4 2 5 3" xfId="22479"/>
    <cellStyle name="40% - Accent4 2 5 3 2" xfId="22480"/>
    <cellStyle name="40% - Accent4 2 5 4" xfId="22481"/>
    <cellStyle name="40% - Accent4 2 6" xfId="22482"/>
    <cellStyle name="40% - Accent4 2 6 2" xfId="22483"/>
    <cellStyle name="40% - Accent4 2 6 2 2" xfId="22484"/>
    <cellStyle name="40% - Accent4 2 6 3" xfId="22485"/>
    <cellStyle name="40% - Accent4 2 7" xfId="22486"/>
    <cellStyle name="40% - Accent4 2 7 2" xfId="22487"/>
    <cellStyle name="40% - Accent4 2 8" xfId="22488"/>
    <cellStyle name="40% - Accent4 20" xfId="22489"/>
    <cellStyle name="40% - Accent4 20 2" xfId="22490"/>
    <cellStyle name="40% - Accent4 20 2 2" xfId="22491"/>
    <cellStyle name="40% - Accent4 20 2 2 2" xfId="22492"/>
    <cellStyle name="40% - Accent4 20 2 2 2 2" xfId="22493"/>
    <cellStyle name="40% - Accent4 20 2 2 2 2 2" xfId="22494"/>
    <cellStyle name="40% - Accent4 20 2 2 2 2 2 2" xfId="22495"/>
    <cellStyle name="40% - Accent4 20 2 2 2 2 3" xfId="22496"/>
    <cellStyle name="40% - Accent4 20 2 2 2 3" xfId="22497"/>
    <cellStyle name="40% - Accent4 20 2 2 2 3 2" xfId="22498"/>
    <cellStyle name="40% - Accent4 20 2 2 2 4" xfId="22499"/>
    <cellStyle name="40% - Accent4 20 2 2 3" xfId="22500"/>
    <cellStyle name="40% - Accent4 20 2 2 3 2" xfId="22501"/>
    <cellStyle name="40% - Accent4 20 2 2 3 2 2" xfId="22502"/>
    <cellStyle name="40% - Accent4 20 2 2 3 3" xfId="22503"/>
    <cellStyle name="40% - Accent4 20 2 2 4" xfId="22504"/>
    <cellStyle name="40% - Accent4 20 2 2 4 2" xfId="22505"/>
    <cellStyle name="40% - Accent4 20 2 2 5" xfId="22506"/>
    <cellStyle name="40% - Accent4 20 2 3" xfId="22507"/>
    <cellStyle name="40% - Accent4 20 2 3 2" xfId="22508"/>
    <cellStyle name="40% - Accent4 20 2 3 2 2" xfId="22509"/>
    <cellStyle name="40% - Accent4 20 2 3 2 2 2" xfId="22510"/>
    <cellStyle name="40% - Accent4 20 2 3 2 3" xfId="22511"/>
    <cellStyle name="40% - Accent4 20 2 3 3" xfId="22512"/>
    <cellStyle name="40% - Accent4 20 2 3 3 2" xfId="22513"/>
    <cellStyle name="40% - Accent4 20 2 3 4" xfId="22514"/>
    <cellStyle name="40% - Accent4 20 2 4" xfId="22515"/>
    <cellStyle name="40% - Accent4 20 2 4 2" xfId="22516"/>
    <cellStyle name="40% - Accent4 20 2 4 2 2" xfId="22517"/>
    <cellStyle name="40% - Accent4 20 2 4 3" xfId="22518"/>
    <cellStyle name="40% - Accent4 20 2 5" xfId="22519"/>
    <cellStyle name="40% - Accent4 20 2 5 2" xfId="22520"/>
    <cellStyle name="40% - Accent4 20 2 6" xfId="22521"/>
    <cellStyle name="40% - Accent4 20 3" xfId="22522"/>
    <cellStyle name="40% - Accent4 20 3 2" xfId="22523"/>
    <cellStyle name="40% - Accent4 20 3 2 2" xfId="22524"/>
    <cellStyle name="40% - Accent4 20 3 2 2 2" xfId="22525"/>
    <cellStyle name="40% - Accent4 20 3 2 2 2 2" xfId="22526"/>
    <cellStyle name="40% - Accent4 20 3 2 2 3" xfId="22527"/>
    <cellStyle name="40% - Accent4 20 3 2 3" xfId="22528"/>
    <cellStyle name="40% - Accent4 20 3 2 3 2" xfId="22529"/>
    <cellStyle name="40% - Accent4 20 3 2 4" xfId="22530"/>
    <cellStyle name="40% - Accent4 20 3 3" xfId="22531"/>
    <cellStyle name="40% - Accent4 20 3 3 2" xfId="22532"/>
    <cellStyle name="40% - Accent4 20 3 3 2 2" xfId="22533"/>
    <cellStyle name="40% - Accent4 20 3 3 3" xfId="22534"/>
    <cellStyle name="40% - Accent4 20 3 4" xfId="22535"/>
    <cellStyle name="40% - Accent4 20 3 4 2" xfId="22536"/>
    <cellStyle name="40% - Accent4 20 3 5" xfId="22537"/>
    <cellStyle name="40% - Accent4 20 4" xfId="22538"/>
    <cellStyle name="40% - Accent4 20 4 2" xfId="22539"/>
    <cellStyle name="40% - Accent4 20 4 2 2" xfId="22540"/>
    <cellStyle name="40% - Accent4 20 4 2 2 2" xfId="22541"/>
    <cellStyle name="40% - Accent4 20 4 2 3" xfId="22542"/>
    <cellStyle name="40% - Accent4 20 4 3" xfId="22543"/>
    <cellStyle name="40% - Accent4 20 4 3 2" xfId="22544"/>
    <cellStyle name="40% - Accent4 20 4 4" xfId="22545"/>
    <cellStyle name="40% - Accent4 20 5" xfId="22546"/>
    <cellStyle name="40% - Accent4 20 5 2" xfId="22547"/>
    <cellStyle name="40% - Accent4 20 5 2 2" xfId="22548"/>
    <cellStyle name="40% - Accent4 20 5 3" xfId="22549"/>
    <cellStyle name="40% - Accent4 20 6" xfId="22550"/>
    <cellStyle name="40% - Accent4 20 6 2" xfId="22551"/>
    <cellStyle name="40% - Accent4 20 7" xfId="22552"/>
    <cellStyle name="40% - Accent4 21" xfId="22553"/>
    <cellStyle name="40% - Accent4 21 2" xfId="22554"/>
    <cellStyle name="40% - Accent4 21 2 2" xfId="22555"/>
    <cellStyle name="40% - Accent4 21 2 2 2" xfId="22556"/>
    <cellStyle name="40% - Accent4 21 2 2 2 2" xfId="22557"/>
    <cellStyle name="40% - Accent4 21 2 2 2 2 2" xfId="22558"/>
    <cellStyle name="40% - Accent4 21 2 2 2 3" xfId="22559"/>
    <cellStyle name="40% - Accent4 21 2 2 3" xfId="22560"/>
    <cellStyle name="40% - Accent4 21 2 2 3 2" xfId="22561"/>
    <cellStyle name="40% - Accent4 21 2 2 4" xfId="22562"/>
    <cellStyle name="40% - Accent4 21 2 3" xfId="22563"/>
    <cellStyle name="40% - Accent4 21 2 3 2" xfId="22564"/>
    <cellStyle name="40% - Accent4 21 2 3 2 2" xfId="22565"/>
    <cellStyle name="40% - Accent4 21 2 3 3" xfId="22566"/>
    <cellStyle name="40% - Accent4 21 2 4" xfId="22567"/>
    <cellStyle name="40% - Accent4 21 2 4 2" xfId="22568"/>
    <cellStyle name="40% - Accent4 21 2 5" xfId="22569"/>
    <cellStyle name="40% - Accent4 21 3" xfId="22570"/>
    <cellStyle name="40% - Accent4 21 3 2" xfId="22571"/>
    <cellStyle name="40% - Accent4 21 3 2 2" xfId="22572"/>
    <cellStyle name="40% - Accent4 21 3 2 2 2" xfId="22573"/>
    <cellStyle name="40% - Accent4 21 3 2 3" xfId="22574"/>
    <cellStyle name="40% - Accent4 21 3 3" xfId="22575"/>
    <cellStyle name="40% - Accent4 21 3 3 2" xfId="22576"/>
    <cellStyle name="40% - Accent4 21 3 4" xfId="22577"/>
    <cellStyle name="40% - Accent4 21 4" xfId="22578"/>
    <cellStyle name="40% - Accent4 21 4 2" xfId="22579"/>
    <cellStyle name="40% - Accent4 21 4 2 2" xfId="22580"/>
    <cellStyle name="40% - Accent4 21 4 3" xfId="22581"/>
    <cellStyle name="40% - Accent4 21 5" xfId="22582"/>
    <cellStyle name="40% - Accent4 21 5 2" xfId="22583"/>
    <cellStyle name="40% - Accent4 21 6" xfId="22584"/>
    <cellStyle name="40% - Accent4 22" xfId="22585"/>
    <cellStyle name="40% - Accent4 22 2" xfId="22586"/>
    <cellStyle name="40% - Accent4 22 2 2" xfId="22587"/>
    <cellStyle name="40% - Accent4 22 2 2 2" xfId="22588"/>
    <cellStyle name="40% - Accent4 22 2 2 2 2" xfId="22589"/>
    <cellStyle name="40% - Accent4 22 2 2 2 2 2" xfId="22590"/>
    <cellStyle name="40% - Accent4 22 2 2 2 3" xfId="22591"/>
    <cellStyle name="40% - Accent4 22 2 2 3" xfId="22592"/>
    <cellStyle name="40% - Accent4 22 2 2 3 2" xfId="22593"/>
    <cellStyle name="40% - Accent4 22 2 2 4" xfId="22594"/>
    <cellStyle name="40% - Accent4 22 2 3" xfId="22595"/>
    <cellStyle name="40% - Accent4 22 2 3 2" xfId="22596"/>
    <cellStyle name="40% - Accent4 22 2 3 2 2" xfId="22597"/>
    <cellStyle name="40% - Accent4 22 2 3 3" xfId="22598"/>
    <cellStyle name="40% - Accent4 22 2 4" xfId="22599"/>
    <cellStyle name="40% - Accent4 22 2 4 2" xfId="22600"/>
    <cellStyle name="40% - Accent4 22 2 5" xfId="22601"/>
    <cellStyle name="40% - Accent4 22 3" xfId="22602"/>
    <cellStyle name="40% - Accent4 22 3 2" xfId="22603"/>
    <cellStyle name="40% - Accent4 22 3 2 2" xfId="22604"/>
    <cellStyle name="40% - Accent4 22 3 2 2 2" xfId="22605"/>
    <cellStyle name="40% - Accent4 22 3 2 3" xfId="22606"/>
    <cellStyle name="40% - Accent4 22 3 3" xfId="22607"/>
    <cellStyle name="40% - Accent4 22 3 3 2" xfId="22608"/>
    <cellStyle name="40% - Accent4 22 3 4" xfId="22609"/>
    <cellStyle name="40% - Accent4 22 4" xfId="22610"/>
    <cellStyle name="40% - Accent4 22 4 2" xfId="22611"/>
    <cellStyle name="40% - Accent4 22 4 2 2" xfId="22612"/>
    <cellStyle name="40% - Accent4 22 4 3" xfId="22613"/>
    <cellStyle name="40% - Accent4 22 5" xfId="22614"/>
    <cellStyle name="40% - Accent4 22 5 2" xfId="22615"/>
    <cellStyle name="40% - Accent4 22 6" xfId="22616"/>
    <cellStyle name="40% - Accent4 23" xfId="22617"/>
    <cellStyle name="40% - Accent4 23 2" xfId="22618"/>
    <cellStyle name="40% - Accent4 23 2 2" xfId="22619"/>
    <cellStyle name="40% - Accent4 23 2 2 2" xfId="22620"/>
    <cellStyle name="40% - Accent4 23 2 2 2 2" xfId="22621"/>
    <cellStyle name="40% - Accent4 23 2 2 3" xfId="22622"/>
    <cellStyle name="40% - Accent4 23 2 3" xfId="22623"/>
    <cellStyle name="40% - Accent4 23 2 3 2" xfId="22624"/>
    <cellStyle name="40% - Accent4 23 2 4" xfId="22625"/>
    <cellStyle name="40% - Accent4 23 3" xfId="22626"/>
    <cellStyle name="40% - Accent4 23 3 2" xfId="22627"/>
    <cellStyle name="40% - Accent4 23 3 2 2" xfId="22628"/>
    <cellStyle name="40% - Accent4 23 3 3" xfId="22629"/>
    <cellStyle name="40% - Accent4 23 4" xfId="22630"/>
    <cellStyle name="40% - Accent4 23 4 2" xfId="22631"/>
    <cellStyle name="40% - Accent4 23 5" xfId="22632"/>
    <cellStyle name="40% - Accent4 24" xfId="22633"/>
    <cellStyle name="40% - Accent4 24 2" xfId="22634"/>
    <cellStyle name="40% - Accent4 24 2 2" xfId="22635"/>
    <cellStyle name="40% - Accent4 24 2 2 2" xfId="22636"/>
    <cellStyle name="40% - Accent4 24 2 3" xfId="22637"/>
    <cellStyle name="40% - Accent4 24 3" xfId="22638"/>
    <cellStyle name="40% - Accent4 24 3 2" xfId="22639"/>
    <cellStyle name="40% - Accent4 24 4" xfId="22640"/>
    <cellStyle name="40% - Accent4 25" xfId="22641"/>
    <cellStyle name="40% - Accent4 25 2" xfId="22642"/>
    <cellStyle name="40% - Accent4 25 2 2" xfId="22643"/>
    <cellStyle name="40% - Accent4 25 2 2 2" xfId="22644"/>
    <cellStyle name="40% - Accent4 25 2 3" xfId="22645"/>
    <cellStyle name="40% - Accent4 25 3" xfId="22646"/>
    <cellStyle name="40% - Accent4 25 3 2" xfId="22647"/>
    <cellStyle name="40% - Accent4 25 4" xfId="22648"/>
    <cellStyle name="40% - Accent4 26" xfId="22649"/>
    <cellStyle name="40% - Accent4 26 2" xfId="22650"/>
    <cellStyle name="40% - Accent4 26 2 2" xfId="22651"/>
    <cellStyle name="40% - Accent4 26 3" xfId="22652"/>
    <cellStyle name="40% - Accent4 27" xfId="22653"/>
    <cellStyle name="40% - Accent4 27 2" xfId="22654"/>
    <cellStyle name="40% - Accent4 27 2 2" xfId="22655"/>
    <cellStyle name="40% - Accent4 27 3" xfId="22656"/>
    <cellStyle name="40% - Accent4 28" xfId="22657"/>
    <cellStyle name="40% - Accent4 28 2" xfId="22658"/>
    <cellStyle name="40% - Accent4 28 2 2" xfId="22659"/>
    <cellStyle name="40% - Accent4 28 3" xfId="22660"/>
    <cellStyle name="40% - Accent4 29" xfId="22661"/>
    <cellStyle name="40% - Accent4 29 2" xfId="22662"/>
    <cellStyle name="40% - Accent4 3" xfId="22663"/>
    <cellStyle name="40% - Accent4 3 2" xfId="22664"/>
    <cellStyle name="40% - Accent4 3 2 2" xfId="22665"/>
    <cellStyle name="40% - Accent4 3 2 2 2" xfId="22666"/>
    <cellStyle name="40% - Accent4 3 2 2 2 2" xfId="22667"/>
    <cellStyle name="40% - Accent4 3 2 2 2 2 2" xfId="22668"/>
    <cellStyle name="40% - Accent4 3 2 2 2 2 2 2" xfId="22669"/>
    <cellStyle name="40% - Accent4 3 2 2 2 2 2 2 2" xfId="22670"/>
    <cellStyle name="40% - Accent4 3 2 2 2 2 2 3" xfId="22671"/>
    <cellStyle name="40% - Accent4 3 2 2 2 2 3" xfId="22672"/>
    <cellStyle name="40% - Accent4 3 2 2 2 2 3 2" xfId="22673"/>
    <cellStyle name="40% - Accent4 3 2 2 2 2 4" xfId="22674"/>
    <cellStyle name="40% - Accent4 3 2 2 2 3" xfId="22675"/>
    <cellStyle name="40% - Accent4 3 2 2 2 3 2" xfId="22676"/>
    <cellStyle name="40% - Accent4 3 2 2 2 3 2 2" xfId="22677"/>
    <cellStyle name="40% - Accent4 3 2 2 2 3 3" xfId="22678"/>
    <cellStyle name="40% - Accent4 3 2 2 2 4" xfId="22679"/>
    <cellStyle name="40% - Accent4 3 2 2 2 4 2" xfId="22680"/>
    <cellStyle name="40% - Accent4 3 2 2 2 5" xfId="22681"/>
    <cellStyle name="40% - Accent4 3 2 2 3" xfId="22682"/>
    <cellStyle name="40% - Accent4 3 2 2 3 2" xfId="22683"/>
    <cellStyle name="40% - Accent4 3 2 2 3 2 2" xfId="22684"/>
    <cellStyle name="40% - Accent4 3 2 2 3 2 2 2" xfId="22685"/>
    <cellStyle name="40% - Accent4 3 2 2 3 2 3" xfId="22686"/>
    <cellStyle name="40% - Accent4 3 2 2 3 3" xfId="22687"/>
    <cellStyle name="40% - Accent4 3 2 2 3 3 2" xfId="22688"/>
    <cellStyle name="40% - Accent4 3 2 2 3 4" xfId="22689"/>
    <cellStyle name="40% - Accent4 3 2 2 4" xfId="22690"/>
    <cellStyle name="40% - Accent4 3 2 2 4 2" xfId="22691"/>
    <cellStyle name="40% - Accent4 3 2 2 4 2 2" xfId="22692"/>
    <cellStyle name="40% - Accent4 3 2 2 4 3" xfId="22693"/>
    <cellStyle name="40% - Accent4 3 2 2 5" xfId="22694"/>
    <cellStyle name="40% - Accent4 3 2 2 5 2" xfId="22695"/>
    <cellStyle name="40% - Accent4 3 2 2 6" xfId="22696"/>
    <cellStyle name="40% - Accent4 3 2 3" xfId="22697"/>
    <cellStyle name="40% - Accent4 3 2 3 2" xfId="22698"/>
    <cellStyle name="40% - Accent4 3 2 3 2 2" xfId="22699"/>
    <cellStyle name="40% - Accent4 3 2 3 2 2 2" xfId="22700"/>
    <cellStyle name="40% - Accent4 3 2 3 2 2 2 2" xfId="22701"/>
    <cellStyle name="40% - Accent4 3 2 3 2 2 3" xfId="22702"/>
    <cellStyle name="40% - Accent4 3 2 3 2 3" xfId="22703"/>
    <cellStyle name="40% - Accent4 3 2 3 2 3 2" xfId="22704"/>
    <cellStyle name="40% - Accent4 3 2 3 2 4" xfId="22705"/>
    <cellStyle name="40% - Accent4 3 2 3 3" xfId="22706"/>
    <cellStyle name="40% - Accent4 3 2 3 3 2" xfId="22707"/>
    <cellStyle name="40% - Accent4 3 2 3 3 2 2" xfId="22708"/>
    <cellStyle name="40% - Accent4 3 2 3 3 3" xfId="22709"/>
    <cellStyle name="40% - Accent4 3 2 3 4" xfId="22710"/>
    <cellStyle name="40% - Accent4 3 2 3 4 2" xfId="22711"/>
    <cellStyle name="40% - Accent4 3 2 3 5" xfId="22712"/>
    <cellStyle name="40% - Accent4 3 2 4" xfId="22713"/>
    <cellStyle name="40% - Accent4 3 2 4 2" xfId="22714"/>
    <cellStyle name="40% - Accent4 3 2 4 2 2" xfId="22715"/>
    <cellStyle name="40% - Accent4 3 2 4 2 2 2" xfId="22716"/>
    <cellStyle name="40% - Accent4 3 2 4 2 3" xfId="22717"/>
    <cellStyle name="40% - Accent4 3 2 4 3" xfId="22718"/>
    <cellStyle name="40% - Accent4 3 2 4 3 2" xfId="22719"/>
    <cellStyle name="40% - Accent4 3 2 4 4" xfId="22720"/>
    <cellStyle name="40% - Accent4 3 2 5" xfId="22721"/>
    <cellStyle name="40% - Accent4 3 2 5 2" xfId="22722"/>
    <cellStyle name="40% - Accent4 3 2 5 2 2" xfId="22723"/>
    <cellStyle name="40% - Accent4 3 2 5 3" xfId="22724"/>
    <cellStyle name="40% - Accent4 3 2 6" xfId="22725"/>
    <cellStyle name="40% - Accent4 3 2 6 2" xfId="22726"/>
    <cellStyle name="40% - Accent4 3 2 7" xfId="22727"/>
    <cellStyle name="40% - Accent4 3 3" xfId="22728"/>
    <cellStyle name="40% - Accent4 3 3 2" xfId="22729"/>
    <cellStyle name="40% - Accent4 3 3 2 2" xfId="22730"/>
    <cellStyle name="40% - Accent4 3 3 2 2 2" xfId="22731"/>
    <cellStyle name="40% - Accent4 3 3 2 2 2 2" xfId="22732"/>
    <cellStyle name="40% - Accent4 3 3 2 2 2 2 2" xfId="22733"/>
    <cellStyle name="40% - Accent4 3 3 2 2 2 3" xfId="22734"/>
    <cellStyle name="40% - Accent4 3 3 2 2 3" xfId="22735"/>
    <cellStyle name="40% - Accent4 3 3 2 2 3 2" xfId="22736"/>
    <cellStyle name="40% - Accent4 3 3 2 2 4" xfId="22737"/>
    <cellStyle name="40% - Accent4 3 3 2 3" xfId="22738"/>
    <cellStyle name="40% - Accent4 3 3 2 3 2" xfId="22739"/>
    <cellStyle name="40% - Accent4 3 3 2 3 2 2" xfId="22740"/>
    <cellStyle name="40% - Accent4 3 3 2 3 3" xfId="22741"/>
    <cellStyle name="40% - Accent4 3 3 2 4" xfId="22742"/>
    <cellStyle name="40% - Accent4 3 3 2 4 2" xfId="22743"/>
    <cellStyle name="40% - Accent4 3 3 2 5" xfId="22744"/>
    <cellStyle name="40% - Accent4 3 3 3" xfId="22745"/>
    <cellStyle name="40% - Accent4 3 3 3 2" xfId="22746"/>
    <cellStyle name="40% - Accent4 3 3 3 2 2" xfId="22747"/>
    <cellStyle name="40% - Accent4 3 3 3 2 2 2" xfId="22748"/>
    <cellStyle name="40% - Accent4 3 3 3 2 3" xfId="22749"/>
    <cellStyle name="40% - Accent4 3 3 3 3" xfId="22750"/>
    <cellStyle name="40% - Accent4 3 3 3 3 2" xfId="22751"/>
    <cellStyle name="40% - Accent4 3 3 3 4" xfId="22752"/>
    <cellStyle name="40% - Accent4 3 3 4" xfId="22753"/>
    <cellStyle name="40% - Accent4 3 3 4 2" xfId="22754"/>
    <cellStyle name="40% - Accent4 3 3 4 2 2" xfId="22755"/>
    <cellStyle name="40% - Accent4 3 3 4 3" xfId="22756"/>
    <cellStyle name="40% - Accent4 3 3 5" xfId="22757"/>
    <cellStyle name="40% - Accent4 3 3 5 2" xfId="22758"/>
    <cellStyle name="40% - Accent4 3 3 6" xfId="22759"/>
    <cellStyle name="40% - Accent4 3 4" xfId="22760"/>
    <cellStyle name="40% - Accent4 3 4 2" xfId="22761"/>
    <cellStyle name="40% - Accent4 3 4 2 2" xfId="22762"/>
    <cellStyle name="40% - Accent4 3 4 2 2 2" xfId="22763"/>
    <cellStyle name="40% - Accent4 3 4 2 2 2 2" xfId="22764"/>
    <cellStyle name="40% - Accent4 3 4 2 2 3" xfId="22765"/>
    <cellStyle name="40% - Accent4 3 4 2 3" xfId="22766"/>
    <cellStyle name="40% - Accent4 3 4 2 3 2" xfId="22767"/>
    <cellStyle name="40% - Accent4 3 4 2 4" xfId="22768"/>
    <cellStyle name="40% - Accent4 3 4 3" xfId="22769"/>
    <cellStyle name="40% - Accent4 3 4 3 2" xfId="22770"/>
    <cellStyle name="40% - Accent4 3 4 3 2 2" xfId="22771"/>
    <cellStyle name="40% - Accent4 3 4 3 3" xfId="22772"/>
    <cellStyle name="40% - Accent4 3 4 4" xfId="22773"/>
    <cellStyle name="40% - Accent4 3 4 4 2" xfId="22774"/>
    <cellStyle name="40% - Accent4 3 4 5" xfId="22775"/>
    <cellStyle name="40% - Accent4 3 5" xfId="22776"/>
    <cellStyle name="40% - Accent4 3 5 2" xfId="22777"/>
    <cellStyle name="40% - Accent4 3 5 2 2" xfId="22778"/>
    <cellStyle name="40% - Accent4 3 5 2 2 2" xfId="22779"/>
    <cellStyle name="40% - Accent4 3 5 2 3" xfId="22780"/>
    <cellStyle name="40% - Accent4 3 5 3" xfId="22781"/>
    <cellStyle name="40% - Accent4 3 5 3 2" xfId="22782"/>
    <cellStyle name="40% - Accent4 3 5 4" xfId="22783"/>
    <cellStyle name="40% - Accent4 3 6" xfId="22784"/>
    <cellStyle name="40% - Accent4 3 6 2" xfId="22785"/>
    <cellStyle name="40% - Accent4 3 6 2 2" xfId="22786"/>
    <cellStyle name="40% - Accent4 3 6 3" xfId="22787"/>
    <cellStyle name="40% - Accent4 3 7" xfId="22788"/>
    <cellStyle name="40% - Accent4 3 7 2" xfId="22789"/>
    <cellStyle name="40% - Accent4 3 8" xfId="22790"/>
    <cellStyle name="40% - Accent4 30" xfId="22791"/>
    <cellStyle name="40% - Accent4 31" xfId="22792"/>
    <cellStyle name="40% - Accent4 32" xfId="22793"/>
    <cellStyle name="40% - Accent4 33" xfId="22794"/>
    <cellStyle name="40% - Accent4 34" xfId="22795"/>
    <cellStyle name="40% - Accent4 35" xfId="22796"/>
    <cellStyle name="40% - Accent4 4" xfId="22797"/>
    <cellStyle name="40% - Accent4 4 2" xfId="22798"/>
    <cellStyle name="40% - Accent4 4 2 2" xfId="22799"/>
    <cellStyle name="40% - Accent4 4 2 2 2" xfId="22800"/>
    <cellStyle name="40% - Accent4 4 2 2 2 2" xfId="22801"/>
    <cellStyle name="40% - Accent4 4 2 2 2 2 2" xfId="22802"/>
    <cellStyle name="40% - Accent4 4 2 2 2 2 2 2" xfId="22803"/>
    <cellStyle name="40% - Accent4 4 2 2 2 2 2 2 2" xfId="22804"/>
    <cellStyle name="40% - Accent4 4 2 2 2 2 2 3" xfId="22805"/>
    <cellStyle name="40% - Accent4 4 2 2 2 2 3" xfId="22806"/>
    <cellStyle name="40% - Accent4 4 2 2 2 2 3 2" xfId="22807"/>
    <cellStyle name="40% - Accent4 4 2 2 2 2 4" xfId="22808"/>
    <cellStyle name="40% - Accent4 4 2 2 2 3" xfId="22809"/>
    <cellStyle name="40% - Accent4 4 2 2 2 3 2" xfId="22810"/>
    <cellStyle name="40% - Accent4 4 2 2 2 3 2 2" xfId="22811"/>
    <cellStyle name="40% - Accent4 4 2 2 2 3 3" xfId="22812"/>
    <cellStyle name="40% - Accent4 4 2 2 2 4" xfId="22813"/>
    <cellStyle name="40% - Accent4 4 2 2 2 4 2" xfId="22814"/>
    <cellStyle name="40% - Accent4 4 2 2 2 5" xfId="22815"/>
    <cellStyle name="40% - Accent4 4 2 2 3" xfId="22816"/>
    <cellStyle name="40% - Accent4 4 2 2 3 2" xfId="22817"/>
    <cellStyle name="40% - Accent4 4 2 2 3 2 2" xfId="22818"/>
    <cellStyle name="40% - Accent4 4 2 2 3 2 2 2" xfId="22819"/>
    <cellStyle name="40% - Accent4 4 2 2 3 2 3" xfId="22820"/>
    <cellStyle name="40% - Accent4 4 2 2 3 3" xfId="22821"/>
    <cellStyle name="40% - Accent4 4 2 2 3 3 2" xfId="22822"/>
    <cellStyle name="40% - Accent4 4 2 2 3 4" xfId="22823"/>
    <cellStyle name="40% - Accent4 4 2 2 4" xfId="22824"/>
    <cellStyle name="40% - Accent4 4 2 2 4 2" xfId="22825"/>
    <cellStyle name="40% - Accent4 4 2 2 4 2 2" xfId="22826"/>
    <cellStyle name="40% - Accent4 4 2 2 4 3" xfId="22827"/>
    <cellStyle name="40% - Accent4 4 2 2 5" xfId="22828"/>
    <cellStyle name="40% - Accent4 4 2 2 5 2" xfId="22829"/>
    <cellStyle name="40% - Accent4 4 2 2 6" xfId="22830"/>
    <cellStyle name="40% - Accent4 4 2 3" xfId="22831"/>
    <cellStyle name="40% - Accent4 4 2 3 2" xfId="22832"/>
    <cellStyle name="40% - Accent4 4 2 3 2 2" xfId="22833"/>
    <cellStyle name="40% - Accent4 4 2 3 2 2 2" xfId="22834"/>
    <cellStyle name="40% - Accent4 4 2 3 2 2 2 2" xfId="22835"/>
    <cellStyle name="40% - Accent4 4 2 3 2 2 3" xfId="22836"/>
    <cellStyle name="40% - Accent4 4 2 3 2 3" xfId="22837"/>
    <cellStyle name="40% - Accent4 4 2 3 2 3 2" xfId="22838"/>
    <cellStyle name="40% - Accent4 4 2 3 2 4" xfId="22839"/>
    <cellStyle name="40% - Accent4 4 2 3 3" xfId="22840"/>
    <cellStyle name="40% - Accent4 4 2 3 3 2" xfId="22841"/>
    <cellStyle name="40% - Accent4 4 2 3 3 2 2" xfId="22842"/>
    <cellStyle name="40% - Accent4 4 2 3 3 3" xfId="22843"/>
    <cellStyle name="40% - Accent4 4 2 3 4" xfId="22844"/>
    <cellStyle name="40% - Accent4 4 2 3 4 2" xfId="22845"/>
    <cellStyle name="40% - Accent4 4 2 3 5" xfId="22846"/>
    <cellStyle name="40% - Accent4 4 2 4" xfId="22847"/>
    <cellStyle name="40% - Accent4 4 2 4 2" xfId="22848"/>
    <cellStyle name="40% - Accent4 4 2 4 2 2" xfId="22849"/>
    <cellStyle name="40% - Accent4 4 2 4 2 2 2" xfId="22850"/>
    <cellStyle name="40% - Accent4 4 2 4 2 3" xfId="22851"/>
    <cellStyle name="40% - Accent4 4 2 4 3" xfId="22852"/>
    <cellStyle name="40% - Accent4 4 2 4 3 2" xfId="22853"/>
    <cellStyle name="40% - Accent4 4 2 4 4" xfId="22854"/>
    <cellStyle name="40% - Accent4 4 2 5" xfId="22855"/>
    <cellStyle name="40% - Accent4 4 2 5 2" xfId="22856"/>
    <cellStyle name="40% - Accent4 4 2 5 2 2" xfId="22857"/>
    <cellStyle name="40% - Accent4 4 2 5 3" xfId="22858"/>
    <cellStyle name="40% - Accent4 4 2 6" xfId="22859"/>
    <cellStyle name="40% - Accent4 4 2 6 2" xfId="22860"/>
    <cellStyle name="40% - Accent4 4 2 7" xfId="22861"/>
    <cellStyle name="40% - Accent4 4 3" xfId="22862"/>
    <cellStyle name="40% - Accent4 4 3 2" xfId="22863"/>
    <cellStyle name="40% - Accent4 4 3 2 2" xfId="22864"/>
    <cellStyle name="40% - Accent4 4 3 2 2 2" xfId="22865"/>
    <cellStyle name="40% - Accent4 4 3 2 2 2 2" xfId="22866"/>
    <cellStyle name="40% - Accent4 4 3 2 2 2 2 2" xfId="22867"/>
    <cellStyle name="40% - Accent4 4 3 2 2 2 3" xfId="22868"/>
    <cellStyle name="40% - Accent4 4 3 2 2 3" xfId="22869"/>
    <cellStyle name="40% - Accent4 4 3 2 2 3 2" xfId="22870"/>
    <cellStyle name="40% - Accent4 4 3 2 2 4" xfId="22871"/>
    <cellStyle name="40% - Accent4 4 3 2 3" xfId="22872"/>
    <cellStyle name="40% - Accent4 4 3 2 3 2" xfId="22873"/>
    <cellStyle name="40% - Accent4 4 3 2 3 2 2" xfId="22874"/>
    <cellStyle name="40% - Accent4 4 3 2 3 3" xfId="22875"/>
    <cellStyle name="40% - Accent4 4 3 2 4" xfId="22876"/>
    <cellStyle name="40% - Accent4 4 3 2 4 2" xfId="22877"/>
    <cellStyle name="40% - Accent4 4 3 2 5" xfId="22878"/>
    <cellStyle name="40% - Accent4 4 3 3" xfId="22879"/>
    <cellStyle name="40% - Accent4 4 3 3 2" xfId="22880"/>
    <cellStyle name="40% - Accent4 4 3 3 2 2" xfId="22881"/>
    <cellStyle name="40% - Accent4 4 3 3 2 2 2" xfId="22882"/>
    <cellStyle name="40% - Accent4 4 3 3 2 3" xfId="22883"/>
    <cellStyle name="40% - Accent4 4 3 3 3" xfId="22884"/>
    <cellStyle name="40% - Accent4 4 3 3 3 2" xfId="22885"/>
    <cellStyle name="40% - Accent4 4 3 3 4" xfId="22886"/>
    <cellStyle name="40% - Accent4 4 3 4" xfId="22887"/>
    <cellStyle name="40% - Accent4 4 3 4 2" xfId="22888"/>
    <cellStyle name="40% - Accent4 4 3 4 2 2" xfId="22889"/>
    <cellStyle name="40% - Accent4 4 3 4 3" xfId="22890"/>
    <cellStyle name="40% - Accent4 4 3 5" xfId="22891"/>
    <cellStyle name="40% - Accent4 4 3 5 2" xfId="22892"/>
    <cellStyle name="40% - Accent4 4 3 6" xfId="22893"/>
    <cellStyle name="40% - Accent4 4 4" xfId="22894"/>
    <cellStyle name="40% - Accent4 4 4 2" xfId="22895"/>
    <cellStyle name="40% - Accent4 4 4 2 2" xfId="22896"/>
    <cellStyle name="40% - Accent4 4 4 2 2 2" xfId="22897"/>
    <cellStyle name="40% - Accent4 4 4 2 2 2 2" xfId="22898"/>
    <cellStyle name="40% - Accent4 4 4 2 2 3" xfId="22899"/>
    <cellStyle name="40% - Accent4 4 4 2 3" xfId="22900"/>
    <cellStyle name="40% - Accent4 4 4 2 3 2" xfId="22901"/>
    <cellStyle name="40% - Accent4 4 4 2 4" xfId="22902"/>
    <cellStyle name="40% - Accent4 4 4 3" xfId="22903"/>
    <cellStyle name="40% - Accent4 4 4 3 2" xfId="22904"/>
    <cellStyle name="40% - Accent4 4 4 3 2 2" xfId="22905"/>
    <cellStyle name="40% - Accent4 4 4 3 3" xfId="22906"/>
    <cellStyle name="40% - Accent4 4 4 4" xfId="22907"/>
    <cellStyle name="40% - Accent4 4 4 4 2" xfId="22908"/>
    <cellStyle name="40% - Accent4 4 4 5" xfId="22909"/>
    <cellStyle name="40% - Accent4 4 5" xfId="22910"/>
    <cellStyle name="40% - Accent4 4 5 2" xfId="22911"/>
    <cellStyle name="40% - Accent4 4 5 2 2" xfId="22912"/>
    <cellStyle name="40% - Accent4 4 5 2 2 2" xfId="22913"/>
    <cellStyle name="40% - Accent4 4 5 2 3" xfId="22914"/>
    <cellStyle name="40% - Accent4 4 5 3" xfId="22915"/>
    <cellStyle name="40% - Accent4 4 5 3 2" xfId="22916"/>
    <cellStyle name="40% - Accent4 4 5 4" xfId="22917"/>
    <cellStyle name="40% - Accent4 4 6" xfId="22918"/>
    <cellStyle name="40% - Accent4 4 6 2" xfId="22919"/>
    <cellStyle name="40% - Accent4 4 6 2 2" xfId="22920"/>
    <cellStyle name="40% - Accent4 4 6 3" xfId="22921"/>
    <cellStyle name="40% - Accent4 4 7" xfId="22922"/>
    <cellStyle name="40% - Accent4 4 7 2" xfId="22923"/>
    <cellStyle name="40% - Accent4 4 8" xfId="22924"/>
    <cellStyle name="40% - Accent4 5" xfId="22925"/>
    <cellStyle name="40% - Accent4 5 2" xfId="22926"/>
    <cellStyle name="40% - Accent4 5 2 2" xfId="22927"/>
    <cellStyle name="40% - Accent4 5 2 2 2" xfId="22928"/>
    <cellStyle name="40% - Accent4 5 2 2 2 2" xfId="22929"/>
    <cellStyle name="40% - Accent4 5 2 2 2 2 2" xfId="22930"/>
    <cellStyle name="40% - Accent4 5 2 2 2 2 2 2" xfId="22931"/>
    <cellStyle name="40% - Accent4 5 2 2 2 2 2 2 2" xfId="22932"/>
    <cellStyle name="40% - Accent4 5 2 2 2 2 2 3" xfId="22933"/>
    <cellStyle name="40% - Accent4 5 2 2 2 2 3" xfId="22934"/>
    <cellStyle name="40% - Accent4 5 2 2 2 2 3 2" xfId="22935"/>
    <cellStyle name="40% - Accent4 5 2 2 2 2 4" xfId="22936"/>
    <cellStyle name="40% - Accent4 5 2 2 2 3" xfId="22937"/>
    <cellStyle name="40% - Accent4 5 2 2 2 3 2" xfId="22938"/>
    <cellStyle name="40% - Accent4 5 2 2 2 3 2 2" xfId="22939"/>
    <cellStyle name="40% - Accent4 5 2 2 2 3 3" xfId="22940"/>
    <cellStyle name="40% - Accent4 5 2 2 2 4" xfId="22941"/>
    <cellStyle name="40% - Accent4 5 2 2 2 4 2" xfId="22942"/>
    <cellStyle name="40% - Accent4 5 2 2 2 5" xfId="22943"/>
    <cellStyle name="40% - Accent4 5 2 2 3" xfId="22944"/>
    <cellStyle name="40% - Accent4 5 2 2 3 2" xfId="22945"/>
    <cellStyle name="40% - Accent4 5 2 2 3 2 2" xfId="22946"/>
    <cellStyle name="40% - Accent4 5 2 2 3 2 2 2" xfId="22947"/>
    <cellStyle name="40% - Accent4 5 2 2 3 2 3" xfId="22948"/>
    <cellStyle name="40% - Accent4 5 2 2 3 3" xfId="22949"/>
    <cellStyle name="40% - Accent4 5 2 2 3 3 2" xfId="22950"/>
    <cellStyle name="40% - Accent4 5 2 2 3 4" xfId="22951"/>
    <cellStyle name="40% - Accent4 5 2 2 4" xfId="22952"/>
    <cellStyle name="40% - Accent4 5 2 2 4 2" xfId="22953"/>
    <cellStyle name="40% - Accent4 5 2 2 4 2 2" xfId="22954"/>
    <cellStyle name="40% - Accent4 5 2 2 4 3" xfId="22955"/>
    <cellStyle name="40% - Accent4 5 2 2 5" xfId="22956"/>
    <cellStyle name="40% - Accent4 5 2 2 5 2" xfId="22957"/>
    <cellStyle name="40% - Accent4 5 2 2 6" xfId="22958"/>
    <cellStyle name="40% - Accent4 5 2 3" xfId="22959"/>
    <cellStyle name="40% - Accent4 5 2 3 2" xfId="22960"/>
    <cellStyle name="40% - Accent4 5 2 3 2 2" xfId="22961"/>
    <cellStyle name="40% - Accent4 5 2 3 2 2 2" xfId="22962"/>
    <cellStyle name="40% - Accent4 5 2 3 2 2 2 2" xfId="22963"/>
    <cellStyle name="40% - Accent4 5 2 3 2 2 3" xfId="22964"/>
    <cellStyle name="40% - Accent4 5 2 3 2 3" xfId="22965"/>
    <cellStyle name="40% - Accent4 5 2 3 2 3 2" xfId="22966"/>
    <cellStyle name="40% - Accent4 5 2 3 2 4" xfId="22967"/>
    <cellStyle name="40% - Accent4 5 2 3 3" xfId="22968"/>
    <cellStyle name="40% - Accent4 5 2 3 3 2" xfId="22969"/>
    <cellStyle name="40% - Accent4 5 2 3 3 2 2" xfId="22970"/>
    <cellStyle name="40% - Accent4 5 2 3 3 3" xfId="22971"/>
    <cellStyle name="40% - Accent4 5 2 3 4" xfId="22972"/>
    <cellStyle name="40% - Accent4 5 2 3 4 2" xfId="22973"/>
    <cellStyle name="40% - Accent4 5 2 3 5" xfId="22974"/>
    <cellStyle name="40% - Accent4 5 2 4" xfId="22975"/>
    <cellStyle name="40% - Accent4 5 2 4 2" xfId="22976"/>
    <cellStyle name="40% - Accent4 5 2 4 2 2" xfId="22977"/>
    <cellStyle name="40% - Accent4 5 2 4 2 2 2" xfId="22978"/>
    <cellStyle name="40% - Accent4 5 2 4 2 3" xfId="22979"/>
    <cellStyle name="40% - Accent4 5 2 4 3" xfId="22980"/>
    <cellStyle name="40% - Accent4 5 2 4 3 2" xfId="22981"/>
    <cellStyle name="40% - Accent4 5 2 4 4" xfId="22982"/>
    <cellStyle name="40% - Accent4 5 2 5" xfId="22983"/>
    <cellStyle name="40% - Accent4 5 2 5 2" xfId="22984"/>
    <cellStyle name="40% - Accent4 5 2 5 2 2" xfId="22985"/>
    <cellStyle name="40% - Accent4 5 2 5 3" xfId="22986"/>
    <cellStyle name="40% - Accent4 5 2 6" xfId="22987"/>
    <cellStyle name="40% - Accent4 5 2 6 2" xfId="22988"/>
    <cellStyle name="40% - Accent4 5 2 7" xfId="22989"/>
    <cellStyle name="40% - Accent4 5 3" xfId="22990"/>
    <cellStyle name="40% - Accent4 5 3 2" xfId="22991"/>
    <cellStyle name="40% - Accent4 5 3 2 2" xfId="22992"/>
    <cellStyle name="40% - Accent4 5 3 2 2 2" xfId="22993"/>
    <cellStyle name="40% - Accent4 5 3 2 2 2 2" xfId="22994"/>
    <cellStyle name="40% - Accent4 5 3 2 2 2 2 2" xfId="22995"/>
    <cellStyle name="40% - Accent4 5 3 2 2 2 3" xfId="22996"/>
    <cellStyle name="40% - Accent4 5 3 2 2 3" xfId="22997"/>
    <cellStyle name="40% - Accent4 5 3 2 2 3 2" xfId="22998"/>
    <cellStyle name="40% - Accent4 5 3 2 2 4" xfId="22999"/>
    <cellStyle name="40% - Accent4 5 3 2 3" xfId="23000"/>
    <cellStyle name="40% - Accent4 5 3 2 3 2" xfId="23001"/>
    <cellStyle name="40% - Accent4 5 3 2 3 2 2" xfId="23002"/>
    <cellStyle name="40% - Accent4 5 3 2 3 3" xfId="23003"/>
    <cellStyle name="40% - Accent4 5 3 2 4" xfId="23004"/>
    <cellStyle name="40% - Accent4 5 3 2 4 2" xfId="23005"/>
    <cellStyle name="40% - Accent4 5 3 2 5" xfId="23006"/>
    <cellStyle name="40% - Accent4 5 3 3" xfId="23007"/>
    <cellStyle name="40% - Accent4 5 3 3 2" xfId="23008"/>
    <cellStyle name="40% - Accent4 5 3 3 2 2" xfId="23009"/>
    <cellStyle name="40% - Accent4 5 3 3 2 2 2" xfId="23010"/>
    <cellStyle name="40% - Accent4 5 3 3 2 3" xfId="23011"/>
    <cellStyle name="40% - Accent4 5 3 3 3" xfId="23012"/>
    <cellStyle name="40% - Accent4 5 3 3 3 2" xfId="23013"/>
    <cellStyle name="40% - Accent4 5 3 3 4" xfId="23014"/>
    <cellStyle name="40% - Accent4 5 3 4" xfId="23015"/>
    <cellStyle name="40% - Accent4 5 3 4 2" xfId="23016"/>
    <cellStyle name="40% - Accent4 5 3 4 2 2" xfId="23017"/>
    <cellStyle name="40% - Accent4 5 3 4 3" xfId="23018"/>
    <cellStyle name="40% - Accent4 5 3 5" xfId="23019"/>
    <cellStyle name="40% - Accent4 5 3 5 2" xfId="23020"/>
    <cellStyle name="40% - Accent4 5 3 6" xfId="23021"/>
    <cellStyle name="40% - Accent4 5 4" xfId="23022"/>
    <cellStyle name="40% - Accent4 5 4 2" xfId="23023"/>
    <cellStyle name="40% - Accent4 5 4 2 2" xfId="23024"/>
    <cellStyle name="40% - Accent4 5 4 2 2 2" xfId="23025"/>
    <cellStyle name="40% - Accent4 5 4 2 2 2 2" xfId="23026"/>
    <cellStyle name="40% - Accent4 5 4 2 2 3" xfId="23027"/>
    <cellStyle name="40% - Accent4 5 4 2 3" xfId="23028"/>
    <cellStyle name="40% - Accent4 5 4 2 3 2" xfId="23029"/>
    <cellStyle name="40% - Accent4 5 4 2 4" xfId="23030"/>
    <cellStyle name="40% - Accent4 5 4 3" xfId="23031"/>
    <cellStyle name="40% - Accent4 5 4 3 2" xfId="23032"/>
    <cellStyle name="40% - Accent4 5 4 3 2 2" xfId="23033"/>
    <cellStyle name="40% - Accent4 5 4 3 3" xfId="23034"/>
    <cellStyle name="40% - Accent4 5 4 4" xfId="23035"/>
    <cellStyle name="40% - Accent4 5 4 4 2" xfId="23036"/>
    <cellStyle name="40% - Accent4 5 4 5" xfId="23037"/>
    <cellStyle name="40% - Accent4 5 5" xfId="23038"/>
    <cellStyle name="40% - Accent4 5 5 2" xfId="23039"/>
    <cellStyle name="40% - Accent4 5 5 2 2" xfId="23040"/>
    <cellStyle name="40% - Accent4 5 5 2 2 2" xfId="23041"/>
    <cellStyle name="40% - Accent4 5 5 2 3" xfId="23042"/>
    <cellStyle name="40% - Accent4 5 5 3" xfId="23043"/>
    <cellStyle name="40% - Accent4 5 5 3 2" xfId="23044"/>
    <cellStyle name="40% - Accent4 5 5 4" xfId="23045"/>
    <cellStyle name="40% - Accent4 5 6" xfId="23046"/>
    <cellStyle name="40% - Accent4 5 6 2" xfId="23047"/>
    <cellStyle name="40% - Accent4 5 6 2 2" xfId="23048"/>
    <cellStyle name="40% - Accent4 5 6 3" xfId="23049"/>
    <cellStyle name="40% - Accent4 5 7" xfId="23050"/>
    <cellStyle name="40% - Accent4 5 7 2" xfId="23051"/>
    <cellStyle name="40% - Accent4 5 8" xfId="23052"/>
    <cellStyle name="40% - Accent4 6" xfId="23053"/>
    <cellStyle name="40% - Accent4 6 2" xfId="23054"/>
    <cellStyle name="40% - Accent4 6 2 2" xfId="23055"/>
    <cellStyle name="40% - Accent4 6 2 2 2" xfId="23056"/>
    <cellStyle name="40% - Accent4 6 2 2 2 2" xfId="23057"/>
    <cellStyle name="40% - Accent4 6 2 2 2 2 2" xfId="23058"/>
    <cellStyle name="40% - Accent4 6 2 2 2 2 2 2" xfId="23059"/>
    <cellStyle name="40% - Accent4 6 2 2 2 2 2 2 2" xfId="23060"/>
    <cellStyle name="40% - Accent4 6 2 2 2 2 2 3" xfId="23061"/>
    <cellStyle name="40% - Accent4 6 2 2 2 2 3" xfId="23062"/>
    <cellStyle name="40% - Accent4 6 2 2 2 2 3 2" xfId="23063"/>
    <cellStyle name="40% - Accent4 6 2 2 2 2 4" xfId="23064"/>
    <cellStyle name="40% - Accent4 6 2 2 2 3" xfId="23065"/>
    <cellStyle name="40% - Accent4 6 2 2 2 3 2" xfId="23066"/>
    <cellStyle name="40% - Accent4 6 2 2 2 3 2 2" xfId="23067"/>
    <cellStyle name="40% - Accent4 6 2 2 2 3 3" xfId="23068"/>
    <cellStyle name="40% - Accent4 6 2 2 2 4" xfId="23069"/>
    <cellStyle name="40% - Accent4 6 2 2 2 4 2" xfId="23070"/>
    <cellStyle name="40% - Accent4 6 2 2 2 5" xfId="23071"/>
    <cellStyle name="40% - Accent4 6 2 2 3" xfId="23072"/>
    <cellStyle name="40% - Accent4 6 2 2 3 2" xfId="23073"/>
    <cellStyle name="40% - Accent4 6 2 2 3 2 2" xfId="23074"/>
    <cellStyle name="40% - Accent4 6 2 2 3 2 2 2" xfId="23075"/>
    <cellStyle name="40% - Accent4 6 2 2 3 2 3" xfId="23076"/>
    <cellStyle name="40% - Accent4 6 2 2 3 3" xfId="23077"/>
    <cellStyle name="40% - Accent4 6 2 2 3 3 2" xfId="23078"/>
    <cellStyle name="40% - Accent4 6 2 2 3 4" xfId="23079"/>
    <cellStyle name="40% - Accent4 6 2 2 4" xfId="23080"/>
    <cellStyle name="40% - Accent4 6 2 2 4 2" xfId="23081"/>
    <cellStyle name="40% - Accent4 6 2 2 4 2 2" xfId="23082"/>
    <cellStyle name="40% - Accent4 6 2 2 4 3" xfId="23083"/>
    <cellStyle name="40% - Accent4 6 2 2 5" xfId="23084"/>
    <cellStyle name="40% - Accent4 6 2 2 5 2" xfId="23085"/>
    <cellStyle name="40% - Accent4 6 2 2 6" xfId="23086"/>
    <cellStyle name="40% - Accent4 6 2 3" xfId="23087"/>
    <cellStyle name="40% - Accent4 6 2 3 2" xfId="23088"/>
    <cellStyle name="40% - Accent4 6 2 3 2 2" xfId="23089"/>
    <cellStyle name="40% - Accent4 6 2 3 2 2 2" xfId="23090"/>
    <cellStyle name="40% - Accent4 6 2 3 2 2 2 2" xfId="23091"/>
    <cellStyle name="40% - Accent4 6 2 3 2 2 3" xfId="23092"/>
    <cellStyle name="40% - Accent4 6 2 3 2 3" xfId="23093"/>
    <cellStyle name="40% - Accent4 6 2 3 2 3 2" xfId="23094"/>
    <cellStyle name="40% - Accent4 6 2 3 2 4" xfId="23095"/>
    <cellStyle name="40% - Accent4 6 2 3 3" xfId="23096"/>
    <cellStyle name="40% - Accent4 6 2 3 3 2" xfId="23097"/>
    <cellStyle name="40% - Accent4 6 2 3 3 2 2" xfId="23098"/>
    <cellStyle name="40% - Accent4 6 2 3 3 3" xfId="23099"/>
    <cellStyle name="40% - Accent4 6 2 3 4" xfId="23100"/>
    <cellStyle name="40% - Accent4 6 2 3 4 2" xfId="23101"/>
    <cellStyle name="40% - Accent4 6 2 3 5" xfId="23102"/>
    <cellStyle name="40% - Accent4 6 2 4" xfId="23103"/>
    <cellStyle name="40% - Accent4 6 2 4 2" xfId="23104"/>
    <cellStyle name="40% - Accent4 6 2 4 2 2" xfId="23105"/>
    <cellStyle name="40% - Accent4 6 2 4 2 2 2" xfId="23106"/>
    <cellStyle name="40% - Accent4 6 2 4 2 3" xfId="23107"/>
    <cellStyle name="40% - Accent4 6 2 4 3" xfId="23108"/>
    <cellStyle name="40% - Accent4 6 2 4 3 2" xfId="23109"/>
    <cellStyle name="40% - Accent4 6 2 4 4" xfId="23110"/>
    <cellStyle name="40% - Accent4 6 2 5" xfId="23111"/>
    <cellStyle name="40% - Accent4 6 2 5 2" xfId="23112"/>
    <cellStyle name="40% - Accent4 6 2 5 2 2" xfId="23113"/>
    <cellStyle name="40% - Accent4 6 2 5 3" xfId="23114"/>
    <cellStyle name="40% - Accent4 6 2 6" xfId="23115"/>
    <cellStyle name="40% - Accent4 6 2 6 2" xfId="23116"/>
    <cellStyle name="40% - Accent4 6 2 7" xfId="23117"/>
    <cellStyle name="40% - Accent4 6 3" xfId="23118"/>
    <cellStyle name="40% - Accent4 6 3 2" xfId="23119"/>
    <cellStyle name="40% - Accent4 6 3 2 2" xfId="23120"/>
    <cellStyle name="40% - Accent4 6 3 2 2 2" xfId="23121"/>
    <cellStyle name="40% - Accent4 6 3 2 2 2 2" xfId="23122"/>
    <cellStyle name="40% - Accent4 6 3 2 2 2 2 2" xfId="23123"/>
    <cellStyle name="40% - Accent4 6 3 2 2 2 3" xfId="23124"/>
    <cellStyle name="40% - Accent4 6 3 2 2 3" xfId="23125"/>
    <cellStyle name="40% - Accent4 6 3 2 2 3 2" xfId="23126"/>
    <cellStyle name="40% - Accent4 6 3 2 2 4" xfId="23127"/>
    <cellStyle name="40% - Accent4 6 3 2 3" xfId="23128"/>
    <cellStyle name="40% - Accent4 6 3 2 3 2" xfId="23129"/>
    <cellStyle name="40% - Accent4 6 3 2 3 2 2" xfId="23130"/>
    <cellStyle name="40% - Accent4 6 3 2 3 3" xfId="23131"/>
    <cellStyle name="40% - Accent4 6 3 2 4" xfId="23132"/>
    <cellStyle name="40% - Accent4 6 3 2 4 2" xfId="23133"/>
    <cellStyle name="40% - Accent4 6 3 2 5" xfId="23134"/>
    <cellStyle name="40% - Accent4 6 3 3" xfId="23135"/>
    <cellStyle name="40% - Accent4 6 3 3 2" xfId="23136"/>
    <cellStyle name="40% - Accent4 6 3 3 2 2" xfId="23137"/>
    <cellStyle name="40% - Accent4 6 3 3 2 2 2" xfId="23138"/>
    <cellStyle name="40% - Accent4 6 3 3 2 3" xfId="23139"/>
    <cellStyle name="40% - Accent4 6 3 3 3" xfId="23140"/>
    <cellStyle name="40% - Accent4 6 3 3 3 2" xfId="23141"/>
    <cellStyle name="40% - Accent4 6 3 3 4" xfId="23142"/>
    <cellStyle name="40% - Accent4 6 3 4" xfId="23143"/>
    <cellStyle name="40% - Accent4 6 3 4 2" xfId="23144"/>
    <cellStyle name="40% - Accent4 6 3 4 2 2" xfId="23145"/>
    <cellStyle name="40% - Accent4 6 3 4 3" xfId="23146"/>
    <cellStyle name="40% - Accent4 6 3 5" xfId="23147"/>
    <cellStyle name="40% - Accent4 6 3 5 2" xfId="23148"/>
    <cellStyle name="40% - Accent4 6 3 6" xfId="23149"/>
    <cellStyle name="40% - Accent4 6 4" xfId="23150"/>
    <cellStyle name="40% - Accent4 6 4 2" xfId="23151"/>
    <cellStyle name="40% - Accent4 6 4 2 2" xfId="23152"/>
    <cellStyle name="40% - Accent4 6 4 2 2 2" xfId="23153"/>
    <cellStyle name="40% - Accent4 6 4 2 2 2 2" xfId="23154"/>
    <cellStyle name="40% - Accent4 6 4 2 2 3" xfId="23155"/>
    <cellStyle name="40% - Accent4 6 4 2 3" xfId="23156"/>
    <cellStyle name="40% - Accent4 6 4 2 3 2" xfId="23157"/>
    <cellStyle name="40% - Accent4 6 4 2 4" xfId="23158"/>
    <cellStyle name="40% - Accent4 6 4 3" xfId="23159"/>
    <cellStyle name="40% - Accent4 6 4 3 2" xfId="23160"/>
    <cellStyle name="40% - Accent4 6 4 3 2 2" xfId="23161"/>
    <cellStyle name="40% - Accent4 6 4 3 3" xfId="23162"/>
    <cellStyle name="40% - Accent4 6 4 4" xfId="23163"/>
    <cellStyle name="40% - Accent4 6 4 4 2" xfId="23164"/>
    <cellStyle name="40% - Accent4 6 4 5" xfId="23165"/>
    <cellStyle name="40% - Accent4 6 5" xfId="23166"/>
    <cellStyle name="40% - Accent4 6 5 2" xfId="23167"/>
    <cellStyle name="40% - Accent4 6 5 2 2" xfId="23168"/>
    <cellStyle name="40% - Accent4 6 5 2 2 2" xfId="23169"/>
    <cellStyle name="40% - Accent4 6 5 2 3" xfId="23170"/>
    <cellStyle name="40% - Accent4 6 5 3" xfId="23171"/>
    <cellStyle name="40% - Accent4 6 5 3 2" xfId="23172"/>
    <cellStyle name="40% - Accent4 6 5 4" xfId="23173"/>
    <cellStyle name="40% - Accent4 6 6" xfId="23174"/>
    <cellStyle name="40% - Accent4 6 6 2" xfId="23175"/>
    <cellStyle name="40% - Accent4 6 6 2 2" xfId="23176"/>
    <cellStyle name="40% - Accent4 6 6 3" xfId="23177"/>
    <cellStyle name="40% - Accent4 6 7" xfId="23178"/>
    <cellStyle name="40% - Accent4 6 7 2" xfId="23179"/>
    <cellStyle name="40% - Accent4 6 8" xfId="23180"/>
    <cellStyle name="40% - Accent4 7" xfId="23181"/>
    <cellStyle name="40% - Accent4 7 2" xfId="23182"/>
    <cellStyle name="40% - Accent4 7 2 2" xfId="23183"/>
    <cellStyle name="40% - Accent4 7 2 2 2" xfId="23184"/>
    <cellStyle name="40% - Accent4 7 2 2 2 2" xfId="23185"/>
    <cellStyle name="40% - Accent4 7 2 2 2 2 2" xfId="23186"/>
    <cellStyle name="40% - Accent4 7 2 2 2 2 2 2" xfId="23187"/>
    <cellStyle name="40% - Accent4 7 2 2 2 2 2 2 2" xfId="23188"/>
    <cellStyle name="40% - Accent4 7 2 2 2 2 2 3" xfId="23189"/>
    <cellStyle name="40% - Accent4 7 2 2 2 2 3" xfId="23190"/>
    <cellStyle name="40% - Accent4 7 2 2 2 2 3 2" xfId="23191"/>
    <cellStyle name="40% - Accent4 7 2 2 2 2 4" xfId="23192"/>
    <cellStyle name="40% - Accent4 7 2 2 2 3" xfId="23193"/>
    <cellStyle name="40% - Accent4 7 2 2 2 3 2" xfId="23194"/>
    <cellStyle name="40% - Accent4 7 2 2 2 3 2 2" xfId="23195"/>
    <cellStyle name="40% - Accent4 7 2 2 2 3 3" xfId="23196"/>
    <cellStyle name="40% - Accent4 7 2 2 2 4" xfId="23197"/>
    <cellStyle name="40% - Accent4 7 2 2 2 4 2" xfId="23198"/>
    <cellStyle name="40% - Accent4 7 2 2 2 5" xfId="23199"/>
    <cellStyle name="40% - Accent4 7 2 2 3" xfId="23200"/>
    <cellStyle name="40% - Accent4 7 2 2 3 2" xfId="23201"/>
    <cellStyle name="40% - Accent4 7 2 2 3 2 2" xfId="23202"/>
    <cellStyle name="40% - Accent4 7 2 2 3 2 2 2" xfId="23203"/>
    <cellStyle name="40% - Accent4 7 2 2 3 2 3" xfId="23204"/>
    <cellStyle name="40% - Accent4 7 2 2 3 3" xfId="23205"/>
    <cellStyle name="40% - Accent4 7 2 2 3 3 2" xfId="23206"/>
    <cellStyle name="40% - Accent4 7 2 2 3 4" xfId="23207"/>
    <cellStyle name="40% - Accent4 7 2 2 4" xfId="23208"/>
    <cellStyle name="40% - Accent4 7 2 2 4 2" xfId="23209"/>
    <cellStyle name="40% - Accent4 7 2 2 4 2 2" xfId="23210"/>
    <cellStyle name="40% - Accent4 7 2 2 4 3" xfId="23211"/>
    <cellStyle name="40% - Accent4 7 2 2 5" xfId="23212"/>
    <cellStyle name="40% - Accent4 7 2 2 5 2" xfId="23213"/>
    <cellStyle name="40% - Accent4 7 2 2 6" xfId="23214"/>
    <cellStyle name="40% - Accent4 7 2 3" xfId="23215"/>
    <cellStyle name="40% - Accent4 7 2 3 2" xfId="23216"/>
    <cellStyle name="40% - Accent4 7 2 3 2 2" xfId="23217"/>
    <cellStyle name="40% - Accent4 7 2 3 2 2 2" xfId="23218"/>
    <cellStyle name="40% - Accent4 7 2 3 2 2 2 2" xfId="23219"/>
    <cellStyle name="40% - Accent4 7 2 3 2 2 3" xfId="23220"/>
    <cellStyle name="40% - Accent4 7 2 3 2 3" xfId="23221"/>
    <cellStyle name="40% - Accent4 7 2 3 2 3 2" xfId="23222"/>
    <cellStyle name="40% - Accent4 7 2 3 2 4" xfId="23223"/>
    <cellStyle name="40% - Accent4 7 2 3 3" xfId="23224"/>
    <cellStyle name="40% - Accent4 7 2 3 3 2" xfId="23225"/>
    <cellStyle name="40% - Accent4 7 2 3 3 2 2" xfId="23226"/>
    <cellStyle name="40% - Accent4 7 2 3 3 3" xfId="23227"/>
    <cellStyle name="40% - Accent4 7 2 3 4" xfId="23228"/>
    <cellStyle name="40% - Accent4 7 2 3 4 2" xfId="23229"/>
    <cellStyle name="40% - Accent4 7 2 3 5" xfId="23230"/>
    <cellStyle name="40% - Accent4 7 2 4" xfId="23231"/>
    <cellStyle name="40% - Accent4 7 2 4 2" xfId="23232"/>
    <cellStyle name="40% - Accent4 7 2 4 2 2" xfId="23233"/>
    <cellStyle name="40% - Accent4 7 2 4 2 2 2" xfId="23234"/>
    <cellStyle name="40% - Accent4 7 2 4 2 3" xfId="23235"/>
    <cellStyle name="40% - Accent4 7 2 4 3" xfId="23236"/>
    <cellStyle name="40% - Accent4 7 2 4 3 2" xfId="23237"/>
    <cellStyle name="40% - Accent4 7 2 4 4" xfId="23238"/>
    <cellStyle name="40% - Accent4 7 2 5" xfId="23239"/>
    <cellStyle name="40% - Accent4 7 2 5 2" xfId="23240"/>
    <cellStyle name="40% - Accent4 7 2 5 2 2" xfId="23241"/>
    <cellStyle name="40% - Accent4 7 2 5 3" xfId="23242"/>
    <cellStyle name="40% - Accent4 7 2 6" xfId="23243"/>
    <cellStyle name="40% - Accent4 7 2 6 2" xfId="23244"/>
    <cellStyle name="40% - Accent4 7 2 7" xfId="23245"/>
    <cellStyle name="40% - Accent4 7 3" xfId="23246"/>
    <cellStyle name="40% - Accent4 7 3 2" xfId="23247"/>
    <cellStyle name="40% - Accent4 7 3 2 2" xfId="23248"/>
    <cellStyle name="40% - Accent4 7 3 2 2 2" xfId="23249"/>
    <cellStyle name="40% - Accent4 7 3 2 2 2 2" xfId="23250"/>
    <cellStyle name="40% - Accent4 7 3 2 2 2 2 2" xfId="23251"/>
    <cellStyle name="40% - Accent4 7 3 2 2 2 3" xfId="23252"/>
    <cellStyle name="40% - Accent4 7 3 2 2 3" xfId="23253"/>
    <cellStyle name="40% - Accent4 7 3 2 2 3 2" xfId="23254"/>
    <cellStyle name="40% - Accent4 7 3 2 2 4" xfId="23255"/>
    <cellStyle name="40% - Accent4 7 3 2 3" xfId="23256"/>
    <cellStyle name="40% - Accent4 7 3 2 3 2" xfId="23257"/>
    <cellStyle name="40% - Accent4 7 3 2 3 2 2" xfId="23258"/>
    <cellStyle name="40% - Accent4 7 3 2 3 3" xfId="23259"/>
    <cellStyle name="40% - Accent4 7 3 2 4" xfId="23260"/>
    <cellStyle name="40% - Accent4 7 3 2 4 2" xfId="23261"/>
    <cellStyle name="40% - Accent4 7 3 2 5" xfId="23262"/>
    <cellStyle name="40% - Accent4 7 3 3" xfId="23263"/>
    <cellStyle name="40% - Accent4 7 3 3 2" xfId="23264"/>
    <cellStyle name="40% - Accent4 7 3 3 2 2" xfId="23265"/>
    <cellStyle name="40% - Accent4 7 3 3 2 2 2" xfId="23266"/>
    <cellStyle name="40% - Accent4 7 3 3 2 3" xfId="23267"/>
    <cellStyle name="40% - Accent4 7 3 3 3" xfId="23268"/>
    <cellStyle name="40% - Accent4 7 3 3 3 2" xfId="23269"/>
    <cellStyle name="40% - Accent4 7 3 3 4" xfId="23270"/>
    <cellStyle name="40% - Accent4 7 3 4" xfId="23271"/>
    <cellStyle name="40% - Accent4 7 3 4 2" xfId="23272"/>
    <cellStyle name="40% - Accent4 7 3 4 2 2" xfId="23273"/>
    <cellStyle name="40% - Accent4 7 3 4 3" xfId="23274"/>
    <cellStyle name="40% - Accent4 7 3 5" xfId="23275"/>
    <cellStyle name="40% - Accent4 7 3 5 2" xfId="23276"/>
    <cellStyle name="40% - Accent4 7 3 6" xfId="23277"/>
    <cellStyle name="40% - Accent4 7 4" xfId="23278"/>
    <cellStyle name="40% - Accent4 7 4 2" xfId="23279"/>
    <cellStyle name="40% - Accent4 7 4 2 2" xfId="23280"/>
    <cellStyle name="40% - Accent4 7 4 2 2 2" xfId="23281"/>
    <cellStyle name="40% - Accent4 7 4 2 2 2 2" xfId="23282"/>
    <cellStyle name="40% - Accent4 7 4 2 2 3" xfId="23283"/>
    <cellStyle name="40% - Accent4 7 4 2 3" xfId="23284"/>
    <cellStyle name="40% - Accent4 7 4 2 3 2" xfId="23285"/>
    <cellStyle name="40% - Accent4 7 4 2 4" xfId="23286"/>
    <cellStyle name="40% - Accent4 7 4 3" xfId="23287"/>
    <cellStyle name="40% - Accent4 7 4 3 2" xfId="23288"/>
    <cellStyle name="40% - Accent4 7 4 3 2 2" xfId="23289"/>
    <cellStyle name="40% - Accent4 7 4 3 3" xfId="23290"/>
    <cellStyle name="40% - Accent4 7 4 4" xfId="23291"/>
    <cellStyle name="40% - Accent4 7 4 4 2" xfId="23292"/>
    <cellStyle name="40% - Accent4 7 4 5" xfId="23293"/>
    <cellStyle name="40% - Accent4 7 5" xfId="23294"/>
    <cellStyle name="40% - Accent4 7 5 2" xfId="23295"/>
    <cellStyle name="40% - Accent4 7 5 2 2" xfId="23296"/>
    <cellStyle name="40% - Accent4 7 5 2 2 2" xfId="23297"/>
    <cellStyle name="40% - Accent4 7 5 2 3" xfId="23298"/>
    <cellStyle name="40% - Accent4 7 5 3" xfId="23299"/>
    <cellStyle name="40% - Accent4 7 5 3 2" xfId="23300"/>
    <cellStyle name="40% - Accent4 7 5 4" xfId="23301"/>
    <cellStyle name="40% - Accent4 7 6" xfId="23302"/>
    <cellStyle name="40% - Accent4 7 6 2" xfId="23303"/>
    <cellStyle name="40% - Accent4 7 6 2 2" xfId="23304"/>
    <cellStyle name="40% - Accent4 7 6 3" xfId="23305"/>
    <cellStyle name="40% - Accent4 7 7" xfId="23306"/>
    <cellStyle name="40% - Accent4 7 7 2" xfId="23307"/>
    <cellStyle name="40% - Accent4 7 8" xfId="23308"/>
    <cellStyle name="40% - Accent4 8" xfId="23309"/>
    <cellStyle name="40% - Accent4 8 2" xfId="23310"/>
    <cellStyle name="40% - Accent4 8 2 2" xfId="23311"/>
    <cellStyle name="40% - Accent4 8 2 2 2" xfId="23312"/>
    <cellStyle name="40% - Accent4 8 2 2 2 2" xfId="23313"/>
    <cellStyle name="40% - Accent4 8 2 2 2 2 2" xfId="23314"/>
    <cellStyle name="40% - Accent4 8 2 2 2 2 2 2" xfId="23315"/>
    <cellStyle name="40% - Accent4 8 2 2 2 2 2 2 2" xfId="23316"/>
    <cellStyle name="40% - Accent4 8 2 2 2 2 2 3" xfId="23317"/>
    <cellStyle name="40% - Accent4 8 2 2 2 2 3" xfId="23318"/>
    <cellStyle name="40% - Accent4 8 2 2 2 2 3 2" xfId="23319"/>
    <cellStyle name="40% - Accent4 8 2 2 2 2 4" xfId="23320"/>
    <cellStyle name="40% - Accent4 8 2 2 2 3" xfId="23321"/>
    <cellStyle name="40% - Accent4 8 2 2 2 3 2" xfId="23322"/>
    <cellStyle name="40% - Accent4 8 2 2 2 3 2 2" xfId="23323"/>
    <cellStyle name="40% - Accent4 8 2 2 2 3 3" xfId="23324"/>
    <cellStyle name="40% - Accent4 8 2 2 2 4" xfId="23325"/>
    <cellStyle name="40% - Accent4 8 2 2 2 4 2" xfId="23326"/>
    <cellStyle name="40% - Accent4 8 2 2 2 5" xfId="23327"/>
    <cellStyle name="40% - Accent4 8 2 2 3" xfId="23328"/>
    <cellStyle name="40% - Accent4 8 2 2 3 2" xfId="23329"/>
    <cellStyle name="40% - Accent4 8 2 2 3 2 2" xfId="23330"/>
    <cellStyle name="40% - Accent4 8 2 2 3 2 2 2" xfId="23331"/>
    <cellStyle name="40% - Accent4 8 2 2 3 2 3" xfId="23332"/>
    <cellStyle name="40% - Accent4 8 2 2 3 3" xfId="23333"/>
    <cellStyle name="40% - Accent4 8 2 2 3 3 2" xfId="23334"/>
    <cellStyle name="40% - Accent4 8 2 2 3 4" xfId="23335"/>
    <cellStyle name="40% - Accent4 8 2 2 4" xfId="23336"/>
    <cellStyle name="40% - Accent4 8 2 2 4 2" xfId="23337"/>
    <cellStyle name="40% - Accent4 8 2 2 4 2 2" xfId="23338"/>
    <cellStyle name="40% - Accent4 8 2 2 4 3" xfId="23339"/>
    <cellStyle name="40% - Accent4 8 2 2 5" xfId="23340"/>
    <cellStyle name="40% - Accent4 8 2 2 5 2" xfId="23341"/>
    <cellStyle name="40% - Accent4 8 2 2 6" xfId="23342"/>
    <cellStyle name="40% - Accent4 8 2 3" xfId="23343"/>
    <cellStyle name="40% - Accent4 8 2 3 2" xfId="23344"/>
    <cellStyle name="40% - Accent4 8 2 3 2 2" xfId="23345"/>
    <cellStyle name="40% - Accent4 8 2 3 2 2 2" xfId="23346"/>
    <cellStyle name="40% - Accent4 8 2 3 2 2 2 2" xfId="23347"/>
    <cellStyle name="40% - Accent4 8 2 3 2 2 3" xfId="23348"/>
    <cellStyle name="40% - Accent4 8 2 3 2 3" xfId="23349"/>
    <cellStyle name="40% - Accent4 8 2 3 2 3 2" xfId="23350"/>
    <cellStyle name="40% - Accent4 8 2 3 2 4" xfId="23351"/>
    <cellStyle name="40% - Accent4 8 2 3 3" xfId="23352"/>
    <cellStyle name="40% - Accent4 8 2 3 3 2" xfId="23353"/>
    <cellStyle name="40% - Accent4 8 2 3 3 2 2" xfId="23354"/>
    <cellStyle name="40% - Accent4 8 2 3 3 3" xfId="23355"/>
    <cellStyle name="40% - Accent4 8 2 3 4" xfId="23356"/>
    <cellStyle name="40% - Accent4 8 2 3 4 2" xfId="23357"/>
    <cellStyle name="40% - Accent4 8 2 3 5" xfId="23358"/>
    <cellStyle name="40% - Accent4 8 2 4" xfId="23359"/>
    <cellStyle name="40% - Accent4 8 2 4 2" xfId="23360"/>
    <cellStyle name="40% - Accent4 8 2 4 2 2" xfId="23361"/>
    <cellStyle name="40% - Accent4 8 2 4 2 2 2" xfId="23362"/>
    <cellStyle name="40% - Accent4 8 2 4 2 3" xfId="23363"/>
    <cellStyle name="40% - Accent4 8 2 4 3" xfId="23364"/>
    <cellStyle name="40% - Accent4 8 2 4 3 2" xfId="23365"/>
    <cellStyle name="40% - Accent4 8 2 4 4" xfId="23366"/>
    <cellStyle name="40% - Accent4 8 2 5" xfId="23367"/>
    <cellStyle name="40% - Accent4 8 2 5 2" xfId="23368"/>
    <cellStyle name="40% - Accent4 8 2 5 2 2" xfId="23369"/>
    <cellStyle name="40% - Accent4 8 2 5 3" xfId="23370"/>
    <cellStyle name="40% - Accent4 8 2 6" xfId="23371"/>
    <cellStyle name="40% - Accent4 8 2 6 2" xfId="23372"/>
    <cellStyle name="40% - Accent4 8 2 7" xfId="23373"/>
    <cellStyle name="40% - Accent4 8 3" xfId="23374"/>
    <cellStyle name="40% - Accent4 8 3 2" xfId="23375"/>
    <cellStyle name="40% - Accent4 8 3 2 2" xfId="23376"/>
    <cellStyle name="40% - Accent4 8 3 2 2 2" xfId="23377"/>
    <cellStyle name="40% - Accent4 8 3 2 2 2 2" xfId="23378"/>
    <cellStyle name="40% - Accent4 8 3 2 2 2 2 2" xfId="23379"/>
    <cellStyle name="40% - Accent4 8 3 2 2 2 3" xfId="23380"/>
    <cellStyle name="40% - Accent4 8 3 2 2 3" xfId="23381"/>
    <cellStyle name="40% - Accent4 8 3 2 2 3 2" xfId="23382"/>
    <cellStyle name="40% - Accent4 8 3 2 2 4" xfId="23383"/>
    <cellStyle name="40% - Accent4 8 3 2 3" xfId="23384"/>
    <cellStyle name="40% - Accent4 8 3 2 3 2" xfId="23385"/>
    <cellStyle name="40% - Accent4 8 3 2 3 2 2" xfId="23386"/>
    <cellStyle name="40% - Accent4 8 3 2 3 3" xfId="23387"/>
    <cellStyle name="40% - Accent4 8 3 2 4" xfId="23388"/>
    <cellStyle name="40% - Accent4 8 3 2 4 2" xfId="23389"/>
    <cellStyle name="40% - Accent4 8 3 2 5" xfId="23390"/>
    <cellStyle name="40% - Accent4 8 3 3" xfId="23391"/>
    <cellStyle name="40% - Accent4 8 3 3 2" xfId="23392"/>
    <cellStyle name="40% - Accent4 8 3 3 2 2" xfId="23393"/>
    <cellStyle name="40% - Accent4 8 3 3 2 2 2" xfId="23394"/>
    <cellStyle name="40% - Accent4 8 3 3 2 3" xfId="23395"/>
    <cellStyle name="40% - Accent4 8 3 3 3" xfId="23396"/>
    <cellStyle name="40% - Accent4 8 3 3 3 2" xfId="23397"/>
    <cellStyle name="40% - Accent4 8 3 3 4" xfId="23398"/>
    <cellStyle name="40% - Accent4 8 3 4" xfId="23399"/>
    <cellStyle name="40% - Accent4 8 3 4 2" xfId="23400"/>
    <cellStyle name="40% - Accent4 8 3 4 2 2" xfId="23401"/>
    <cellStyle name="40% - Accent4 8 3 4 3" xfId="23402"/>
    <cellStyle name="40% - Accent4 8 3 5" xfId="23403"/>
    <cellStyle name="40% - Accent4 8 3 5 2" xfId="23404"/>
    <cellStyle name="40% - Accent4 8 3 6" xfId="23405"/>
    <cellStyle name="40% - Accent4 8 4" xfId="23406"/>
    <cellStyle name="40% - Accent4 8 4 2" xfId="23407"/>
    <cellStyle name="40% - Accent4 8 4 2 2" xfId="23408"/>
    <cellStyle name="40% - Accent4 8 4 2 2 2" xfId="23409"/>
    <cellStyle name="40% - Accent4 8 4 2 2 2 2" xfId="23410"/>
    <cellStyle name="40% - Accent4 8 4 2 2 3" xfId="23411"/>
    <cellStyle name="40% - Accent4 8 4 2 3" xfId="23412"/>
    <cellStyle name="40% - Accent4 8 4 2 3 2" xfId="23413"/>
    <cellStyle name="40% - Accent4 8 4 2 4" xfId="23414"/>
    <cellStyle name="40% - Accent4 8 4 3" xfId="23415"/>
    <cellStyle name="40% - Accent4 8 4 3 2" xfId="23416"/>
    <cellStyle name="40% - Accent4 8 4 3 2 2" xfId="23417"/>
    <cellStyle name="40% - Accent4 8 4 3 3" xfId="23418"/>
    <cellStyle name="40% - Accent4 8 4 4" xfId="23419"/>
    <cellStyle name="40% - Accent4 8 4 4 2" xfId="23420"/>
    <cellStyle name="40% - Accent4 8 4 5" xfId="23421"/>
    <cellStyle name="40% - Accent4 8 5" xfId="23422"/>
    <cellStyle name="40% - Accent4 8 5 2" xfId="23423"/>
    <cellStyle name="40% - Accent4 8 5 2 2" xfId="23424"/>
    <cellStyle name="40% - Accent4 8 5 2 2 2" xfId="23425"/>
    <cellStyle name="40% - Accent4 8 5 2 3" xfId="23426"/>
    <cellStyle name="40% - Accent4 8 5 3" xfId="23427"/>
    <cellStyle name="40% - Accent4 8 5 3 2" xfId="23428"/>
    <cellStyle name="40% - Accent4 8 5 4" xfId="23429"/>
    <cellStyle name="40% - Accent4 8 6" xfId="23430"/>
    <cellStyle name="40% - Accent4 8 6 2" xfId="23431"/>
    <cellStyle name="40% - Accent4 8 6 2 2" xfId="23432"/>
    <cellStyle name="40% - Accent4 8 6 3" xfId="23433"/>
    <cellStyle name="40% - Accent4 8 7" xfId="23434"/>
    <cellStyle name="40% - Accent4 8 7 2" xfId="23435"/>
    <cellStyle name="40% - Accent4 8 8" xfId="23436"/>
    <cellStyle name="40% - Accent4 9" xfId="23437"/>
    <cellStyle name="40% - Accent4 9 2" xfId="23438"/>
    <cellStyle name="40% - Accent4 9 2 2" xfId="23439"/>
    <cellStyle name="40% - Accent4 9 2 2 2" xfId="23440"/>
    <cellStyle name="40% - Accent4 9 2 2 2 2" xfId="23441"/>
    <cellStyle name="40% - Accent4 9 2 2 2 2 2" xfId="23442"/>
    <cellStyle name="40% - Accent4 9 2 2 2 2 2 2" xfId="23443"/>
    <cellStyle name="40% - Accent4 9 2 2 2 2 2 2 2" xfId="23444"/>
    <cellStyle name="40% - Accent4 9 2 2 2 2 2 3" xfId="23445"/>
    <cellStyle name="40% - Accent4 9 2 2 2 2 3" xfId="23446"/>
    <cellStyle name="40% - Accent4 9 2 2 2 2 3 2" xfId="23447"/>
    <cellStyle name="40% - Accent4 9 2 2 2 2 4" xfId="23448"/>
    <cellStyle name="40% - Accent4 9 2 2 2 3" xfId="23449"/>
    <cellStyle name="40% - Accent4 9 2 2 2 3 2" xfId="23450"/>
    <cellStyle name="40% - Accent4 9 2 2 2 3 2 2" xfId="23451"/>
    <cellStyle name="40% - Accent4 9 2 2 2 3 3" xfId="23452"/>
    <cellStyle name="40% - Accent4 9 2 2 2 4" xfId="23453"/>
    <cellStyle name="40% - Accent4 9 2 2 2 4 2" xfId="23454"/>
    <cellStyle name="40% - Accent4 9 2 2 2 5" xfId="23455"/>
    <cellStyle name="40% - Accent4 9 2 2 3" xfId="23456"/>
    <cellStyle name="40% - Accent4 9 2 2 3 2" xfId="23457"/>
    <cellStyle name="40% - Accent4 9 2 2 3 2 2" xfId="23458"/>
    <cellStyle name="40% - Accent4 9 2 2 3 2 2 2" xfId="23459"/>
    <cellStyle name="40% - Accent4 9 2 2 3 2 3" xfId="23460"/>
    <cellStyle name="40% - Accent4 9 2 2 3 3" xfId="23461"/>
    <cellStyle name="40% - Accent4 9 2 2 3 3 2" xfId="23462"/>
    <cellStyle name="40% - Accent4 9 2 2 3 4" xfId="23463"/>
    <cellStyle name="40% - Accent4 9 2 2 4" xfId="23464"/>
    <cellStyle name="40% - Accent4 9 2 2 4 2" xfId="23465"/>
    <cellStyle name="40% - Accent4 9 2 2 4 2 2" xfId="23466"/>
    <cellStyle name="40% - Accent4 9 2 2 4 3" xfId="23467"/>
    <cellStyle name="40% - Accent4 9 2 2 5" xfId="23468"/>
    <cellStyle name="40% - Accent4 9 2 2 5 2" xfId="23469"/>
    <cellStyle name="40% - Accent4 9 2 2 6" xfId="23470"/>
    <cellStyle name="40% - Accent4 9 2 3" xfId="23471"/>
    <cellStyle name="40% - Accent4 9 2 3 2" xfId="23472"/>
    <cellStyle name="40% - Accent4 9 2 3 2 2" xfId="23473"/>
    <cellStyle name="40% - Accent4 9 2 3 2 2 2" xfId="23474"/>
    <cellStyle name="40% - Accent4 9 2 3 2 2 2 2" xfId="23475"/>
    <cellStyle name="40% - Accent4 9 2 3 2 2 3" xfId="23476"/>
    <cellStyle name="40% - Accent4 9 2 3 2 3" xfId="23477"/>
    <cellStyle name="40% - Accent4 9 2 3 2 3 2" xfId="23478"/>
    <cellStyle name="40% - Accent4 9 2 3 2 4" xfId="23479"/>
    <cellStyle name="40% - Accent4 9 2 3 3" xfId="23480"/>
    <cellStyle name="40% - Accent4 9 2 3 3 2" xfId="23481"/>
    <cellStyle name="40% - Accent4 9 2 3 3 2 2" xfId="23482"/>
    <cellStyle name="40% - Accent4 9 2 3 3 3" xfId="23483"/>
    <cellStyle name="40% - Accent4 9 2 3 4" xfId="23484"/>
    <cellStyle name="40% - Accent4 9 2 3 4 2" xfId="23485"/>
    <cellStyle name="40% - Accent4 9 2 3 5" xfId="23486"/>
    <cellStyle name="40% - Accent4 9 2 4" xfId="23487"/>
    <cellStyle name="40% - Accent4 9 2 4 2" xfId="23488"/>
    <cellStyle name="40% - Accent4 9 2 4 2 2" xfId="23489"/>
    <cellStyle name="40% - Accent4 9 2 4 2 2 2" xfId="23490"/>
    <cellStyle name="40% - Accent4 9 2 4 2 3" xfId="23491"/>
    <cellStyle name="40% - Accent4 9 2 4 3" xfId="23492"/>
    <cellStyle name="40% - Accent4 9 2 4 3 2" xfId="23493"/>
    <cellStyle name="40% - Accent4 9 2 4 4" xfId="23494"/>
    <cellStyle name="40% - Accent4 9 2 5" xfId="23495"/>
    <cellStyle name="40% - Accent4 9 2 5 2" xfId="23496"/>
    <cellStyle name="40% - Accent4 9 2 5 2 2" xfId="23497"/>
    <cellStyle name="40% - Accent4 9 2 5 3" xfId="23498"/>
    <cellStyle name="40% - Accent4 9 2 6" xfId="23499"/>
    <cellStyle name="40% - Accent4 9 2 6 2" xfId="23500"/>
    <cellStyle name="40% - Accent4 9 2 7" xfId="23501"/>
    <cellStyle name="40% - Accent4 9 3" xfId="23502"/>
    <cellStyle name="40% - Accent4 9 3 2" xfId="23503"/>
    <cellStyle name="40% - Accent4 9 3 2 2" xfId="23504"/>
    <cellStyle name="40% - Accent4 9 3 2 2 2" xfId="23505"/>
    <cellStyle name="40% - Accent4 9 3 2 2 2 2" xfId="23506"/>
    <cellStyle name="40% - Accent4 9 3 2 2 2 2 2" xfId="23507"/>
    <cellStyle name="40% - Accent4 9 3 2 2 2 3" xfId="23508"/>
    <cellStyle name="40% - Accent4 9 3 2 2 3" xfId="23509"/>
    <cellStyle name="40% - Accent4 9 3 2 2 3 2" xfId="23510"/>
    <cellStyle name="40% - Accent4 9 3 2 2 4" xfId="23511"/>
    <cellStyle name="40% - Accent4 9 3 2 3" xfId="23512"/>
    <cellStyle name="40% - Accent4 9 3 2 3 2" xfId="23513"/>
    <cellStyle name="40% - Accent4 9 3 2 3 2 2" xfId="23514"/>
    <cellStyle name="40% - Accent4 9 3 2 3 3" xfId="23515"/>
    <cellStyle name="40% - Accent4 9 3 2 4" xfId="23516"/>
    <cellStyle name="40% - Accent4 9 3 2 4 2" xfId="23517"/>
    <cellStyle name="40% - Accent4 9 3 2 5" xfId="23518"/>
    <cellStyle name="40% - Accent4 9 3 3" xfId="23519"/>
    <cellStyle name="40% - Accent4 9 3 3 2" xfId="23520"/>
    <cellStyle name="40% - Accent4 9 3 3 2 2" xfId="23521"/>
    <cellStyle name="40% - Accent4 9 3 3 2 2 2" xfId="23522"/>
    <cellStyle name="40% - Accent4 9 3 3 2 3" xfId="23523"/>
    <cellStyle name="40% - Accent4 9 3 3 3" xfId="23524"/>
    <cellStyle name="40% - Accent4 9 3 3 3 2" xfId="23525"/>
    <cellStyle name="40% - Accent4 9 3 3 4" xfId="23526"/>
    <cellStyle name="40% - Accent4 9 3 4" xfId="23527"/>
    <cellStyle name="40% - Accent4 9 3 4 2" xfId="23528"/>
    <cellStyle name="40% - Accent4 9 3 4 2 2" xfId="23529"/>
    <cellStyle name="40% - Accent4 9 3 4 3" xfId="23530"/>
    <cellStyle name="40% - Accent4 9 3 5" xfId="23531"/>
    <cellStyle name="40% - Accent4 9 3 5 2" xfId="23532"/>
    <cellStyle name="40% - Accent4 9 3 6" xfId="23533"/>
    <cellStyle name="40% - Accent4 9 4" xfId="23534"/>
    <cellStyle name="40% - Accent4 9 4 2" xfId="23535"/>
    <cellStyle name="40% - Accent4 9 4 2 2" xfId="23536"/>
    <cellStyle name="40% - Accent4 9 4 2 2 2" xfId="23537"/>
    <cellStyle name="40% - Accent4 9 4 2 2 2 2" xfId="23538"/>
    <cellStyle name="40% - Accent4 9 4 2 2 3" xfId="23539"/>
    <cellStyle name="40% - Accent4 9 4 2 3" xfId="23540"/>
    <cellStyle name="40% - Accent4 9 4 2 3 2" xfId="23541"/>
    <cellStyle name="40% - Accent4 9 4 2 4" xfId="23542"/>
    <cellStyle name="40% - Accent4 9 4 3" xfId="23543"/>
    <cellStyle name="40% - Accent4 9 4 3 2" xfId="23544"/>
    <cellStyle name="40% - Accent4 9 4 3 2 2" xfId="23545"/>
    <cellStyle name="40% - Accent4 9 4 3 3" xfId="23546"/>
    <cellStyle name="40% - Accent4 9 4 4" xfId="23547"/>
    <cellStyle name="40% - Accent4 9 4 4 2" xfId="23548"/>
    <cellStyle name="40% - Accent4 9 4 5" xfId="23549"/>
    <cellStyle name="40% - Accent4 9 5" xfId="23550"/>
    <cellStyle name="40% - Accent4 9 5 2" xfId="23551"/>
    <cellStyle name="40% - Accent4 9 5 2 2" xfId="23552"/>
    <cellStyle name="40% - Accent4 9 5 2 2 2" xfId="23553"/>
    <cellStyle name="40% - Accent4 9 5 2 3" xfId="23554"/>
    <cellStyle name="40% - Accent4 9 5 3" xfId="23555"/>
    <cellStyle name="40% - Accent4 9 5 3 2" xfId="23556"/>
    <cellStyle name="40% - Accent4 9 5 4" xfId="23557"/>
    <cellStyle name="40% - Accent4 9 6" xfId="23558"/>
    <cellStyle name="40% - Accent4 9 6 2" xfId="23559"/>
    <cellStyle name="40% - Accent4 9 6 2 2" xfId="23560"/>
    <cellStyle name="40% - Accent4 9 6 3" xfId="23561"/>
    <cellStyle name="40% - Accent4 9 7" xfId="23562"/>
    <cellStyle name="40% - Accent4 9 7 2" xfId="23563"/>
    <cellStyle name="40% - Accent4 9 8" xfId="23564"/>
    <cellStyle name="40% - Accent5" xfId="33539" builtinId="47" customBuiltin="1"/>
    <cellStyle name="40% - Accent5 10" xfId="23565"/>
    <cellStyle name="40% - Accent5 10 2" xfId="23566"/>
    <cellStyle name="40% - Accent5 10 2 2" xfId="23567"/>
    <cellStyle name="40% - Accent5 10 2 2 2" xfId="23568"/>
    <cellStyle name="40% - Accent5 10 2 2 2 2" xfId="23569"/>
    <cellStyle name="40% - Accent5 10 2 2 2 2 2" xfId="23570"/>
    <cellStyle name="40% - Accent5 10 2 2 2 2 2 2" xfId="23571"/>
    <cellStyle name="40% - Accent5 10 2 2 2 2 2 2 2" xfId="23572"/>
    <cellStyle name="40% - Accent5 10 2 2 2 2 2 3" xfId="23573"/>
    <cellStyle name="40% - Accent5 10 2 2 2 2 3" xfId="23574"/>
    <cellStyle name="40% - Accent5 10 2 2 2 2 3 2" xfId="23575"/>
    <cellStyle name="40% - Accent5 10 2 2 2 2 4" xfId="23576"/>
    <cellStyle name="40% - Accent5 10 2 2 2 3" xfId="23577"/>
    <cellStyle name="40% - Accent5 10 2 2 2 3 2" xfId="23578"/>
    <cellStyle name="40% - Accent5 10 2 2 2 3 2 2" xfId="23579"/>
    <cellStyle name="40% - Accent5 10 2 2 2 3 3" xfId="23580"/>
    <cellStyle name="40% - Accent5 10 2 2 2 4" xfId="23581"/>
    <cellStyle name="40% - Accent5 10 2 2 2 4 2" xfId="23582"/>
    <cellStyle name="40% - Accent5 10 2 2 2 5" xfId="23583"/>
    <cellStyle name="40% - Accent5 10 2 2 3" xfId="23584"/>
    <cellStyle name="40% - Accent5 10 2 2 3 2" xfId="23585"/>
    <cellStyle name="40% - Accent5 10 2 2 3 2 2" xfId="23586"/>
    <cellStyle name="40% - Accent5 10 2 2 3 2 2 2" xfId="23587"/>
    <cellStyle name="40% - Accent5 10 2 2 3 2 3" xfId="23588"/>
    <cellStyle name="40% - Accent5 10 2 2 3 3" xfId="23589"/>
    <cellStyle name="40% - Accent5 10 2 2 3 3 2" xfId="23590"/>
    <cellStyle name="40% - Accent5 10 2 2 3 4" xfId="23591"/>
    <cellStyle name="40% - Accent5 10 2 2 4" xfId="23592"/>
    <cellStyle name="40% - Accent5 10 2 2 4 2" xfId="23593"/>
    <cellStyle name="40% - Accent5 10 2 2 4 2 2" xfId="23594"/>
    <cellStyle name="40% - Accent5 10 2 2 4 3" xfId="23595"/>
    <cellStyle name="40% - Accent5 10 2 2 5" xfId="23596"/>
    <cellStyle name="40% - Accent5 10 2 2 5 2" xfId="23597"/>
    <cellStyle name="40% - Accent5 10 2 2 6" xfId="23598"/>
    <cellStyle name="40% - Accent5 10 2 3" xfId="23599"/>
    <cellStyle name="40% - Accent5 10 2 3 2" xfId="23600"/>
    <cellStyle name="40% - Accent5 10 2 3 2 2" xfId="23601"/>
    <cellStyle name="40% - Accent5 10 2 3 2 2 2" xfId="23602"/>
    <cellStyle name="40% - Accent5 10 2 3 2 2 2 2" xfId="23603"/>
    <cellStyle name="40% - Accent5 10 2 3 2 2 3" xfId="23604"/>
    <cellStyle name="40% - Accent5 10 2 3 2 3" xfId="23605"/>
    <cellStyle name="40% - Accent5 10 2 3 2 3 2" xfId="23606"/>
    <cellStyle name="40% - Accent5 10 2 3 2 4" xfId="23607"/>
    <cellStyle name="40% - Accent5 10 2 3 3" xfId="23608"/>
    <cellStyle name="40% - Accent5 10 2 3 3 2" xfId="23609"/>
    <cellStyle name="40% - Accent5 10 2 3 3 2 2" xfId="23610"/>
    <cellStyle name="40% - Accent5 10 2 3 3 3" xfId="23611"/>
    <cellStyle name="40% - Accent5 10 2 3 4" xfId="23612"/>
    <cellStyle name="40% - Accent5 10 2 3 4 2" xfId="23613"/>
    <cellStyle name="40% - Accent5 10 2 3 5" xfId="23614"/>
    <cellStyle name="40% - Accent5 10 2 4" xfId="23615"/>
    <cellStyle name="40% - Accent5 10 2 4 2" xfId="23616"/>
    <cellStyle name="40% - Accent5 10 2 4 2 2" xfId="23617"/>
    <cellStyle name="40% - Accent5 10 2 4 2 2 2" xfId="23618"/>
    <cellStyle name="40% - Accent5 10 2 4 2 3" xfId="23619"/>
    <cellStyle name="40% - Accent5 10 2 4 3" xfId="23620"/>
    <cellStyle name="40% - Accent5 10 2 4 3 2" xfId="23621"/>
    <cellStyle name="40% - Accent5 10 2 4 4" xfId="23622"/>
    <cellStyle name="40% - Accent5 10 2 5" xfId="23623"/>
    <cellStyle name="40% - Accent5 10 2 5 2" xfId="23624"/>
    <cellStyle name="40% - Accent5 10 2 5 2 2" xfId="23625"/>
    <cellStyle name="40% - Accent5 10 2 5 3" xfId="23626"/>
    <cellStyle name="40% - Accent5 10 2 6" xfId="23627"/>
    <cellStyle name="40% - Accent5 10 2 6 2" xfId="23628"/>
    <cellStyle name="40% - Accent5 10 2 7" xfId="23629"/>
    <cellStyle name="40% - Accent5 10 3" xfId="23630"/>
    <cellStyle name="40% - Accent5 10 3 2" xfId="23631"/>
    <cellStyle name="40% - Accent5 10 3 2 2" xfId="23632"/>
    <cellStyle name="40% - Accent5 10 3 2 2 2" xfId="23633"/>
    <cellStyle name="40% - Accent5 10 3 2 2 2 2" xfId="23634"/>
    <cellStyle name="40% - Accent5 10 3 2 2 2 2 2" xfId="23635"/>
    <cellStyle name="40% - Accent5 10 3 2 2 2 3" xfId="23636"/>
    <cellStyle name="40% - Accent5 10 3 2 2 3" xfId="23637"/>
    <cellStyle name="40% - Accent5 10 3 2 2 3 2" xfId="23638"/>
    <cellStyle name="40% - Accent5 10 3 2 2 4" xfId="23639"/>
    <cellStyle name="40% - Accent5 10 3 2 3" xfId="23640"/>
    <cellStyle name="40% - Accent5 10 3 2 3 2" xfId="23641"/>
    <cellStyle name="40% - Accent5 10 3 2 3 2 2" xfId="23642"/>
    <cellStyle name="40% - Accent5 10 3 2 3 3" xfId="23643"/>
    <cellStyle name="40% - Accent5 10 3 2 4" xfId="23644"/>
    <cellStyle name="40% - Accent5 10 3 2 4 2" xfId="23645"/>
    <cellStyle name="40% - Accent5 10 3 2 5" xfId="23646"/>
    <cellStyle name="40% - Accent5 10 3 3" xfId="23647"/>
    <cellStyle name="40% - Accent5 10 3 3 2" xfId="23648"/>
    <cellStyle name="40% - Accent5 10 3 3 2 2" xfId="23649"/>
    <cellStyle name="40% - Accent5 10 3 3 2 2 2" xfId="23650"/>
    <cellStyle name="40% - Accent5 10 3 3 2 3" xfId="23651"/>
    <cellStyle name="40% - Accent5 10 3 3 3" xfId="23652"/>
    <cellStyle name="40% - Accent5 10 3 3 3 2" xfId="23653"/>
    <cellStyle name="40% - Accent5 10 3 3 4" xfId="23654"/>
    <cellStyle name="40% - Accent5 10 3 4" xfId="23655"/>
    <cellStyle name="40% - Accent5 10 3 4 2" xfId="23656"/>
    <cellStyle name="40% - Accent5 10 3 4 2 2" xfId="23657"/>
    <cellStyle name="40% - Accent5 10 3 4 3" xfId="23658"/>
    <cellStyle name="40% - Accent5 10 3 5" xfId="23659"/>
    <cellStyle name="40% - Accent5 10 3 5 2" xfId="23660"/>
    <cellStyle name="40% - Accent5 10 3 6" xfId="23661"/>
    <cellStyle name="40% - Accent5 10 4" xfId="23662"/>
    <cellStyle name="40% - Accent5 10 4 2" xfId="23663"/>
    <cellStyle name="40% - Accent5 10 4 2 2" xfId="23664"/>
    <cellStyle name="40% - Accent5 10 4 2 2 2" xfId="23665"/>
    <cellStyle name="40% - Accent5 10 4 2 2 2 2" xfId="23666"/>
    <cellStyle name="40% - Accent5 10 4 2 2 3" xfId="23667"/>
    <cellStyle name="40% - Accent5 10 4 2 3" xfId="23668"/>
    <cellStyle name="40% - Accent5 10 4 2 3 2" xfId="23669"/>
    <cellStyle name="40% - Accent5 10 4 2 4" xfId="23670"/>
    <cellStyle name="40% - Accent5 10 4 3" xfId="23671"/>
    <cellStyle name="40% - Accent5 10 4 3 2" xfId="23672"/>
    <cellStyle name="40% - Accent5 10 4 3 2 2" xfId="23673"/>
    <cellStyle name="40% - Accent5 10 4 3 3" xfId="23674"/>
    <cellStyle name="40% - Accent5 10 4 4" xfId="23675"/>
    <cellStyle name="40% - Accent5 10 4 4 2" xfId="23676"/>
    <cellStyle name="40% - Accent5 10 4 5" xfId="23677"/>
    <cellStyle name="40% - Accent5 10 5" xfId="23678"/>
    <cellStyle name="40% - Accent5 10 5 2" xfId="23679"/>
    <cellStyle name="40% - Accent5 10 5 2 2" xfId="23680"/>
    <cellStyle name="40% - Accent5 10 5 2 2 2" xfId="23681"/>
    <cellStyle name="40% - Accent5 10 5 2 3" xfId="23682"/>
    <cellStyle name="40% - Accent5 10 5 3" xfId="23683"/>
    <cellStyle name="40% - Accent5 10 5 3 2" xfId="23684"/>
    <cellStyle name="40% - Accent5 10 5 4" xfId="23685"/>
    <cellStyle name="40% - Accent5 10 6" xfId="23686"/>
    <cellStyle name="40% - Accent5 10 6 2" xfId="23687"/>
    <cellStyle name="40% - Accent5 10 6 2 2" xfId="23688"/>
    <cellStyle name="40% - Accent5 10 6 3" xfId="23689"/>
    <cellStyle name="40% - Accent5 10 7" xfId="23690"/>
    <cellStyle name="40% - Accent5 10 7 2" xfId="23691"/>
    <cellStyle name="40% - Accent5 10 8" xfId="23692"/>
    <cellStyle name="40% - Accent5 11" xfId="23693"/>
    <cellStyle name="40% - Accent5 11 2" xfId="23694"/>
    <cellStyle name="40% - Accent5 11 2 2" xfId="23695"/>
    <cellStyle name="40% - Accent5 11 2 2 2" xfId="23696"/>
    <cellStyle name="40% - Accent5 11 2 2 2 2" xfId="23697"/>
    <cellStyle name="40% - Accent5 11 2 2 2 2 2" xfId="23698"/>
    <cellStyle name="40% - Accent5 11 2 2 2 2 2 2" xfId="23699"/>
    <cellStyle name="40% - Accent5 11 2 2 2 2 2 2 2" xfId="23700"/>
    <cellStyle name="40% - Accent5 11 2 2 2 2 2 3" xfId="23701"/>
    <cellStyle name="40% - Accent5 11 2 2 2 2 3" xfId="23702"/>
    <cellStyle name="40% - Accent5 11 2 2 2 2 3 2" xfId="23703"/>
    <cellStyle name="40% - Accent5 11 2 2 2 2 4" xfId="23704"/>
    <cellStyle name="40% - Accent5 11 2 2 2 3" xfId="23705"/>
    <cellStyle name="40% - Accent5 11 2 2 2 3 2" xfId="23706"/>
    <cellStyle name="40% - Accent5 11 2 2 2 3 2 2" xfId="23707"/>
    <cellStyle name="40% - Accent5 11 2 2 2 3 3" xfId="23708"/>
    <cellStyle name="40% - Accent5 11 2 2 2 4" xfId="23709"/>
    <cellStyle name="40% - Accent5 11 2 2 2 4 2" xfId="23710"/>
    <cellStyle name="40% - Accent5 11 2 2 2 5" xfId="23711"/>
    <cellStyle name="40% - Accent5 11 2 2 3" xfId="23712"/>
    <cellStyle name="40% - Accent5 11 2 2 3 2" xfId="23713"/>
    <cellStyle name="40% - Accent5 11 2 2 3 2 2" xfId="23714"/>
    <cellStyle name="40% - Accent5 11 2 2 3 2 2 2" xfId="23715"/>
    <cellStyle name="40% - Accent5 11 2 2 3 2 3" xfId="23716"/>
    <cellStyle name="40% - Accent5 11 2 2 3 3" xfId="23717"/>
    <cellStyle name="40% - Accent5 11 2 2 3 3 2" xfId="23718"/>
    <cellStyle name="40% - Accent5 11 2 2 3 4" xfId="23719"/>
    <cellStyle name="40% - Accent5 11 2 2 4" xfId="23720"/>
    <cellStyle name="40% - Accent5 11 2 2 4 2" xfId="23721"/>
    <cellStyle name="40% - Accent5 11 2 2 4 2 2" xfId="23722"/>
    <cellStyle name="40% - Accent5 11 2 2 4 3" xfId="23723"/>
    <cellStyle name="40% - Accent5 11 2 2 5" xfId="23724"/>
    <cellStyle name="40% - Accent5 11 2 2 5 2" xfId="23725"/>
    <cellStyle name="40% - Accent5 11 2 2 6" xfId="23726"/>
    <cellStyle name="40% - Accent5 11 2 3" xfId="23727"/>
    <cellStyle name="40% - Accent5 11 2 3 2" xfId="23728"/>
    <cellStyle name="40% - Accent5 11 2 3 2 2" xfId="23729"/>
    <cellStyle name="40% - Accent5 11 2 3 2 2 2" xfId="23730"/>
    <cellStyle name="40% - Accent5 11 2 3 2 2 2 2" xfId="23731"/>
    <cellStyle name="40% - Accent5 11 2 3 2 2 3" xfId="23732"/>
    <cellStyle name="40% - Accent5 11 2 3 2 3" xfId="23733"/>
    <cellStyle name="40% - Accent5 11 2 3 2 3 2" xfId="23734"/>
    <cellStyle name="40% - Accent5 11 2 3 2 4" xfId="23735"/>
    <cellStyle name="40% - Accent5 11 2 3 3" xfId="23736"/>
    <cellStyle name="40% - Accent5 11 2 3 3 2" xfId="23737"/>
    <cellStyle name="40% - Accent5 11 2 3 3 2 2" xfId="23738"/>
    <cellStyle name="40% - Accent5 11 2 3 3 3" xfId="23739"/>
    <cellStyle name="40% - Accent5 11 2 3 4" xfId="23740"/>
    <cellStyle name="40% - Accent5 11 2 3 4 2" xfId="23741"/>
    <cellStyle name="40% - Accent5 11 2 3 5" xfId="23742"/>
    <cellStyle name="40% - Accent5 11 2 4" xfId="23743"/>
    <cellStyle name="40% - Accent5 11 2 4 2" xfId="23744"/>
    <cellStyle name="40% - Accent5 11 2 4 2 2" xfId="23745"/>
    <cellStyle name="40% - Accent5 11 2 4 2 2 2" xfId="23746"/>
    <cellStyle name="40% - Accent5 11 2 4 2 3" xfId="23747"/>
    <cellStyle name="40% - Accent5 11 2 4 3" xfId="23748"/>
    <cellStyle name="40% - Accent5 11 2 4 3 2" xfId="23749"/>
    <cellStyle name="40% - Accent5 11 2 4 4" xfId="23750"/>
    <cellStyle name="40% - Accent5 11 2 5" xfId="23751"/>
    <cellStyle name="40% - Accent5 11 2 5 2" xfId="23752"/>
    <cellStyle name="40% - Accent5 11 2 5 2 2" xfId="23753"/>
    <cellStyle name="40% - Accent5 11 2 5 3" xfId="23754"/>
    <cellStyle name="40% - Accent5 11 2 6" xfId="23755"/>
    <cellStyle name="40% - Accent5 11 2 6 2" xfId="23756"/>
    <cellStyle name="40% - Accent5 11 2 7" xfId="23757"/>
    <cellStyle name="40% - Accent5 11 3" xfId="23758"/>
    <cellStyle name="40% - Accent5 11 3 2" xfId="23759"/>
    <cellStyle name="40% - Accent5 11 3 2 2" xfId="23760"/>
    <cellStyle name="40% - Accent5 11 3 2 2 2" xfId="23761"/>
    <cellStyle name="40% - Accent5 11 3 2 2 2 2" xfId="23762"/>
    <cellStyle name="40% - Accent5 11 3 2 2 2 2 2" xfId="23763"/>
    <cellStyle name="40% - Accent5 11 3 2 2 2 3" xfId="23764"/>
    <cellStyle name="40% - Accent5 11 3 2 2 3" xfId="23765"/>
    <cellStyle name="40% - Accent5 11 3 2 2 3 2" xfId="23766"/>
    <cellStyle name="40% - Accent5 11 3 2 2 4" xfId="23767"/>
    <cellStyle name="40% - Accent5 11 3 2 3" xfId="23768"/>
    <cellStyle name="40% - Accent5 11 3 2 3 2" xfId="23769"/>
    <cellStyle name="40% - Accent5 11 3 2 3 2 2" xfId="23770"/>
    <cellStyle name="40% - Accent5 11 3 2 3 3" xfId="23771"/>
    <cellStyle name="40% - Accent5 11 3 2 4" xfId="23772"/>
    <cellStyle name="40% - Accent5 11 3 2 4 2" xfId="23773"/>
    <cellStyle name="40% - Accent5 11 3 2 5" xfId="23774"/>
    <cellStyle name="40% - Accent5 11 3 3" xfId="23775"/>
    <cellStyle name="40% - Accent5 11 3 3 2" xfId="23776"/>
    <cellStyle name="40% - Accent5 11 3 3 2 2" xfId="23777"/>
    <cellStyle name="40% - Accent5 11 3 3 2 2 2" xfId="23778"/>
    <cellStyle name="40% - Accent5 11 3 3 2 3" xfId="23779"/>
    <cellStyle name="40% - Accent5 11 3 3 3" xfId="23780"/>
    <cellStyle name="40% - Accent5 11 3 3 3 2" xfId="23781"/>
    <cellStyle name="40% - Accent5 11 3 3 4" xfId="23782"/>
    <cellStyle name="40% - Accent5 11 3 4" xfId="23783"/>
    <cellStyle name="40% - Accent5 11 3 4 2" xfId="23784"/>
    <cellStyle name="40% - Accent5 11 3 4 2 2" xfId="23785"/>
    <cellStyle name="40% - Accent5 11 3 4 3" xfId="23786"/>
    <cellStyle name="40% - Accent5 11 3 5" xfId="23787"/>
    <cellStyle name="40% - Accent5 11 3 5 2" xfId="23788"/>
    <cellStyle name="40% - Accent5 11 3 6" xfId="23789"/>
    <cellStyle name="40% - Accent5 11 4" xfId="23790"/>
    <cellStyle name="40% - Accent5 11 4 2" xfId="23791"/>
    <cellStyle name="40% - Accent5 11 4 2 2" xfId="23792"/>
    <cellStyle name="40% - Accent5 11 4 2 2 2" xfId="23793"/>
    <cellStyle name="40% - Accent5 11 4 2 2 2 2" xfId="23794"/>
    <cellStyle name="40% - Accent5 11 4 2 2 3" xfId="23795"/>
    <cellStyle name="40% - Accent5 11 4 2 3" xfId="23796"/>
    <cellStyle name="40% - Accent5 11 4 2 3 2" xfId="23797"/>
    <cellStyle name="40% - Accent5 11 4 2 4" xfId="23798"/>
    <cellStyle name="40% - Accent5 11 4 3" xfId="23799"/>
    <cellStyle name="40% - Accent5 11 4 3 2" xfId="23800"/>
    <cellStyle name="40% - Accent5 11 4 3 2 2" xfId="23801"/>
    <cellStyle name="40% - Accent5 11 4 3 3" xfId="23802"/>
    <cellStyle name="40% - Accent5 11 4 4" xfId="23803"/>
    <cellStyle name="40% - Accent5 11 4 4 2" xfId="23804"/>
    <cellStyle name="40% - Accent5 11 4 5" xfId="23805"/>
    <cellStyle name="40% - Accent5 11 5" xfId="23806"/>
    <cellStyle name="40% - Accent5 11 5 2" xfId="23807"/>
    <cellStyle name="40% - Accent5 11 5 2 2" xfId="23808"/>
    <cellStyle name="40% - Accent5 11 5 2 2 2" xfId="23809"/>
    <cellStyle name="40% - Accent5 11 5 2 3" xfId="23810"/>
    <cellStyle name="40% - Accent5 11 5 3" xfId="23811"/>
    <cellStyle name="40% - Accent5 11 5 3 2" xfId="23812"/>
    <cellStyle name="40% - Accent5 11 5 4" xfId="23813"/>
    <cellStyle name="40% - Accent5 11 6" xfId="23814"/>
    <cellStyle name="40% - Accent5 11 6 2" xfId="23815"/>
    <cellStyle name="40% - Accent5 11 6 2 2" xfId="23816"/>
    <cellStyle name="40% - Accent5 11 6 3" xfId="23817"/>
    <cellStyle name="40% - Accent5 11 7" xfId="23818"/>
    <cellStyle name="40% - Accent5 11 7 2" xfId="23819"/>
    <cellStyle name="40% - Accent5 11 8" xfId="23820"/>
    <cellStyle name="40% - Accent5 12" xfId="23821"/>
    <cellStyle name="40% - Accent5 12 2" xfId="23822"/>
    <cellStyle name="40% - Accent5 12 2 2" xfId="23823"/>
    <cellStyle name="40% - Accent5 12 2 2 2" xfId="23824"/>
    <cellStyle name="40% - Accent5 12 2 2 2 2" xfId="23825"/>
    <cellStyle name="40% - Accent5 12 2 2 2 2 2" xfId="23826"/>
    <cellStyle name="40% - Accent5 12 2 2 2 2 2 2" xfId="23827"/>
    <cellStyle name="40% - Accent5 12 2 2 2 2 2 2 2" xfId="23828"/>
    <cellStyle name="40% - Accent5 12 2 2 2 2 2 3" xfId="23829"/>
    <cellStyle name="40% - Accent5 12 2 2 2 2 3" xfId="23830"/>
    <cellStyle name="40% - Accent5 12 2 2 2 2 3 2" xfId="23831"/>
    <cellStyle name="40% - Accent5 12 2 2 2 2 4" xfId="23832"/>
    <cellStyle name="40% - Accent5 12 2 2 2 3" xfId="23833"/>
    <cellStyle name="40% - Accent5 12 2 2 2 3 2" xfId="23834"/>
    <cellStyle name="40% - Accent5 12 2 2 2 3 2 2" xfId="23835"/>
    <cellStyle name="40% - Accent5 12 2 2 2 3 3" xfId="23836"/>
    <cellStyle name="40% - Accent5 12 2 2 2 4" xfId="23837"/>
    <cellStyle name="40% - Accent5 12 2 2 2 4 2" xfId="23838"/>
    <cellStyle name="40% - Accent5 12 2 2 2 5" xfId="23839"/>
    <cellStyle name="40% - Accent5 12 2 2 3" xfId="23840"/>
    <cellStyle name="40% - Accent5 12 2 2 3 2" xfId="23841"/>
    <cellStyle name="40% - Accent5 12 2 2 3 2 2" xfId="23842"/>
    <cellStyle name="40% - Accent5 12 2 2 3 2 2 2" xfId="23843"/>
    <cellStyle name="40% - Accent5 12 2 2 3 2 3" xfId="23844"/>
    <cellStyle name="40% - Accent5 12 2 2 3 3" xfId="23845"/>
    <cellStyle name="40% - Accent5 12 2 2 3 3 2" xfId="23846"/>
    <cellStyle name="40% - Accent5 12 2 2 3 4" xfId="23847"/>
    <cellStyle name="40% - Accent5 12 2 2 4" xfId="23848"/>
    <cellStyle name="40% - Accent5 12 2 2 4 2" xfId="23849"/>
    <cellStyle name="40% - Accent5 12 2 2 4 2 2" xfId="23850"/>
    <cellStyle name="40% - Accent5 12 2 2 4 3" xfId="23851"/>
    <cellStyle name="40% - Accent5 12 2 2 5" xfId="23852"/>
    <cellStyle name="40% - Accent5 12 2 2 5 2" xfId="23853"/>
    <cellStyle name="40% - Accent5 12 2 2 6" xfId="23854"/>
    <cellStyle name="40% - Accent5 12 2 3" xfId="23855"/>
    <cellStyle name="40% - Accent5 12 2 3 2" xfId="23856"/>
    <cellStyle name="40% - Accent5 12 2 3 2 2" xfId="23857"/>
    <cellStyle name="40% - Accent5 12 2 3 2 2 2" xfId="23858"/>
    <cellStyle name="40% - Accent5 12 2 3 2 2 2 2" xfId="23859"/>
    <cellStyle name="40% - Accent5 12 2 3 2 2 3" xfId="23860"/>
    <cellStyle name="40% - Accent5 12 2 3 2 3" xfId="23861"/>
    <cellStyle name="40% - Accent5 12 2 3 2 3 2" xfId="23862"/>
    <cellStyle name="40% - Accent5 12 2 3 2 4" xfId="23863"/>
    <cellStyle name="40% - Accent5 12 2 3 3" xfId="23864"/>
    <cellStyle name="40% - Accent5 12 2 3 3 2" xfId="23865"/>
    <cellStyle name="40% - Accent5 12 2 3 3 2 2" xfId="23866"/>
    <cellStyle name="40% - Accent5 12 2 3 3 3" xfId="23867"/>
    <cellStyle name="40% - Accent5 12 2 3 4" xfId="23868"/>
    <cellStyle name="40% - Accent5 12 2 3 4 2" xfId="23869"/>
    <cellStyle name="40% - Accent5 12 2 3 5" xfId="23870"/>
    <cellStyle name="40% - Accent5 12 2 4" xfId="23871"/>
    <cellStyle name="40% - Accent5 12 2 4 2" xfId="23872"/>
    <cellStyle name="40% - Accent5 12 2 4 2 2" xfId="23873"/>
    <cellStyle name="40% - Accent5 12 2 4 2 2 2" xfId="23874"/>
    <cellStyle name="40% - Accent5 12 2 4 2 3" xfId="23875"/>
    <cellStyle name="40% - Accent5 12 2 4 3" xfId="23876"/>
    <cellStyle name="40% - Accent5 12 2 4 3 2" xfId="23877"/>
    <cellStyle name="40% - Accent5 12 2 4 4" xfId="23878"/>
    <cellStyle name="40% - Accent5 12 2 5" xfId="23879"/>
    <cellStyle name="40% - Accent5 12 2 5 2" xfId="23880"/>
    <cellStyle name="40% - Accent5 12 2 5 2 2" xfId="23881"/>
    <cellStyle name="40% - Accent5 12 2 5 3" xfId="23882"/>
    <cellStyle name="40% - Accent5 12 2 6" xfId="23883"/>
    <cellStyle name="40% - Accent5 12 2 6 2" xfId="23884"/>
    <cellStyle name="40% - Accent5 12 2 7" xfId="23885"/>
    <cellStyle name="40% - Accent5 12 3" xfId="23886"/>
    <cellStyle name="40% - Accent5 12 3 2" xfId="23887"/>
    <cellStyle name="40% - Accent5 12 3 2 2" xfId="23888"/>
    <cellStyle name="40% - Accent5 12 3 2 2 2" xfId="23889"/>
    <cellStyle name="40% - Accent5 12 3 2 2 2 2" xfId="23890"/>
    <cellStyle name="40% - Accent5 12 3 2 2 2 2 2" xfId="23891"/>
    <cellStyle name="40% - Accent5 12 3 2 2 2 3" xfId="23892"/>
    <cellStyle name="40% - Accent5 12 3 2 2 3" xfId="23893"/>
    <cellStyle name="40% - Accent5 12 3 2 2 3 2" xfId="23894"/>
    <cellStyle name="40% - Accent5 12 3 2 2 4" xfId="23895"/>
    <cellStyle name="40% - Accent5 12 3 2 3" xfId="23896"/>
    <cellStyle name="40% - Accent5 12 3 2 3 2" xfId="23897"/>
    <cellStyle name="40% - Accent5 12 3 2 3 2 2" xfId="23898"/>
    <cellStyle name="40% - Accent5 12 3 2 3 3" xfId="23899"/>
    <cellStyle name="40% - Accent5 12 3 2 4" xfId="23900"/>
    <cellStyle name="40% - Accent5 12 3 2 4 2" xfId="23901"/>
    <cellStyle name="40% - Accent5 12 3 2 5" xfId="23902"/>
    <cellStyle name="40% - Accent5 12 3 3" xfId="23903"/>
    <cellStyle name="40% - Accent5 12 3 3 2" xfId="23904"/>
    <cellStyle name="40% - Accent5 12 3 3 2 2" xfId="23905"/>
    <cellStyle name="40% - Accent5 12 3 3 2 2 2" xfId="23906"/>
    <cellStyle name="40% - Accent5 12 3 3 2 3" xfId="23907"/>
    <cellStyle name="40% - Accent5 12 3 3 3" xfId="23908"/>
    <cellStyle name="40% - Accent5 12 3 3 3 2" xfId="23909"/>
    <cellStyle name="40% - Accent5 12 3 3 4" xfId="23910"/>
    <cellStyle name="40% - Accent5 12 3 4" xfId="23911"/>
    <cellStyle name="40% - Accent5 12 3 4 2" xfId="23912"/>
    <cellStyle name="40% - Accent5 12 3 4 2 2" xfId="23913"/>
    <cellStyle name="40% - Accent5 12 3 4 3" xfId="23914"/>
    <cellStyle name="40% - Accent5 12 3 5" xfId="23915"/>
    <cellStyle name="40% - Accent5 12 3 5 2" xfId="23916"/>
    <cellStyle name="40% - Accent5 12 3 6" xfId="23917"/>
    <cellStyle name="40% - Accent5 12 4" xfId="23918"/>
    <cellStyle name="40% - Accent5 12 4 2" xfId="23919"/>
    <cellStyle name="40% - Accent5 12 4 2 2" xfId="23920"/>
    <cellStyle name="40% - Accent5 12 4 2 2 2" xfId="23921"/>
    <cellStyle name="40% - Accent5 12 4 2 2 2 2" xfId="23922"/>
    <cellStyle name="40% - Accent5 12 4 2 2 3" xfId="23923"/>
    <cellStyle name="40% - Accent5 12 4 2 3" xfId="23924"/>
    <cellStyle name="40% - Accent5 12 4 2 3 2" xfId="23925"/>
    <cellStyle name="40% - Accent5 12 4 2 4" xfId="23926"/>
    <cellStyle name="40% - Accent5 12 4 3" xfId="23927"/>
    <cellStyle name="40% - Accent5 12 4 3 2" xfId="23928"/>
    <cellStyle name="40% - Accent5 12 4 3 2 2" xfId="23929"/>
    <cellStyle name="40% - Accent5 12 4 3 3" xfId="23930"/>
    <cellStyle name="40% - Accent5 12 4 4" xfId="23931"/>
    <cellStyle name="40% - Accent5 12 4 4 2" xfId="23932"/>
    <cellStyle name="40% - Accent5 12 4 5" xfId="23933"/>
    <cellStyle name="40% - Accent5 12 5" xfId="23934"/>
    <cellStyle name="40% - Accent5 12 5 2" xfId="23935"/>
    <cellStyle name="40% - Accent5 12 5 2 2" xfId="23936"/>
    <cellStyle name="40% - Accent5 12 5 2 2 2" xfId="23937"/>
    <cellStyle name="40% - Accent5 12 5 2 3" xfId="23938"/>
    <cellStyle name="40% - Accent5 12 5 3" xfId="23939"/>
    <cellStyle name="40% - Accent5 12 5 3 2" xfId="23940"/>
    <cellStyle name="40% - Accent5 12 5 4" xfId="23941"/>
    <cellStyle name="40% - Accent5 12 6" xfId="23942"/>
    <cellStyle name="40% - Accent5 12 6 2" xfId="23943"/>
    <cellStyle name="40% - Accent5 12 6 2 2" xfId="23944"/>
    <cellStyle name="40% - Accent5 12 6 3" xfId="23945"/>
    <cellStyle name="40% - Accent5 12 7" xfId="23946"/>
    <cellStyle name="40% - Accent5 12 7 2" xfId="23947"/>
    <cellStyle name="40% - Accent5 12 8" xfId="23948"/>
    <cellStyle name="40% - Accent5 13" xfId="23949"/>
    <cellStyle name="40% - Accent5 13 2" xfId="23950"/>
    <cellStyle name="40% - Accent5 13 2 2" xfId="23951"/>
    <cellStyle name="40% - Accent5 13 2 2 2" xfId="23952"/>
    <cellStyle name="40% - Accent5 13 2 2 2 2" xfId="23953"/>
    <cellStyle name="40% - Accent5 13 2 2 2 2 2" xfId="23954"/>
    <cellStyle name="40% - Accent5 13 2 2 2 2 2 2" xfId="23955"/>
    <cellStyle name="40% - Accent5 13 2 2 2 2 2 2 2" xfId="23956"/>
    <cellStyle name="40% - Accent5 13 2 2 2 2 2 3" xfId="23957"/>
    <cellStyle name="40% - Accent5 13 2 2 2 2 3" xfId="23958"/>
    <cellStyle name="40% - Accent5 13 2 2 2 2 3 2" xfId="23959"/>
    <cellStyle name="40% - Accent5 13 2 2 2 2 4" xfId="23960"/>
    <cellStyle name="40% - Accent5 13 2 2 2 3" xfId="23961"/>
    <cellStyle name="40% - Accent5 13 2 2 2 3 2" xfId="23962"/>
    <cellStyle name="40% - Accent5 13 2 2 2 3 2 2" xfId="23963"/>
    <cellStyle name="40% - Accent5 13 2 2 2 3 3" xfId="23964"/>
    <cellStyle name="40% - Accent5 13 2 2 2 4" xfId="23965"/>
    <cellStyle name="40% - Accent5 13 2 2 2 4 2" xfId="23966"/>
    <cellStyle name="40% - Accent5 13 2 2 2 5" xfId="23967"/>
    <cellStyle name="40% - Accent5 13 2 2 3" xfId="23968"/>
    <cellStyle name="40% - Accent5 13 2 2 3 2" xfId="23969"/>
    <cellStyle name="40% - Accent5 13 2 2 3 2 2" xfId="23970"/>
    <cellStyle name="40% - Accent5 13 2 2 3 2 2 2" xfId="23971"/>
    <cellStyle name="40% - Accent5 13 2 2 3 2 3" xfId="23972"/>
    <cellStyle name="40% - Accent5 13 2 2 3 3" xfId="23973"/>
    <cellStyle name="40% - Accent5 13 2 2 3 3 2" xfId="23974"/>
    <cellStyle name="40% - Accent5 13 2 2 3 4" xfId="23975"/>
    <cellStyle name="40% - Accent5 13 2 2 4" xfId="23976"/>
    <cellStyle name="40% - Accent5 13 2 2 4 2" xfId="23977"/>
    <cellStyle name="40% - Accent5 13 2 2 4 2 2" xfId="23978"/>
    <cellStyle name="40% - Accent5 13 2 2 4 3" xfId="23979"/>
    <cellStyle name="40% - Accent5 13 2 2 5" xfId="23980"/>
    <cellStyle name="40% - Accent5 13 2 2 5 2" xfId="23981"/>
    <cellStyle name="40% - Accent5 13 2 2 6" xfId="23982"/>
    <cellStyle name="40% - Accent5 13 2 3" xfId="23983"/>
    <cellStyle name="40% - Accent5 13 2 3 2" xfId="23984"/>
    <cellStyle name="40% - Accent5 13 2 3 2 2" xfId="23985"/>
    <cellStyle name="40% - Accent5 13 2 3 2 2 2" xfId="23986"/>
    <cellStyle name="40% - Accent5 13 2 3 2 2 2 2" xfId="23987"/>
    <cellStyle name="40% - Accent5 13 2 3 2 2 3" xfId="23988"/>
    <cellStyle name="40% - Accent5 13 2 3 2 3" xfId="23989"/>
    <cellStyle name="40% - Accent5 13 2 3 2 3 2" xfId="23990"/>
    <cellStyle name="40% - Accent5 13 2 3 2 4" xfId="23991"/>
    <cellStyle name="40% - Accent5 13 2 3 3" xfId="23992"/>
    <cellStyle name="40% - Accent5 13 2 3 3 2" xfId="23993"/>
    <cellStyle name="40% - Accent5 13 2 3 3 2 2" xfId="23994"/>
    <cellStyle name="40% - Accent5 13 2 3 3 3" xfId="23995"/>
    <cellStyle name="40% - Accent5 13 2 3 4" xfId="23996"/>
    <cellStyle name="40% - Accent5 13 2 3 4 2" xfId="23997"/>
    <cellStyle name="40% - Accent5 13 2 3 5" xfId="23998"/>
    <cellStyle name="40% - Accent5 13 2 4" xfId="23999"/>
    <cellStyle name="40% - Accent5 13 2 4 2" xfId="24000"/>
    <cellStyle name="40% - Accent5 13 2 4 2 2" xfId="24001"/>
    <cellStyle name="40% - Accent5 13 2 4 2 2 2" xfId="24002"/>
    <cellStyle name="40% - Accent5 13 2 4 2 3" xfId="24003"/>
    <cellStyle name="40% - Accent5 13 2 4 3" xfId="24004"/>
    <cellStyle name="40% - Accent5 13 2 4 3 2" xfId="24005"/>
    <cellStyle name="40% - Accent5 13 2 4 4" xfId="24006"/>
    <cellStyle name="40% - Accent5 13 2 5" xfId="24007"/>
    <cellStyle name="40% - Accent5 13 2 5 2" xfId="24008"/>
    <cellStyle name="40% - Accent5 13 2 5 2 2" xfId="24009"/>
    <cellStyle name="40% - Accent5 13 2 5 3" xfId="24010"/>
    <cellStyle name="40% - Accent5 13 2 6" xfId="24011"/>
    <cellStyle name="40% - Accent5 13 2 6 2" xfId="24012"/>
    <cellStyle name="40% - Accent5 13 2 7" xfId="24013"/>
    <cellStyle name="40% - Accent5 13 3" xfId="24014"/>
    <cellStyle name="40% - Accent5 13 3 2" xfId="24015"/>
    <cellStyle name="40% - Accent5 13 3 2 2" xfId="24016"/>
    <cellStyle name="40% - Accent5 13 3 2 2 2" xfId="24017"/>
    <cellStyle name="40% - Accent5 13 3 2 2 2 2" xfId="24018"/>
    <cellStyle name="40% - Accent5 13 3 2 2 2 2 2" xfId="24019"/>
    <cellStyle name="40% - Accent5 13 3 2 2 2 3" xfId="24020"/>
    <cellStyle name="40% - Accent5 13 3 2 2 3" xfId="24021"/>
    <cellStyle name="40% - Accent5 13 3 2 2 3 2" xfId="24022"/>
    <cellStyle name="40% - Accent5 13 3 2 2 4" xfId="24023"/>
    <cellStyle name="40% - Accent5 13 3 2 3" xfId="24024"/>
    <cellStyle name="40% - Accent5 13 3 2 3 2" xfId="24025"/>
    <cellStyle name="40% - Accent5 13 3 2 3 2 2" xfId="24026"/>
    <cellStyle name="40% - Accent5 13 3 2 3 3" xfId="24027"/>
    <cellStyle name="40% - Accent5 13 3 2 4" xfId="24028"/>
    <cellStyle name="40% - Accent5 13 3 2 4 2" xfId="24029"/>
    <cellStyle name="40% - Accent5 13 3 2 5" xfId="24030"/>
    <cellStyle name="40% - Accent5 13 3 3" xfId="24031"/>
    <cellStyle name="40% - Accent5 13 3 3 2" xfId="24032"/>
    <cellStyle name="40% - Accent5 13 3 3 2 2" xfId="24033"/>
    <cellStyle name="40% - Accent5 13 3 3 2 2 2" xfId="24034"/>
    <cellStyle name="40% - Accent5 13 3 3 2 3" xfId="24035"/>
    <cellStyle name="40% - Accent5 13 3 3 3" xfId="24036"/>
    <cellStyle name="40% - Accent5 13 3 3 3 2" xfId="24037"/>
    <cellStyle name="40% - Accent5 13 3 3 4" xfId="24038"/>
    <cellStyle name="40% - Accent5 13 3 4" xfId="24039"/>
    <cellStyle name="40% - Accent5 13 3 4 2" xfId="24040"/>
    <cellStyle name="40% - Accent5 13 3 4 2 2" xfId="24041"/>
    <cellStyle name="40% - Accent5 13 3 4 3" xfId="24042"/>
    <cellStyle name="40% - Accent5 13 3 5" xfId="24043"/>
    <cellStyle name="40% - Accent5 13 3 5 2" xfId="24044"/>
    <cellStyle name="40% - Accent5 13 3 6" xfId="24045"/>
    <cellStyle name="40% - Accent5 13 4" xfId="24046"/>
    <cellStyle name="40% - Accent5 13 4 2" xfId="24047"/>
    <cellStyle name="40% - Accent5 13 4 2 2" xfId="24048"/>
    <cellStyle name="40% - Accent5 13 4 2 2 2" xfId="24049"/>
    <cellStyle name="40% - Accent5 13 4 2 2 2 2" xfId="24050"/>
    <cellStyle name="40% - Accent5 13 4 2 2 3" xfId="24051"/>
    <cellStyle name="40% - Accent5 13 4 2 3" xfId="24052"/>
    <cellStyle name="40% - Accent5 13 4 2 3 2" xfId="24053"/>
    <cellStyle name="40% - Accent5 13 4 2 4" xfId="24054"/>
    <cellStyle name="40% - Accent5 13 4 3" xfId="24055"/>
    <cellStyle name="40% - Accent5 13 4 3 2" xfId="24056"/>
    <cellStyle name="40% - Accent5 13 4 3 2 2" xfId="24057"/>
    <cellStyle name="40% - Accent5 13 4 3 3" xfId="24058"/>
    <cellStyle name="40% - Accent5 13 4 4" xfId="24059"/>
    <cellStyle name="40% - Accent5 13 4 4 2" xfId="24060"/>
    <cellStyle name="40% - Accent5 13 4 5" xfId="24061"/>
    <cellStyle name="40% - Accent5 13 5" xfId="24062"/>
    <cellStyle name="40% - Accent5 13 5 2" xfId="24063"/>
    <cellStyle name="40% - Accent5 13 5 2 2" xfId="24064"/>
    <cellStyle name="40% - Accent5 13 5 2 2 2" xfId="24065"/>
    <cellStyle name="40% - Accent5 13 5 2 3" xfId="24066"/>
    <cellStyle name="40% - Accent5 13 5 3" xfId="24067"/>
    <cellStyle name="40% - Accent5 13 5 3 2" xfId="24068"/>
    <cellStyle name="40% - Accent5 13 5 4" xfId="24069"/>
    <cellStyle name="40% - Accent5 13 6" xfId="24070"/>
    <cellStyle name="40% - Accent5 13 6 2" xfId="24071"/>
    <cellStyle name="40% - Accent5 13 6 2 2" xfId="24072"/>
    <cellStyle name="40% - Accent5 13 6 3" xfId="24073"/>
    <cellStyle name="40% - Accent5 13 7" xfId="24074"/>
    <cellStyle name="40% - Accent5 13 7 2" xfId="24075"/>
    <cellStyle name="40% - Accent5 13 8" xfId="24076"/>
    <cellStyle name="40% - Accent5 14" xfId="24077"/>
    <cellStyle name="40% - Accent5 14 2" xfId="24078"/>
    <cellStyle name="40% - Accent5 14 2 2" xfId="24079"/>
    <cellStyle name="40% - Accent5 14 2 2 2" xfId="24080"/>
    <cellStyle name="40% - Accent5 14 2 2 2 2" xfId="24081"/>
    <cellStyle name="40% - Accent5 14 2 2 2 2 2" xfId="24082"/>
    <cellStyle name="40% - Accent5 14 2 2 2 2 2 2" xfId="24083"/>
    <cellStyle name="40% - Accent5 14 2 2 2 2 2 2 2" xfId="24084"/>
    <cellStyle name="40% - Accent5 14 2 2 2 2 2 3" xfId="24085"/>
    <cellStyle name="40% - Accent5 14 2 2 2 2 3" xfId="24086"/>
    <cellStyle name="40% - Accent5 14 2 2 2 2 3 2" xfId="24087"/>
    <cellStyle name="40% - Accent5 14 2 2 2 2 4" xfId="24088"/>
    <cellStyle name="40% - Accent5 14 2 2 2 3" xfId="24089"/>
    <cellStyle name="40% - Accent5 14 2 2 2 3 2" xfId="24090"/>
    <cellStyle name="40% - Accent5 14 2 2 2 3 2 2" xfId="24091"/>
    <cellStyle name="40% - Accent5 14 2 2 2 3 3" xfId="24092"/>
    <cellStyle name="40% - Accent5 14 2 2 2 4" xfId="24093"/>
    <cellStyle name="40% - Accent5 14 2 2 2 4 2" xfId="24094"/>
    <cellStyle name="40% - Accent5 14 2 2 2 5" xfId="24095"/>
    <cellStyle name="40% - Accent5 14 2 2 3" xfId="24096"/>
    <cellStyle name="40% - Accent5 14 2 2 3 2" xfId="24097"/>
    <cellStyle name="40% - Accent5 14 2 2 3 2 2" xfId="24098"/>
    <cellStyle name="40% - Accent5 14 2 2 3 2 2 2" xfId="24099"/>
    <cellStyle name="40% - Accent5 14 2 2 3 2 3" xfId="24100"/>
    <cellStyle name="40% - Accent5 14 2 2 3 3" xfId="24101"/>
    <cellStyle name="40% - Accent5 14 2 2 3 3 2" xfId="24102"/>
    <cellStyle name="40% - Accent5 14 2 2 3 4" xfId="24103"/>
    <cellStyle name="40% - Accent5 14 2 2 4" xfId="24104"/>
    <cellStyle name="40% - Accent5 14 2 2 4 2" xfId="24105"/>
    <cellStyle name="40% - Accent5 14 2 2 4 2 2" xfId="24106"/>
    <cellStyle name="40% - Accent5 14 2 2 4 3" xfId="24107"/>
    <cellStyle name="40% - Accent5 14 2 2 5" xfId="24108"/>
    <cellStyle name="40% - Accent5 14 2 2 5 2" xfId="24109"/>
    <cellStyle name="40% - Accent5 14 2 2 6" xfId="24110"/>
    <cellStyle name="40% - Accent5 14 2 3" xfId="24111"/>
    <cellStyle name="40% - Accent5 14 2 3 2" xfId="24112"/>
    <cellStyle name="40% - Accent5 14 2 3 2 2" xfId="24113"/>
    <cellStyle name="40% - Accent5 14 2 3 2 2 2" xfId="24114"/>
    <cellStyle name="40% - Accent5 14 2 3 2 2 2 2" xfId="24115"/>
    <cellStyle name="40% - Accent5 14 2 3 2 2 3" xfId="24116"/>
    <cellStyle name="40% - Accent5 14 2 3 2 3" xfId="24117"/>
    <cellStyle name="40% - Accent5 14 2 3 2 3 2" xfId="24118"/>
    <cellStyle name="40% - Accent5 14 2 3 2 4" xfId="24119"/>
    <cellStyle name="40% - Accent5 14 2 3 3" xfId="24120"/>
    <cellStyle name="40% - Accent5 14 2 3 3 2" xfId="24121"/>
    <cellStyle name="40% - Accent5 14 2 3 3 2 2" xfId="24122"/>
    <cellStyle name="40% - Accent5 14 2 3 3 3" xfId="24123"/>
    <cellStyle name="40% - Accent5 14 2 3 4" xfId="24124"/>
    <cellStyle name="40% - Accent5 14 2 3 4 2" xfId="24125"/>
    <cellStyle name="40% - Accent5 14 2 3 5" xfId="24126"/>
    <cellStyle name="40% - Accent5 14 2 4" xfId="24127"/>
    <cellStyle name="40% - Accent5 14 2 4 2" xfId="24128"/>
    <cellStyle name="40% - Accent5 14 2 4 2 2" xfId="24129"/>
    <cellStyle name="40% - Accent5 14 2 4 2 2 2" xfId="24130"/>
    <cellStyle name="40% - Accent5 14 2 4 2 3" xfId="24131"/>
    <cellStyle name="40% - Accent5 14 2 4 3" xfId="24132"/>
    <cellStyle name="40% - Accent5 14 2 4 3 2" xfId="24133"/>
    <cellStyle name="40% - Accent5 14 2 4 4" xfId="24134"/>
    <cellStyle name="40% - Accent5 14 2 5" xfId="24135"/>
    <cellStyle name="40% - Accent5 14 2 5 2" xfId="24136"/>
    <cellStyle name="40% - Accent5 14 2 5 2 2" xfId="24137"/>
    <cellStyle name="40% - Accent5 14 2 5 3" xfId="24138"/>
    <cellStyle name="40% - Accent5 14 2 6" xfId="24139"/>
    <cellStyle name="40% - Accent5 14 2 6 2" xfId="24140"/>
    <cellStyle name="40% - Accent5 14 2 7" xfId="24141"/>
    <cellStyle name="40% - Accent5 14 3" xfId="24142"/>
    <cellStyle name="40% - Accent5 14 3 2" xfId="24143"/>
    <cellStyle name="40% - Accent5 14 3 2 2" xfId="24144"/>
    <cellStyle name="40% - Accent5 14 3 2 2 2" xfId="24145"/>
    <cellStyle name="40% - Accent5 14 3 2 2 2 2" xfId="24146"/>
    <cellStyle name="40% - Accent5 14 3 2 2 2 2 2" xfId="24147"/>
    <cellStyle name="40% - Accent5 14 3 2 2 2 3" xfId="24148"/>
    <cellStyle name="40% - Accent5 14 3 2 2 3" xfId="24149"/>
    <cellStyle name="40% - Accent5 14 3 2 2 3 2" xfId="24150"/>
    <cellStyle name="40% - Accent5 14 3 2 2 4" xfId="24151"/>
    <cellStyle name="40% - Accent5 14 3 2 3" xfId="24152"/>
    <cellStyle name="40% - Accent5 14 3 2 3 2" xfId="24153"/>
    <cellStyle name="40% - Accent5 14 3 2 3 2 2" xfId="24154"/>
    <cellStyle name="40% - Accent5 14 3 2 3 3" xfId="24155"/>
    <cellStyle name="40% - Accent5 14 3 2 4" xfId="24156"/>
    <cellStyle name="40% - Accent5 14 3 2 4 2" xfId="24157"/>
    <cellStyle name="40% - Accent5 14 3 2 5" xfId="24158"/>
    <cellStyle name="40% - Accent5 14 3 3" xfId="24159"/>
    <cellStyle name="40% - Accent5 14 3 3 2" xfId="24160"/>
    <cellStyle name="40% - Accent5 14 3 3 2 2" xfId="24161"/>
    <cellStyle name="40% - Accent5 14 3 3 2 2 2" xfId="24162"/>
    <cellStyle name="40% - Accent5 14 3 3 2 3" xfId="24163"/>
    <cellStyle name="40% - Accent5 14 3 3 3" xfId="24164"/>
    <cellStyle name="40% - Accent5 14 3 3 3 2" xfId="24165"/>
    <cellStyle name="40% - Accent5 14 3 3 4" xfId="24166"/>
    <cellStyle name="40% - Accent5 14 3 4" xfId="24167"/>
    <cellStyle name="40% - Accent5 14 3 4 2" xfId="24168"/>
    <cellStyle name="40% - Accent5 14 3 4 2 2" xfId="24169"/>
    <cellStyle name="40% - Accent5 14 3 4 3" xfId="24170"/>
    <cellStyle name="40% - Accent5 14 3 5" xfId="24171"/>
    <cellStyle name="40% - Accent5 14 3 5 2" xfId="24172"/>
    <cellStyle name="40% - Accent5 14 3 6" xfId="24173"/>
    <cellStyle name="40% - Accent5 14 4" xfId="24174"/>
    <cellStyle name="40% - Accent5 14 4 2" xfId="24175"/>
    <cellStyle name="40% - Accent5 14 4 2 2" xfId="24176"/>
    <cellStyle name="40% - Accent5 14 4 2 2 2" xfId="24177"/>
    <cellStyle name="40% - Accent5 14 4 2 2 2 2" xfId="24178"/>
    <cellStyle name="40% - Accent5 14 4 2 2 3" xfId="24179"/>
    <cellStyle name="40% - Accent5 14 4 2 3" xfId="24180"/>
    <cellStyle name="40% - Accent5 14 4 2 3 2" xfId="24181"/>
    <cellStyle name="40% - Accent5 14 4 2 4" xfId="24182"/>
    <cellStyle name="40% - Accent5 14 4 3" xfId="24183"/>
    <cellStyle name="40% - Accent5 14 4 3 2" xfId="24184"/>
    <cellStyle name="40% - Accent5 14 4 3 2 2" xfId="24185"/>
    <cellStyle name="40% - Accent5 14 4 3 3" xfId="24186"/>
    <cellStyle name="40% - Accent5 14 4 4" xfId="24187"/>
    <cellStyle name="40% - Accent5 14 4 4 2" xfId="24188"/>
    <cellStyle name="40% - Accent5 14 4 5" xfId="24189"/>
    <cellStyle name="40% - Accent5 14 5" xfId="24190"/>
    <cellStyle name="40% - Accent5 14 5 2" xfId="24191"/>
    <cellStyle name="40% - Accent5 14 5 2 2" xfId="24192"/>
    <cellStyle name="40% - Accent5 14 5 2 2 2" xfId="24193"/>
    <cellStyle name="40% - Accent5 14 5 2 3" xfId="24194"/>
    <cellStyle name="40% - Accent5 14 5 3" xfId="24195"/>
    <cellStyle name="40% - Accent5 14 5 3 2" xfId="24196"/>
    <cellStyle name="40% - Accent5 14 5 4" xfId="24197"/>
    <cellStyle name="40% - Accent5 14 6" xfId="24198"/>
    <cellStyle name="40% - Accent5 14 6 2" xfId="24199"/>
    <cellStyle name="40% - Accent5 14 6 2 2" xfId="24200"/>
    <cellStyle name="40% - Accent5 14 6 3" xfId="24201"/>
    <cellStyle name="40% - Accent5 14 7" xfId="24202"/>
    <cellStyle name="40% - Accent5 14 7 2" xfId="24203"/>
    <cellStyle name="40% - Accent5 14 8" xfId="24204"/>
    <cellStyle name="40% - Accent5 15" xfId="24205"/>
    <cellStyle name="40% - Accent5 15 2" xfId="24206"/>
    <cellStyle name="40% - Accent5 15 2 2" xfId="24207"/>
    <cellStyle name="40% - Accent5 15 2 2 2" xfId="24208"/>
    <cellStyle name="40% - Accent5 15 2 2 2 2" xfId="24209"/>
    <cellStyle name="40% - Accent5 15 2 2 2 2 2" xfId="24210"/>
    <cellStyle name="40% - Accent5 15 2 2 2 2 2 2" xfId="24211"/>
    <cellStyle name="40% - Accent5 15 2 2 2 2 2 2 2" xfId="24212"/>
    <cellStyle name="40% - Accent5 15 2 2 2 2 2 3" xfId="24213"/>
    <cellStyle name="40% - Accent5 15 2 2 2 2 3" xfId="24214"/>
    <cellStyle name="40% - Accent5 15 2 2 2 2 3 2" xfId="24215"/>
    <cellStyle name="40% - Accent5 15 2 2 2 2 4" xfId="24216"/>
    <cellStyle name="40% - Accent5 15 2 2 2 3" xfId="24217"/>
    <cellStyle name="40% - Accent5 15 2 2 2 3 2" xfId="24218"/>
    <cellStyle name="40% - Accent5 15 2 2 2 3 2 2" xfId="24219"/>
    <cellStyle name="40% - Accent5 15 2 2 2 3 3" xfId="24220"/>
    <cellStyle name="40% - Accent5 15 2 2 2 4" xfId="24221"/>
    <cellStyle name="40% - Accent5 15 2 2 2 4 2" xfId="24222"/>
    <cellStyle name="40% - Accent5 15 2 2 2 5" xfId="24223"/>
    <cellStyle name="40% - Accent5 15 2 2 3" xfId="24224"/>
    <cellStyle name="40% - Accent5 15 2 2 3 2" xfId="24225"/>
    <cellStyle name="40% - Accent5 15 2 2 3 2 2" xfId="24226"/>
    <cellStyle name="40% - Accent5 15 2 2 3 2 2 2" xfId="24227"/>
    <cellStyle name="40% - Accent5 15 2 2 3 2 3" xfId="24228"/>
    <cellStyle name="40% - Accent5 15 2 2 3 3" xfId="24229"/>
    <cellStyle name="40% - Accent5 15 2 2 3 3 2" xfId="24230"/>
    <cellStyle name="40% - Accent5 15 2 2 3 4" xfId="24231"/>
    <cellStyle name="40% - Accent5 15 2 2 4" xfId="24232"/>
    <cellStyle name="40% - Accent5 15 2 2 4 2" xfId="24233"/>
    <cellStyle name="40% - Accent5 15 2 2 4 2 2" xfId="24234"/>
    <cellStyle name="40% - Accent5 15 2 2 4 3" xfId="24235"/>
    <cellStyle name="40% - Accent5 15 2 2 5" xfId="24236"/>
    <cellStyle name="40% - Accent5 15 2 2 5 2" xfId="24237"/>
    <cellStyle name="40% - Accent5 15 2 2 6" xfId="24238"/>
    <cellStyle name="40% - Accent5 15 2 3" xfId="24239"/>
    <cellStyle name="40% - Accent5 15 2 3 2" xfId="24240"/>
    <cellStyle name="40% - Accent5 15 2 3 2 2" xfId="24241"/>
    <cellStyle name="40% - Accent5 15 2 3 2 2 2" xfId="24242"/>
    <cellStyle name="40% - Accent5 15 2 3 2 2 2 2" xfId="24243"/>
    <cellStyle name="40% - Accent5 15 2 3 2 2 3" xfId="24244"/>
    <cellStyle name="40% - Accent5 15 2 3 2 3" xfId="24245"/>
    <cellStyle name="40% - Accent5 15 2 3 2 3 2" xfId="24246"/>
    <cellStyle name="40% - Accent5 15 2 3 2 4" xfId="24247"/>
    <cellStyle name="40% - Accent5 15 2 3 3" xfId="24248"/>
    <cellStyle name="40% - Accent5 15 2 3 3 2" xfId="24249"/>
    <cellStyle name="40% - Accent5 15 2 3 3 2 2" xfId="24250"/>
    <cellStyle name="40% - Accent5 15 2 3 3 3" xfId="24251"/>
    <cellStyle name="40% - Accent5 15 2 3 4" xfId="24252"/>
    <cellStyle name="40% - Accent5 15 2 3 4 2" xfId="24253"/>
    <cellStyle name="40% - Accent5 15 2 3 5" xfId="24254"/>
    <cellStyle name="40% - Accent5 15 2 4" xfId="24255"/>
    <cellStyle name="40% - Accent5 15 2 4 2" xfId="24256"/>
    <cellStyle name="40% - Accent5 15 2 4 2 2" xfId="24257"/>
    <cellStyle name="40% - Accent5 15 2 4 2 2 2" xfId="24258"/>
    <cellStyle name="40% - Accent5 15 2 4 2 3" xfId="24259"/>
    <cellStyle name="40% - Accent5 15 2 4 3" xfId="24260"/>
    <cellStyle name="40% - Accent5 15 2 4 3 2" xfId="24261"/>
    <cellStyle name="40% - Accent5 15 2 4 4" xfId="24262"/>
    <cellStyle name="40% - Accent5 15 2 5" xfId="24263"/>
    <cellStyle name="40% - Accent5 15 2 5 2" xfId="24264"/>
    <cellStyle name="40% - Accent5 15 2 5 2 2" xfId="24265"/>
    <cellStyle name="40% - Accent5 15 2 5 3" xfId="24266"/>
    <cellStyle name="40% - Accent5 15 2 6" xfId="24267"/>
    <cellStyle name="40% - Accent5 15 2 6 2" xfId="24268"/>
    <cellStyle name="40% - Accent5 15 2 7" xfId="24269"/>
    <cellStyle name="40% - Accent5 15 3" xfId="24270"/>
    <cellStyle name="40% - Accent5 15 3 2" xfId="24271"/>
    <cellStyle name="40% - Accent5 15 3 2 2" xfId="24272"/>
    <cellStyle name="40% - Accent5 15 3 2 2 2" xfId="24273"/>
    <cellStyle name="40% - Accent5 15 3 2 2 2 2" xfId="24274"/>
    <cellStyle name="40% - Accent5 15 3 2 2 2 2 2" xfId="24275"/>
    <cellStyle name="40% - Accent5 15 3 2 2 2 3" xfId="24276"/>
    <cellStyle name="40% - Accent5 15 3 2 2 3" xfId="24277"/>
    <cellStyle name="40% - Accent5 15 3 2 2 3 2" xfId="24278"/>
    <cellStyle name="40% - Accent5 15 3 2 2 4" xfId="24279"/>
    <cellStyle name="40% - Accent5 15 3 2 3" xfId="24280"/>
    <cellStyle name="40% - Accent5 15 3 2 3 2" xfId="24281"/>
    <cellStyle name="40% - Accent5 15 3 2 3 2 2" xfId="24282"/>
    <cellStyle name="40% - Accent5 15 3 2 3 3" xfId="24283"/>
    <cellStyle name="40% - Accent5 15 3 2 4" xfId="24284"/>
    <cellStyle name="40% - Accent5 15 3 2 4 2" xfId="24285"/>
    <cellStyle name="40% - Accent5 15 3 2 5" xfId="24286"/>
    <cellStyle name="40% - Accent5 15 3 3" xfId="24287"/>
    <cellStyle name="40% - Accent5 15 3 3 2" xfId="24288"/>
    <cellStyle name="40% - Accent5 15 3 3 2 2" xfId="24289"/>
    <cellStyle name="40% - Accent5 15 3 3 2 2 2" xfId="24290"/>
    <cellStyle name="40% - Accent5 15 3 3 2 3" xfId="24291"/>
    <cellStyle name="40% - Accent5 15 3 3 3" xfId="24292"/>
    <cellStyle name="40% - Accent5 15 3 3 3 2" xfId="24293"/>
    <cellStyle name="40% - Accent5 15 3 3 4" xfId="24294"/>
    <cellStyle name="40% - Accent5 15 3 4" xfId="24295"/>
    <cellStyle name="40% - Accent5 15 3 4 2" xfId="24296"/>
    <cellStyle name="40% - Accent5 15 3 4 2 2" xfId="24297"/>
    <cellStyle name="40% - Accent5 15 3 4 3" xfId="24298"/>
    <cellStyle name="40% - Accent5 15 3 5" xfId="24299"/>
    <cellStyle name="40% - Accent5 15 3 5 2" xfId="24300"/>
    <cellStyle name="40% - Accent5 15 3 6" xfId="24301"/>
    <cellStyle name="40% - Accent5 15 4" xfId="24302"/>
    <cellStyle name="40% - Accent5 15 4 2" xfId="24303"/>
    <cellStyle name="40% - Accent5 15 4 2 2" xfId="24304"/>
    <cellStyle name="40% - Accent5 15 4 2 2 2" xfId="24305"/>
    <cellStyle name="40% - Accent5 15 4 2 2 2 2" xfId="24306"/>
    <cellStyle name="40% - Accent5 15 4 2 2 3" xfId="24307"/>
    <cellStyle name="40% - Accent5 15 4 2 3" xfId="24308"/>
    <cellStyle name="40% - Accent5 15 4 2 3 2" xfId="24309"/>
    <cellStyle name="40% - Accent5 15 4 2 4" xfId="24310"/>
    <cellStyle name="40% - Accent5 15 4 3" xfId="24311"/>
    <cellStyle name="40% - Accent5 15 4 3 2" xfId="24312"/>
    <cellStyle name="40% - Accent5 15 4 3 2 2" xfId="24313"/>
    <cellStyle name="40% - Accent5 15 4 3 3" xfId="24314"/>
    <cellStyle name="40% - Accent5 15 4 4" xfId="24315"/>
    <cellStyle name="40% - Accent5 15 4 4 2" xfId="24316"/>
    <cellStyle name="40% - Accent5 15 4 5" xfId="24317"/>
    <cellStyle name="40% - Accent5 15 5" xfId="24318"/>
    <cellStyle name="40% - Accent5 15 5 2" xfId="24319"/>
    <cellStyle name="40% - Accent5 15 5 2 2" xfId="24320"/>
    <cellStyle name="40% - Accent5 15 5 2 2 2" xfId="24321"/>
    <cellStyle name="40% - Accent5 15 5 2 3" xfId="24322"/>
    <cellStyle name="40% - Accent5 15 5 3" xfId="24323"/>
    <cellStyle name="40% - Accent5 15 5 3 2" xfId="24324"/>
    <cellStyle name="40% - Accent5 15 5 4" xfId="24325"/>
    <cellStyle name="40% - Accent5 15 6" xfId="24326"/>
    <cellStyle name="40% - Accent5 15 6 2" xfId="24327"/>
    <cellStyle name="40% - Accent5 15 6 2 2" xfId="24328"/>
    <cellStyle name="40% - Accent5 15 6 3" xfId="24329"/>
    <cellStyle name="40% - Accent5 15 7" xfId="24330"/>
    <cellStyle name="40% - Accent5 15 7 2" xfId="24331"/>
    <cellStyle name="40% - Accent5 15 8" xfId="24332"/>
    <cellStyle name="40% - Accent5 16" xfId="24333"/>
    <cellStyle name="40% - Accent5 16 2" xfId="24334"/>
    <cellStyle name="40% - Accent5 16 2 2" xfId="24335"/>
    <cellStyle name="40% - Accent5 16 2 2 2" xfId="24336"/>
    <cellStyle name="40% - Accent5 16 2 2 2 2" xfId="24337"/>
    <cellStyle name="40% - Accent5 16 2 2 2 2 2" xfId="24338"/>
    <cellStyle name="40% - Accent5 16 2 2 2 2 2 2" xfId="24339"/>
    <cellStyle name="40% - Accent5 16 2 2 2 2 2 2 2" xfId="24340"/>
    <cellStyle name="40% - Accent5 16 2 2 2 2 2 3" xfId="24341"/>
    <cellStyle name="40% - Accent5 16 2 2 2 2 3" xfId="24342"/>
    <cellStyle name="40% - Accent5 16 2 2 2 2 3 2" xfId="24343"/>
    <cellStyle name="40% - Accent5 16 2 2 2 2 4" xfId="24344"/>
    <cellStyle name="40% - Accent5 16 2 2 2 3" xfId="24345"/>
    <cellStyle name="40% - Accent5 16 2 2 2 3 2" xfId="24346"/>
    <cellStyle name="40% - Accent5 16 2 2 2 3 2 2" xfId="24347"/>
    <cellStyle name="40% - Accent5 16 2 2 2 3 3" xfId="24348"/>
    <cellStyle name="40% - Accent5 16 2 2 2 4" xfId="24349"/>
    <cellStyle name="40% - Accent5 16 2 2 2 4 2" xfId="24350"/>
    <cellStyle name="40% - Accent5 16 2 2 2 5" xfId="24351"/>
    <cellStyle name="40% - Accent5 16 2 2 3" xfId="24352"/>
    <cellStyle name="40% - Accent5 16 2 2 3 2" xfId="24353"/>
    <cellStyle name="40% - Accent5 16 2 2 3 2 2" xfId="24354"/>
    <cellStyle name="40% - Accent5 16 2 2 3 2 2 2" xfId="24355"/>
    <cellStyle name="40% - Accent5 16 2 2 3 2 3" xfId="24356"/>
    <cellStyle name="40% - Accent5 16 2 2 3 3" xfId="24357"/>
    <cellStyle name="40% - Accent5 16 2 2 3 3 2" xfId="24358"/>
    <cellStyle name="40% - Accent5 16 2 2 3 4" xfId="24359"/>
    <cellStyle name="40% - Accent5 16 2 2 4" xfId="24360"/>
    <cellStyle name="40% - Accent5 16 2 2 4 2" xfId="24361"/>
    <cellStyle name="40% - Accent5 16 2 2 4 2 2" xfId="24362"/>
    <cellStyle name="40% - Accent5 16 2 2 4 3" xfId="24363"/>
    <cellStyle name="40% - Accent5 16 2 2 5" xfId="24364"/>
    <cellStyle name="40% - Accent5 16 2 2 5 2" xfId="24365"/>
    <cellStyle name="40% - Accent5 16 2 2 6" xfId="24366"/>
    <cellStyle name="40% - Accent5 16 2 3" xfId="24367"/>
    <cellStyle name="40% - Accent5 16 2 3 2" xfId="24368"/>
    <cellStyle name="40% - Accent5 16 2 3 2 2" xfId="24369"/>
    <cellStyle name="40% - Accent5 16 2 3 2 2 2" xfId="24370"/>
    <cellStyle name="40% - Accent5 16 2 3 2 2 2 2" xfId="24371"/>
    <cellStyle name="40% - Accent5 16 2 3 2 2 3" xfId="24372"/>
    <cellStyle name="40% - Accent5 16 2 3 2 3" xfId="24373"/>
    <cellStyle name="40% - Accent5 16 2 3 2 3 2" xfId="24374"/>
    <cellStyle name="40% - Accent5 16 2 3 2 4" xfId="24375"/>
    <cellStyle name="40% - Accent5 16 2 3 3" xfId="24376"/>
    <cellStyle name="40% - Accent5 16 2 3 3 2" xfId="24377"/>
    <cellStyle name="40% - Accent5 16 2 3 3 2 2" xfId="24378"/>
    <cellStyle name="40% - Accent5 16 2 3 3 3" xfId="24379"/>
    <cellStyle name="40% - Accent5 16 2 3 4" xfId="24380"/>
    <cellStyle name="40% - Accent5 16 2 3 4 2" xfId="24381"/>
    <cellStyle name="40% - Accent5 16 2 3 5" xfId="24382"/>
    <cellStyle name="40% - Accent5 16 2 4" xfId="24383"/>
    <cellStyle name="40% - Accent5 16 2 4 2" xfId="24384"/>
    <cellStyle name="40% - Accent5 16 2 4 2 2" xfId="24385"/>
    <cellStyle name="40% - Accent5 16 2 4 2 2 2" xfId="24386"/>
    <cellStyle name="40% - Accent5 16 2 4 2 3" xfId="24387"/>
    <cellStyle name="40% - Accent5 16 2 4 3" xfId="24388"/>
    <cellStyle name="40% - Accent5 16 2 4 3 2" xfId="24389"/>
    <cellStyle name="40% - Accent5 16 2 4 4" xfId="24390"/>
    <cellStyle name="40% - Accent5 16 2 5" xfId="24391"/>
    <cellStyle name="40% - Accent5 16 2 5 2" xfId="24392"/>
    <cellStyle name="40% - Accent5 16 2 5 2 2" xfId="24393"/>
    <cellStyle name="40% - Accent5 16 2 5 3" xfId="24394"/>
    <cellStyle name="40% - Accent5 16 2 6" xfId="24395"/>
    <cellStyle name="40% - Accent5 16 2 6 2" xfId="24396"/>
    <cellStyle name="40% - Accent5 16 2 7" xfId="24397"/>
    <cellStyle name="40% - Accent5 16 3" xfId="24398"/>
    <cellStyle name="40% - Accent5 16 3 2" xfId="24399"/>
    <cellStyle name="40% - Accent5 16 3 2 2" xfId="24400"/>
    <cellStyle name="40% - Accent5 16 3 2 2 2" xfId="24401"/>
    <cellStyle name="40% - Accent5 16 3 2 2 2 2" xfId="24402"/>
    <cellStyle name="40% - Accent5 16 3 2 2 2 2 2" xfId="24403"/>
    <cellStyle name="40% - Accent5 16 3 2 2 2 3" xfId="24404"/>
    <cellStyle name="40% - Accent5 16 3 2 2 3" xfId="24405"/>
    <cellStyle name="40% - Accent5 16 3 2 2 3 2" xfId="24406"/>
    <cellStyle name="40% - Accent5 16 3 2 2 4" xfId="24407"/>
    <cellStyle name="40% - Accent5 16 3 2 3" xfId="24408"/>
    <cellStyle name="40% - Accent5 16 3 2 3 2" xfId="24409"/>
    <cellStyle name="40% - Accent5 16 3 2 3 2 2" xfId="24410"/>
    <cellStyle name="40% - Accent5 16 3 2 3 3" xfId="24411"/>
    <cellStyle name="40% - Accent5 16 3 2 4" xfId="24412"/>
    <cellStyle name="40% - Accent5 16 3 2 4 2" xfId="24413"/>
    <cellStyle name="40% - Accent5 16 3 2 5" xfId="24414"/>
    <cellStyle name="40% - Accent5 16 3 3" xfId="24415"/>
    <cellStyle name="40% - Accent5 16 3 3 2" xfId="24416"/>
    <cellStyle name="40% - Accent5 16 3 3 2 2" xfId="24417"/>
    <cellStyle name="40% - Accent5 16 3 3 2 2 2" xfId="24418"/>
    <cellStyle name="40% - Accent5 16 3 3 2 3" xfId="24419"/>
    <cellStyle name="40% - Accent5 16 3 3 3" xfId="24420"/>
    <cellStyle name="40% - Accent5 16 3 3 3 2" xfId="24421"/>
    <cellStyle name="40% - Accent5 16 3 3 4" xfId="24422"/>
    <cellStyle name="40% - Accent5 16 3 4" xfId="24423"/>
    <cellStyle name="40% - Accent5 16 3 4 2" xfId="24424"/>
    <cellStyle name="40% - Accent5 16 3 4 2 2" xfId="24425"/>
    <cellStyle name="40% - Accent5 16 3 4 3" xfId="24426"/>
    <cellStyle name="40% - Accent5 16 3 5" xfId="24427"/>
    <cellStyle name="40% - Accent5 16 3 5 2" xfId="24428"/>
    <cellStyle name="40% - Accent5 16 3 6" xfId="24429"/>
    <cellStyle name="40% - Accent5 16 4" xfId="24430"/>
    <cellStyle name="40% - Accent5 16 4 2" xfId="24431"/>
    <cellStyle name="40% - Accent5 16 4 2 2" xfId="24432"/>
    <cellStyle name="40% - Accent5 16 4 2 2 2" xfId="24433"/>
    <cellStyle name="40% - Accent5 16 4 2 2 2 2" xfId="24434"/>
    <cellStyle name="40% - Accent5 16 4 2 2 3" xfId="24435"/>
    <cellStyle name="40% - Accent5 16 4 2 3" xfId="24436"/>
    <cellStyle name="40% - Accent5 16 4 2 3 2" xfId="24437"/>
    <cellStyle name="40% - Accent5 16 4 2 4" xfId="24438"/>
    <cellStyle name="40% - Accent5 16 4 3" xfId="24439"/>
    <cellStyle name="40% - Accent5 16 4 3 2" xfId="24440"/>
    <cellStyle name="40% - Accent5 16 4 3 2 2" xfId="24441"/>
    <cellStyle name="40% - Accent5 16 4 3 3" xfId="24442"/>
    <cellStyle name="40% - Accent5 16 4 4" xfId="24443"/>
    <cellStyle name="40% - Accent5 16 4 4 2" xfId="24444"/>
    <cellStyle name="40% - Accent5 16 4 5" xfId="24445"/>
    <cellStyle name="40% - Accent5 16 5" xfId="24446"/>
    <cellStyle name="40% - Accent5 16 5 2" xfId="24447"/>
    <cellStyle name="40% - Accent5 16 5 2 2" xfId="24448"/>
    <cellStyle name="40% - Accent5 16 5 2 2 2" xfId="24449"/>
    <cellStyle name="40% - Accent5 16 5 2 3" xfId="24450"/>
    <cellStyle name="40% - Accent5 16 5 3" xfId="24451"/>
    <cellStyle name="40% - Accent5 16 5 3 2" xfId="24452"/>
    <cellStyle name="40% - Accent5 16 5 4" xfId="24453"/>
    <cellStyle name="40% - Accent5 16 6" xfId="24454"/>
    <cellStyle name="40% - Accent5 16 6 2" xfId="24455"/>
    <cellStyle name="40% - Accent5 16 6 2 2" xfId="24456"/>
    <cellStyle name="40% - Accent5 16 6 3" xfId="24457"/>
    <cellStyle name="40% - Accent5 16 7" xfId="24458"/>
    <cellStyle name="40% - Accent5 16 7 2" xfId="24459"/>
    <cellStyle name="40% - Accent5 16 8" xfId="24460"/>
    <cellStyle name="40% - Accent5 17" xfId="24461"/>
    <cellStyle name="40% - Accent5 17 2" xfId="24462"/>
    <cellStyle name="40% - Accent5 17 2 2" xfId="24463"/>
    <cellStyle name="40% - Accent5 17 2 2 2" xfId="24464"/>
    <cellStyle name="40% - Accent5 17 2 2 2 2" xfId="24465"/>
    <cellStyle name="40% - Accent5 17 2 2 2 2 2" xfId="24466"/>
    <cellStyle name="40% - Accent5 17 2 2 2 2 2 2" xfId="24467"/>
    <cellStyle name="40% - Accent5 17 2 2 2 2 2 2 2" xfId="24468"/>
    <cellStyle name="40% - Accent5 17 2 2 2 2 2 3" xfId="24469"/>
    <cellStyle name="40% - Accent5 17 2 2 2 2 3" xfId="24470"/>
    <cellStyle name="40% - Accent5 17 2 2 2 2 3 2" xfId="24471"/>
    <cellStyle name="40% - Accent5 17 2 2 2 2 4" xfId="24472"/>
    <cellStyle name="40% - Accent5 17 2 2 2 3" xfId="24473"/>
    <cellStyle name="40% - Accent5 17 2 2 2 3 2" xfId="24474"/>
    <cellStyle name="40% - Accent5 17 2 2 2 3 2 2" xfId="24475"/>
    <cellStyle name="40% - Accent5 17 2 2 2 3 3" xfId="24476"/>
    <cellStyle name="40% - Accent5 17 2 2 2 4" xfId="24477"/>
    <cellStyle name="40% - Accent5 17 2 2 2 4 2" xfId="24478"/>
    <cellStyle name="40% - Accent5 17 2 2 2 5" xfId="24479"/>
    <cellStyle name="40% - Accent5 17 2 2 3" xfId="24480"/>
    <cellStyle name="40% - Accent5 17 2 2 3 2" xfId="24481"/>
    <cellStyle name="40% - Accent5 17 2 2 3 2 2" xfId="24482"/>
    <cellStyle name="40% - Accent5 17 2 2 3 2 2 2" xfId="24483"/>
    <cellStyle name="40% - Accent5 17 2 2 3 2 3" xfId="24484"/>
    <cellStyle name="40% - Accent5 17 2 2 3 3" xfId="24485"/>
    <cellStyle name="40% - Accent5 17 2 2 3 3 2" xfId="24486"/>
    <cellStyle name="40% - Accent5 17 2 2 3 4" xfId="24487"/>
    <cellStyle name="40% - Accent5 17 2 2 4" xfId="24488"/>
    <cellStyle name="40% - Accent5 17 2 2 4 2" xfId="24489"/>
    <cellStyle name="40% - Accent5 17 2 2 4 2 2" xfId="24490"/>
    <cellStyle name="40% - Accent5 17 2 2 4 3" xfId="24491"/>
    <cellStyle name="40% - Accent5 17 2 2 5" xfId="24492"/>
    <cellStyle name="40% - Accent5 17 2 2 5 2" xfId="24493"/>
    <cellStyle name="40% - Accent5 17 2 2 6" xfId="24494"/>
    <cellStyle name="40% - Accent5 17 2 3" xfId="24495"/>
    <cellStyle name="40% - Accent5 17 2 3 2" xfId="24496"/>
    <cellStyle name="40% - Accent5 17 2 3 2 2" xfId="24497"/>
    <cellStyle name="40% - Accent5 17 2 3 2 2 2" xfId="24498"/>
    <cellStyle name="40% - Accent5 17 2 3 2 2 2 2" xfId="24499"/>
    <cellStyle name="40% - Accent5 17 2 3 2 2 3" xfId="24500"/>
    <cellStyle name="40% - Accent5 17 2 3 2 3" xfId="24501"/>
    <cellStyle name="40% - Accent5 17 2 3 2 3 2" xfId="24502"/>
    <cellStyle name="40% - Accent5 17 2 3 2 4" xfId="24503"/>
    <cellStyle name="40% - Accent5 17 2 3 3" xfId="24504"/>
    <cellStyle name="40% - Accent5 17 2 3 3 2" xfId="24505"/>
    <cellStyle name="40% - Accent5 17 2 3 3 2 2" xfId="24506"/>
    <cellStyle name="40% - Accent5 17 2 3 3 3" xfId="24507"/>
    <cellStyle name="40% - Accent5 17 2 3 4" xfId="24508"/>
    <cellStyle name="40% - Accent5 17 2 3 4 2" xfId="24509"/>
    <cellStyle name="40% - Accent5 17 2 3 5" xfId="24510"/>
    <cellStyle name="40% - Accent5 17 2 4" xfId="24511"/>
    <cellStyle name="40% - Accent5 17 2 4 2" xfId="24512"/>
    <cellStyle name="40% - Accent5 17 2 4 2 2" xfId="24513"/>
    <cellStyle name="40% - Accent5 17 2 4 2 2 2" xfId="24514"/>
    <cellStyle name="40% - Accent5 17 2 4 2 3" xfId="24515"/>
    <cellStyle name="40% - Accent5 17 2 4 3" xfId="24516"/>
    <cellStyle name="40% - Accent5 17 2 4 3 2" xfId="24517"/>
    <cellStyle name="40% - Accent5 17 2 4 4" xfId="24518"/>
    <cellStyle name="40% - Accent5 17 2 5" xfId="24519"/>
    <cellStyle name="40% - Accent5 17 2 5 2" xfId="24520"/>
    <cellStyle name="40% - Accent5 17 2 5 2 2" xfId="24521"/>
    <cellStyle name="40% - Accent5 17 2 5 3" xfId="24522"/>
    <cellStyle name="40% - Accent5 17 2 6" xfId="24523"/>
    <cellStyle name="40% - Accent5 17 2 6 2" xfId="24524"/>
    <cellStyle name="40% - Accent5 17 2 7" xfId="24525"/>
    <cellStyle name="40% - Accent5 17 3" xfId="24526"/>
    <cellStyle name="40% - Accent5 17 3 2" xfId="24527"/>
    <cellStyle name="40% - Accent5 17 3 2 2" xfId="24528"/>
    <cellStyle name="40% - Accent5 17 3 2 2 2" xfId="24529"/>
    <cellStyle name="40% - Accent5 17 3 2 2 2 2" xfId="24530"/>
    <cellStyle name="40% - Accent5 17 3 2 2 2 2 2" xfId="24531"/>
    <cellStyle name="40% - Accent5 17 3 2 2 2 3" xfId="24532"/>
    <cellStyle name="40% - Accent5 17 3 2 2 3" xfId="24533"/>
    <cellStyle name="40% - Accent5 17 3 2 2 3 2" xfId="24534"/>
    <cellStyle name="40% - Accent5 17 3 2 2 4" xfId="24535"/>
    <cellStyle name="40% - Accent5 17 3 2 3" xfId="24536"/>
    <cellStyle name="40% - Accent5 17 3 2 3 2" xfId="24537"/>
    <cellStyle name="40% - Accent5 17 3 2 3 2 2" xfId="24538"/>
    <cellStyle name="40% - Accent5 17 3 2 3 3" xfId="24539"/>
    <cellStyle name="40% - Accent5 17 3 2 4" xfId="24540"/>
    <cellStyle name="40% - Accent5 17 3 2 4 2" xfId="24541"/>
    <cellStyle name="40% - Accent5 17 3 2 5" xfId="24542"/>
    <cellStyle name="40% - Accent5 17 3 3" xfId="24543"/>
    <cellStyle name="40% - Accent5 17 3 3 2" xfId="24544"/>
    <cellStyle name="40% - Accent5 17 3 3 2 2" xfId="24545"/>
    <cellStyle name="40% - Accent5 17 3 3 2 2 2" xfId="24546"/>
    <cellStyle name="40% - Accent5 17 3 3 2 3" xfId="24547"/>
    <cellStyle name="40% - Accent5 17 3 3 3" xfId="24548"/>
    <cellStyle name="40% - Accent5 17 3 3 3 2" xfId="24549"/>
    <cellStyle name="40% - Accent5 17 3 3 4" xfId="24550"/>
    <cellStyle name="40% - Accent5 17 3 4" xfId="24551"/>
    <cellStyle name="40% - Accent5 17 3 4 2" xfId="24552"/>
    <cellStyle name="40% - Accent5 17 3 4 2 2" xfId="24553"/>
    <cellStyle name="40% - Accent5 17 3 4 3" xfId="24554"/>
    <cellStyle name="40% - Accent5 17 3 5" xfId="24555"/>
    <cellStyle name="40% - Accent5 17 3 5 2" xfId="24556"/>
    <cellStyle name="40% - Accent5 17 3 6" xfId="24557"/>
    <cellStyle name="40% - Accent5 17 4" xfId="24558"/>
    <cellStyle name="40% - Accent5 17 4 2" xfId="24559"/>
    <cellStyle name="40% - Accent5 17 4 2 2" xfId="24560"/>
    <cellStyle name="40% - Accent5 17 4 2 2 2" xfId="24561"/>
    <cellStyle name="40% - Accent5 17 4 2 2 2 2" xfId="24562"/>
    <cellStyle name="40% - Accent5 17 4 2 2 3" xfId="24563"/>
    <cellStyle name="40% - Accent5 17 4 2 3" xfId="24564"/>
    <cellStyle name="40% - Accent5 17 4 2 3 2" xfId="24565"/>
    <cellStyle name="40% - Accent5 17 4 2 4" xfId="24566"/>
    <cellStyle name="40% - Accent5 17 4 3" xfId="24567"/>
    <cellStyle name="40% - Accent5 17 4 3 2" xfId="24568"/>
    <cellStyle name="40% - Accent5 17 4 3 2 2" xfId="24569"/>
    <cellStyle name="40% - Accent5 17 4 3 3" xfId="24570"/>
    <cellStyle name="40% - Accent5 17 4 4" xfId="24571"/>
    <cellStyle name="40% - Accent5 17 4 4 2" xfId="24572"/>
    <cellStyle name="40% - Accent5 17 4 5" xfId="24573"/>
    <cellStyle name="40% - Accent5 17 5" xfId="24574"/>
    <cellStyle name="40% - Accent5 17 5 2" xfId="24575"/>
    <cellStyle name="40% - Accent5 17 5 2 2" xfId="24576"/>
    <cellStyle name="40% - Accent5 17 5 2 2 2" xfId="24577"/>
    <cellStyle name="40% - Accent5 17 5 2 3" xfId="24578"/>
    <cellStyle name="40% - Accent5 17 5 3" xfId="24579"/>
    <cellStyle name="40% - Accent5 17 5 3 2" xfId="24580"/>
    <cellStyle name="40% - Accent5 17 5 4" xfId="24581"/>
    <cellStyle name="40% - Accent5 17 6" xfId="24582"/>
    <cellStyle name="40% - Accent5 17 6 2" xfId="24583"/>
    <cellStyle name="40% - Accent5 17 6 2 2" xfId="24584"/>
    <cellStyle name="40% - Accent5 17 6 3" xfId="24585"/>
    <cellStyle name="40% - Accent5 17 7" xfId="24586"/>
    <cellStyle name="40% - Accent5 17 7 2" xfId="24587"/>
    <cellStyle name="40% - Accent5 17 8" xfId="24588"/>
    <cellStyle name="40% - Accent5 18" xfId="24589"/>
    <cellStyle name="40% - Accent5 18 2" xfId="24590"/>
    <cellStyle name="40% - Accent5 18 2 2" xfId="24591"/>
    <cellStyle name="40% - Accent5 18 2 2 2" xfId="24592"/>
    <cellStyle name="40% - Accent5 18 2 2 2 2" xfId="24593"/>
    <cellStyle name="40% - Accent5 18 2 2 2 2 2" xfId="24594"/>
    <cellStyle name="40% - Accent5 18 2 2 2 2 2 2" xfId="24595"/>
    <cellStyle name="40% - Accent5 18 2 2 2 2 3" xfId="24596"/>
    <cellStyle name="40% - Accent5 18 2 2 2 3" xfId="24597"/>
    <cellStyle name="40% - Accent5 18 2 2 2 3 2" xfId="24598"/>
    <cellStyle name="40% - Accent5 18 2 2 2 4" xfId="24599"/>
    <cellStyle name="40% - Accent5 18 2 2 3" xfId="24600"/>
    <cellStyle name="40% - Accent5 18 2 2 3 2" xfId="24601"/>
    <cellStyle name="40% - Accent5 18 2 2 3 2 2" xfId="24602"/>
    <cellStyle name="40% - Accent5 18 2 2 3 3" xfId="24603"/>
    <cellStyle name="40% - Accent5 18 2 2 4" xfId="24604"/>
    <cellStyle name="40% - Accent5 18 2 2 4 2" xfId="24605"/>
    <cellStyle name="40% - Accent5 18 2 2 5" xfId="24606"/>
    <cellStyle name="40% - Accent5 18 2 3" xfId="24607"/>
    <cellStyle name="40% - Accent5 18 2 3 2" xfId="24608"/>
    <cellStyle name="40% - Accent5 18 2 3 2 2" xfId="24609"/>
    <cellStyle name="40% - Accent5 18 2 3 2 2 2" xfId="24610"/>
    <cellStyle name="40% - Accent5 18 2 3 2 3" xfId="24611"/>
    <cellStyle name="40% - Accent5 18 2 3 3" xfId="24612"/>
    <cellStyle name="40% - Accent5 18 2 3 3 2" xfId="24613"/>
    <cellStyle name="40% - Accent5 18 2 3 4" xfId="24614"/>
    <cellStyle name="40% - Accent5 18 2 4" xfId="24615"/>
    <cellStyle name="40% - Accent5 18 2 4 2" xfId="24616"/>
    <cellStyle name="40% - Accent5 18 2 4 2 2" xfId="24617"/>
    <cellStyle name="40% - Accent5 18 2 4 3" xfId="24618"/>
    <cellStyle name="40% - Accent5 18 2 5" xfId="24619"/>
    <cellStyle name="40% - Accent5 18 2 5 2" xfId="24620"/>
    <cellStyle name="40% - Accent5 18 2 6" xfId="24621"/>
    <cellStyle name="40% - Accent5 18 3" xfId="24622"/>
    <cellStyle name="40% - Accent5 18 3 2" xfId="24623"/>
    <cellStyle name="40% - Accent5 18 3 2 2" xfId="24624"/>
    <cellStyle name="40% - Accent5 18 3 2 2 2" xfId="24625"/>
    <cellStyle name="40% - Accent5 18 3 2 2 2 2" xfId="24626"/>
    <cellStyle name="40% - Accent5 18 3 2 2 3" xfId="24627"/>
    <cellStyle name="40% - Accent5 18 3 2 3" xfId="24628"/>
    <cellStyle name="40% - Accent5 18 3 2 3 2" xfId="24629"/>
    <cellStyle name="40% - Accent5 18 3 2 4" xfId="24630"/>
    <cellStyle name="40% - Accent5 18 3 3" xfId="24631"/>
    <cellStyle name="40% - Accent5 18 3 3 2" xfId="24632"/>
    <cellStyle name="40% - Accent5 18 3 3 2 2" xfId="24633"/>
    <cellStyle name="40% - Accent5 18 3 3 3" xfId="24634"/>
    <cellStyle name="40% - Accent5 18 3 4" xfId="24635"/>
    <cellStyle name="40% - Accent5 18 3 4 2" xfId="24636"/>
    <cellStyle name="40% - Accent5 18 3 5" xfId="24637"/>
    <cellStyle name="40% - Accent5 18 4" xfId="24638"/>
    <cellStyle name="40% - Accent5 18 4 2" xfId="24639"/>
    <cellStyle name="40% - Accent5 18 4 2 2" xfId="24640"/>
    <cellStyle name="40% - Accent5 18 4 2 2 2" xfId="24641"/>
    <cellStyle name="40% - Accent5 18 4 2 3" xfId="24642"/>
    <cellStyle name="40% - Accent5 18 4 3" xfId="24643"/>
    <cellStyle name="40% - Accent5 18 4 3 2" xfId="24644"/>
    <cellStyle name="40% - Accent5 18 4 4" xfId="24645"/>
    <cellStyle name="40% - Accent5 18 5" xfId="24646"/>
    <cellStyle name="40% - Accent5 18 5 2" xfId="24647"/>
    <cellStyle name="40% - Accent5 18 5 2 2" xfId="24648"/>
    <cellStyle name="40% - Accent5 18 5 3" xfId="24649"/>
    <cellStyle name="40% - Accent5 18 6" xfId="24650"/>
    <cellStyle name="40% - Accent5 18 6 2" xfId="24651"/>
    <cellStyle name="40% - Accent5 18 7" xfId="24652"/>
    <cellStyle name="40% - Accent5 19" xfId="24653"/>
    <cellStyle name="40% - Accent5 19 2" xfId="24654"/>
    <cellStyle name="40% - Accent5 19 2 2" xfId="24655"/>
    <cellStyle name="40% - Accent5 19 2 2 2" xfId="24656"/>
    <cellStyle name="40% - Accent5 19 2 2 2 2" xfId="24657"/>
    <cellStyle name="40% - Accent5 19 2 2 2 2 2" xfId="24658"/>
    <cellStyle name="40% - Accent5 19 2 2 2 2 2 2" xfId="24659"/>
    <cellStyle name="40% - Accent5 19 2 2 2 2 3" xfId="24660"/>
    <cellStyle name="40% - Accent5 19 2 2 2 3" xfId="24661"/>
    <cellStyle name="40% - Accent5 19 2 2 2 3 2" xfId="24662"/>
    <cellStyle name="40% - Accent5 19 2 2 2 4" xfId="24663"/>
    <cellStyle name="40% - Accent5 19 2 2 3" xfId="24664"/>
    <cellStyle name="40% - Accent5 19 2 2 3 2" xfId="24665"/>
    <cellStyle name="40% - Accent5 19 2 2 3 2 2" xfId="24666"/>
    <cellStyle name="40% - Accent5 19 2 2 3 3" xfId="24667"/>
    <cellStyle name="40% - Accent5 19 2 2 4" xfId="24668"/>
    <cellStyle name="40% - Accent5 19 2 2 4 2" xfId="24669"/>
    <cellStyle name="40% - Accent5 19 2 2 5" xfId="24670"/>
    <cellStyle name="40% - Accent5 19 2 3" xfId="24671"/>
    <cellStyle name="40% - Accent5 19 2 3 2" xfId="24672"/>
    <cellStyle name="40% - Accent5 19 2 3 2 2" xfId="24673"/>
    <cellStyle name="40% - Accent5 19 2 3 2 2 2" xfId="24674"/>
    <cellStyle name="40% - Accent5 19 2 3 2 3" xfId="24675"/>
    <cellStyle name="40% - Accent5 19 2 3 3" xfId="24676"/>
    <cellStyle name="40% - Accent5 19 2 3 3 2" xfId="24677"/>
    <cellStyle name="40% - Accent5 19 2 3 4" xfId="24678"/>
    <cellStyle name="40% - Accent5 19 2 4" xfId="24679"/>
    <cellStyle name="40% - Accent5 19 2 4 2" xfId="24680"/>
    <cellStyle name="40% - Accent5 19 2 4 2 2" xfId="24681"/>
    <cellStyle name="40% - Accent5 19 2 4 3" xfId="24682"/>
    <cellStyle name="40% - Accent5 19 2 5" xfId="24683"/>
    <cellStyle name="40% - Accent5 19 2 5 2" xfId="24684"/>
    <cellStyle name="40% - Accent5 19 2 6" xfId="24685"/>
    <cellStyle name="40% - Accent5 19 3" xfId="24686"/>
    <cellStyle name="40% - Accent5 19 3 2" xfId="24687"/>
    <cellStyle name="40% - Accent5 19 3 2 2" xfId="24688"/>
    <cellStyle name="40% - Accent5 19 3 2 2 2" xfId="24689"/>
    <cellStyle name="40% - Accent5 19 3 2 2 2 2" xfId="24690"/>
    <cellStyle name="40% - Accent5 19 3 2 2 3" xfId="24691"/>
    <cellStyle name="40% - Accent5 19 3 2 3" xfId="24692"/>
    <cellStyle name="40% - Accent5 19 3 2 3 2" xfId="24693"/>
    <cellStyle name="40% - Accent5 19 3 2 4" xfId="24694"/>
    <cellStyle name="40% - Accent5 19 3 3" xfId="24695"/>
    <cellStyle name="40% - Accent5 19 3 3 2" xfId="24696"/>
    <cellStyle name="40% - Accent5 19 3 3 2 2" xfId="24697"/>
    <cellStyle name="40% - Accent5 19 3 3 3" xfId="24698"/>
    <cellStyle name="40% - Accent5 19 3 4" xfId="24699"/>
    <cellStyle name="40% - Accent5 19 3 4 2" xfId="24700"/>
    <cellStyle name="40% - Accent5 19 3 5" xfId="24701"/>
    <cellStyle name="40% - Accent5 19 4" xfId="24702"/>
    <cellStyle name="40% - Accent5 19 4 2" xfId="24703"/>
    <cellStyle name="40% - Accent5 19 4 2 2" xfId="24704"/>
    <cellStyle name="40% - Accent5 19 4 2 2 2" xfId="24705"/>
    <cellStyle name="40% - Accent5 19 4 2 3" xfId="24706"/>
    <cellStyle name="40% - Accent5 19 4 3" xfId="24707"/>
    <cellStyle name="40% - Accent5 19 4 3 2" xfId="24708"/>
    <cellStyle name="40% - Accent5 19 4 4" xfId="24709"/>
    <cellStyle name="40% - Accent5 19 5" xfId="24710"/>
    <cellStyle name="40% - Accent5 19 5 2" xfId="24711"/>
    <cellStyle name="40% - Accent5 19 5 2 2" xfId="24712"/>
    <cellStyle name="40% - Accent5 19 5 3" xfId="24713"/>
    <cellStyle name="40% - Accent5 19 6" xfId="24714"/>
    <cellStyle name="40% - Accent5 19 6 2" xfId="24715"/>
    <cellStyle name="40% - Accent5 19 7" xfId="24716"/>
    <cellStyle name="40% - Accent5 2" xfId="24717"/>
    <cellStyle name="40% - Accent5 2 2" xfId="24718"/>
    <cellStyle name="40% - Accent5 2 2 2" xfId="24719"/>
    <cellStyle name="40% - Accent5 2 2 2 2" xfId="24720"/>
    <cellStyle name="40% - Accent5 2 2 2 2 2" xfId="24721"/>
    <cellStyle name="40% - Accent5 2 2 2 2 2 2" xfId="24722"/>
    <cellStyle name="40% - Accent5 2 2 2 2 2 2 2" xfId="24723"/>
    <cellStyle name="40% - Accent5 2 2 2 2 2 2 2 2" xfId="24724"/>
    <cellStyle name="40% - Accent5 2 2 2 2 2 2 3" xfId="24725"/>
    <cellStyle name="40% - Accent5 2 2 2 2 2 3" xfId="24726"/>
    <cellStyle name="40% - Accent5 2 2 2 2 2 3 2" xfId="24727"/>
    <cellStyle name="40% - Accent5 2 2 2 2 2 4" xfId="24728"/>
    <cellStyle name="40% - Accent5 2 2 2 2 3" xfId="24729"/>
    <cellStyle name="40% - Accent5 2 2 2 2 3 2" xfId="24730"/>
    <cellStyle name="40% - Accent5 2 2 2 2 3 2 2" xfId="24731"/>
    <cellStyle name="40% - Accent5 2 2 2 2 3 3" xfId="24732"/>
    <cellStyle name="40% - Accent5 2 2 2 2 4" xfId="24733"/>
    <cellStyle name="40% - Accent5 2 2 2 2 4 2" xfId="24734"/>
    <cellStyle name="40% - Accent5 2 2 2 2 5" xfId="24735"/>
    <cellStyle name="40% - Accent5 2 2 2 3" xfId="24736"/>
    <cellStyle name="40% - Accent5 2 2 2 3 2" xfId="24737"/>
    <cellStyle name="40% - Accent5 2 2 2 3 2 2" xfId="24738"/>
    <cellStyle name="40% - Accent5 2 2 2 3 2 2 2" xfId="24739"/>
    <cellStyle name="40% - Accent5 2 2 2 3 2 3" xfId="24740"/>
    <cellStyle name="40% - Accent5 2 2 2 3 3" xfId="24741"/>
    <cellStyle name="40% - Accent5 2 2 2 3 3 2" xfId="24742"/>
    <cellStyle name="40% - Accent5 2 2 2 3 4" xfId="24743"/>
    <cellStyle name="40% - Accent5 2 2 2 4" xfId="24744"/>
    <cellStyle name="40% - Accent5 2 2 2 4 2" xfId="24745"/>
    <cellStyle name="40% - Accent5 2 2 2 4 2 2" xfId="24746"/>
    <cellStyle name="40% - Accent5 2 2 2 4 3" xfId="24747"/>
    <cellStyle name="40% - Accent5 2 2 2 5" xfId="24748"/>
    <cellStyle name="40% - Accent5 2 2 2 5 2" xfId="24749"/>
    <cellStyle name="40% - Accent5 2 2 2 6" xfId="24750"/>
    <cellStyle name="40% - Accent5 2 2 3" xfId="24751"/>
    <cellStyle name="40% - Accent5 2 2 3 2" xfId="24752"/>
    <cellStyle name="40% - Accent5 2 2 3 2 2" xfId="24753"/>
    <cellStyle name="40% - Accent5 2 2 3 2 2 2" xfId="24754"/>
    <cellStyle name="40% - Accent5 2 2 3 2 2 2 2" xfId="24755"/>
    <cellStyle name="40% - Accent5 2 2 3 2 2 3" xfId="24756"/>
    <cellStyle name="40% - Accent5 2 2 3 2 3" xfId="24757"/>
    <cellStyle name="40% - Accent5 2 2 3 2 3 2" xfId="24758"/>
    <cellStyle name="40% - Accent5 2 2 3 2 4" xfId="24759"/>
    <cellStyle name="40% - Accent5 2 2 3 3" xfId="24760"/>
    <cellStyle name="40% - Accent5 2 2 3 3 2" xfId="24761"/>
    <cellStyle name="40% - Accent5 2 2 3 3 2 2" xfId="24762"/>
    <cellStyle name="40% - Accent5 2 2 3 3 3" xfId="24763"/>
    <cellStyle name="40% - Accent5 2 2 3 4" xfId="24764"/>
    <cellStyle name="40% - Accent5 2 2 3 4 2" xfId="24765"/>
    <cellStyle name="40% - Accent5 2 2 3 5" xfId="24766"/>
    <cellStyle name="40% - Accent5 2 2 4" xfId="24767"/>
    <cellStyle name="40% - Accent5 2 2 4 2" xfId="24768"/>
    <cellStyle name="40% - Accent5 2 2 4 2 2" xfId="24769"/>
    <cellStyle name="40% - Accent5 2 2 4 2 2 2" xfId="24770"/>
    <cellStyle name="40% - Accent5 2 2 4 2 3" xfId="24771"/>
    <cellStyle name="40% - Accent5 2 2 4 3" xfId="24772"/>
    <cellStyle name="40% - Accent5 2 2 4 3 2" xfId="24773"/>
    <cellStyle name="40% - Accent5 2 2 4 4" xfId="24774"/>
    <cellStyle name="40% - Accent5 2 2 5" xfId="24775"/>
    <cellStyle name="40% - Accent5 2 2 5 2" xfId="24776"/>
    <cellStyle name="40% - Accent5 2 2 5 2 2" xfId="24777"/>
    <cellStyle name="40% - Accent5 2 2 5 3" xfId="24778"/>
    <cellStyle name="40% - Accent5 2 2 6" xfId="24779"/>
    <cellStyle name="40% - Accent5 2 2 6 2" xfId="24780"/>
    <cellStyle name="40% - Accent5 2 2 7" xfId="24781"/>
    <cellStyle name="40% - Accent5 2 3" xfId="24782"/>
    <cellStyle name="40% - Accent5 2 3 2" xfId="24783"/>
    <cellStyle name="40% - Accent5 2 3 2 2" xfId="24784"/>
    <cellStyle name="40% - Accent5 2 3 2 2 2" xfId="24785"/>
    <cellStyle name="40% - Accent5 2 3 2 2 2 2" xfId="24786"/>
    <cellStyle name="40% - Accent5 2 3 2 2 2 2 2" xfId="24787"/>
    <cellStyle name="40% - Accent5 2 3 2 2 2 3" xfId="24788"/>
    <cellStyle name="40% - Accent5 2 3 2 2 3" xfId="24789"/>
    <cellStyle name="40% - Accent5 2 3 2 2 3 2" xfId="24790"/>
    <cellStyle name="40% - Accent5 2 3 2 2 4" xfId="24791"/>
    <cellStyle name="40% - Accent5 2 3 2 3" xfId="24792"/>
    <cellStyle name="40% - Accent5 2 3 2 3 2" xfId="24793"/>
    <cellStyle name="40% - Accent5 2 3 2 3 2 2" xfId="24794"/>
    <cellStyle name="40% - Accent5 2 3 2 3 3" xfId="24795"/>
    <cellStyle name="40% - Accent5 2 3 2 4" xfId="24796"/>
    <cellStyle name="40% - Accent5 2 3 2 4 2" xfId="24797"/>
    <cellStyle name="40% - Accent5 2 3 2 5" xfId="24798"/>
    <cellStyle name="40% - Accent5 2 3 3" xfId="24799"/>
    <cellStyle name="40% - Accent5 2 3 3 2" xfId="24800"/>
    <cellStyle name="40% - Accent5 2 3 3 2 2" xfId="24801"/>
    <cellStyle name="40% - Accent5 2 3 3 2 2 2" xfId="24802"/>
    <cellStyle name="40% - Accent5 2 3 3 2 3" xfId="24803"/>
    <cellStyle name="40% - Accent5 2 3 3 3" xfId="24804"/>
    <cellStyle name="40% - Accent5 2 3 3 3 2" xfId="24805"/>
    <cellStyle name="40% - Accent5 2 3 3 4" xfId="24806"/>
    <cellStyle name="40% - Accent5 2 3 4" xfId="24807"/>
    <cellStyle name="40% - Accent5 2 3 4 2" xfId="24808"/>
    <cellStyle name="40% - Accent5 2 3 4 2 2" xfId="24809"/>
    <cellStyle name="40% - Accent5 2 3 4 3" xfId="24810"/>
    <cellStyle name="40% - Accent5 2 3 5" xfId="24811"/>
    <cellStyle name="40% - Accent5 2 3 5 2" xfId="24812"/>
    <cellStyle name="40% - Accent5 2 3 6" xfId="24813"/>
    <cellStyle name="40% - Accent5 2 4" xfId="24814"/>
    <cellStyle name="40% - Accent5 2 4 2" xfId="24815"/>
    <cellStyle name="40% - Accent5 2 4 2 2" xfId="24816"/>
    <cellStyle name="40% - Accent5 2 4 2 2 2" xfId="24817"/>
    <cellStyle name="40% - Accent5 2 4 2 2 2 2" xfId="24818"/>
    <cellStyle name="40% - Accent5 2 4 2 2 3" xfId="24819"/>
    <cellStyle name="40% - Accent5 2 4 2 3" xfId="24820"/>
    <cellStyle name="40% - Accent5 2 4 2 3 2" xfId="24821"/>
    <cellStyle name="40% - Accent5 2 4 2 4" xfId="24822"/>
    <cellStyle name="40% - Accent5 2 4 3" xfId="24823"/>
    <cellStyle name="40% - Accent5 2 4 3 2" xfId="24824"/>
    <cellStyle name="40% - Accent5 2 4 3 2 2" xfId="24825"/>
    <cellStyle name="40% - Accent5 2 4 3 3" xfId="24826"/>
    <cellStyle name="40% - Accent5 2 4 4" xfId="24827"/>
    <cellStyle name="40% - Accent5 2 4 4 2" xfId="24828"/>
    <cellStyle name="40% - Accent5 2 4 5" xfId="24829"/>
    <cellStyle name="40% - Accent5 2 5" xfId="24830"/>
    <cellStyle name="40% - Accent5 2 5 2" xfId="24831"/>
    <cellStyle name="40% - Accent5 2 5 2 2" xfId="24832"/>
    <cellStyle name="40% - Accent5 2 5 2 2 2" xfId="24833"/>
    <cellStyle name="40% - Accent5 2 5 2 3" xfId="24834"/>
    <cellStyle name="40% - Accent5 2 5 3" xfId="24835"/>
    <cellStyle name="40% - Accent5 2 5 3 2" xfId="24836"/>
    <cellStyle name="40% - Accent5 2 5 4" xfId="24837"/>
    <cellStyle name="40% - Accent5 2 6" xfId="24838"/>
    <cellStyle name="40% - Accent5 2 6 2" xfId="24839"/>
    <cellStyle name="40% - Accent5 2 6 2 2" xfId="24840"/>
    <cellStyle name="40% - Accent5 2 6 3" xfId="24841"/>
    <cellStyle name="40% - Accent5 2 7" xfId="24842"/>
    <cellStyle name="40% - Accent5 2 7 2" xfId="24843"/>
    <cellStyle name="40% - Accent5 2 8" xfId="24844"/>
    <cellStyle name="40% - Accent5 20" xfId="24845"/>
    <cellStyle name="40% - Accent5 20 2" xfId="24846"/>
    <cellStyle name="40% - Accent5 20 2 2" xfId="24847"/>
    <cellStyle name="40% - Accent5 20 2 2 2" xfId="24848"/>
    <cellStyle name="40% - Accent5 20 2 2 2 2" xfId="24849"/>
    <cellStyle name="40% - Accent5 20 2 2 2 2 2" xfId="24850"/>
    <cellStyle name="40% - Accent5 20 2 2 2 2 2 2" xfId="24851"/>
    <cellStyle name="40% - Accent5 20 2 2 2 2 3" xfId="24852"/>
    <cellStyle name="40% - Accent5 20 2 2 2 3" xfId="24853"/>
    <cellStyle name="40% - Accent5 20 2 2 2 3 2" xfId="24854"/>
    <cellStyle name="40% - Accent5 20 2 2 2 4" xfId="24855"/>
    <cellStyle name="40% - Accent5 20 2 2 3" xfId="24856"/>
    <cellStyle name="40% - Accent5 20 2 2 3 2" xfId="24857"/>
    <cellStyle name="40% - Accent5 20 2 2 3 2 2" xfId="24858"/>
    <cellStyle name="40% - Accent5 20 2 2 3 3" xfId="24859"/>
    <cellStyle name="40% - Accent5 20 2 2 4" xfId="24860"/>
    <cellStyle name="40% - Accent5 20 2 2 4 2" xfId="24861"/>
    <cellStyle name="40% - Accent5 20 2 2 5" xfId="24862"/>
    <cellStyle name="40% - Accent5 20 2 3" xfId="24863"/>
    <cellStyle name="40% - Accent5 20 2 3 2" xfId="24864"/>
    <cellStyle name="40% - Accent5 20 2 3 2 2" xfId="24865"/>
    <cellStyle name="40% - Accent5 20 2 3 2 2 2" xfId="24866"/>
    <cellStyle name="40% - Accent5 20 2 3 2 3" xfId="24867"/>
    <cellStyle name="40% - Accent5 20 2 3 3" xfId="24868"/>
    <cellStyle name="40% - Accent5 20 2 3 3 2" xfId="24869"/>
    <cellStyle name="40% - Accent5 20 2 3 4" xfId="24870"/>
    <cellStyle name="40% - Accent5 20 2 4" xfId="24871"/>
    <cellStyle name="40% - Accent5 20 2 4 2" xfId="24872"/>
    <cellStyle name="40% - Accent5 20 2 4 2 2" xfId="24873"/>
    <cellStyle name="40% - Accent5 20 2 4 3" xfId="24874"/>
    <cellStyle name="40% - Accent5 20 2 5" xfId="24875"/>
    <cellStyle name="40% - Accent5 20 2 5 2" xfId="24876"/>
    <cellStyle name="40% - Accent5 20 2 6" xfId="24877"/>
    <cellStyle name="40% - Accent5 20 3" xfId="24878"/>
    <cellStyle name="40% - Accent5 20 3 2" xfId="24879"/>
    <cellStyle name="40% - Accent5 20 3 2 2" xfId="24880"/>
    <cellStyle name="40% - Accent5 20 3 2 2 2" xfId="24881"/>
    <cellStyle name="40% - Accent5 20 3 2 2 2 2" xfId="24882"/>
    <cellStyle name="40% - Accent5 20 3 2 2 3" xfId="24883"/>
    <cellStyle name="40% - Accent5 20 3 2 3" xfId="24884"/>
    <cellStyle name="40% - Accent5 20 3 2 3 2" xfId="24885"/>
    <cellStyle name="40% - Accent5 20 3 2 4" xfId="24886"/>
    <cellStyle name="40% - Accent5 20 3 3" xfId="24887"/>
    <cellStyle name="40% - Accent5 20 3 3 2" xfId="24888"/>
    <cellStyle name="40% - Accent5 20 3 3 2 2" xfId="24889"/>
    <cellStyle name="40% - Accent5 20 3 3 3" xfId="24890"/>
    <cellStyle name="40% - Accent5 20 3 4" xfId="24891"/>
    <cellStyle name="40% - Accent5 20 3 4 2" xfId="24892"/>
    <cellStyle name="40% - Accent5 20 3 5" xfId="24893"/>
    <cellStyle name="40% - Accent5 20 4" xfId="24894"/>
    <cellStyle name="40% - Accent5 20 4 2" xfId="24895"/>
    <cellStyle name="40% - Accent5 20 4 2 2" xfId="24896"/>
    <cellStyle name="40% - Accent5 20 4 2 2 2" xfId="24897"/>
    <cellStyle name="40% - Accent5 20 4 2 3" xfId="24898"/>
    <cellStyle name="40% - Accent5 20 4 3" xfId="24899"/>
    <cellStyle name="40% - Accent5 20 4 3 2" xfId="24900"/>
    <cellStyle name="40% - Accent5 20 4 4" xfId="24901"/>
    <cellStyle name="40% - Accent5 20 5" xfId="24902"/>
    <cellStyle name="40% - Accent5 20 5 2" xfId="24903"/>
    <cellStyle name="40% - Accent5 20 5 2 2" xfId="24904"/>
    <cellStyle name="40% - Accent5 20 5 3" xfId="24905"/>
    <cellStyle name="40% - Accent5 20 6" xfId="24906"/>
    <cellStyle name="40% - Accent5 20 6 2" xfId="24907"/>
    <cellStyle name="40% - Accent5 20 7" xfId="24908"/>
    <cellStyle name="40% - Accent5 21" xfId="24909"/>
    <cellStyle name="40% - Accent5 21 2" xfId="24910"/>
    <cellStyle name="40% - Accent5 21 2 2" xfId="24911"/>
    <cellStyle name="40% - Accent5 21 2 2 2" xfId="24912"/>
    <cellStyle name="40% - Accent5 21 2 2 2 2" xfId="24913"/>
    <cellStyle name="40% - Accent5 21 2 2 2 2 2" xfId="24914"/>
    <cellStyle name="40% - Accent5 21 2 2 2 3" xfId="24915"/>
    <cellStyle name="40% - Accent5 21 2 2 3" xfId="24916"/>
    <cellStyle name="40% - Accent5 21 2 2 3 2" xfId="24917"/>
    <cellStyle name="40% - Accent5 21 2 2 4" xfId="24918"/>
    <cellStyle name="40% - Accent5 21 2 3" xfId="24919"/>
    <cellStyle name="40% - Accent5 21 2 3 2" xfId="24920"/>
    <cellStyle name="40% - Accent5 21 2 3 2 2" xfId="24921"/>
    <cellStyle name="40% - Accent5 21 2 3 3" xfId="24922"/>
    <cellStyle name="40% - Accent5 21 2 4" xfId="24923"/>
    <cellStyle name="40% - Accent5 21 2 4 2" xfId="24924"/>
    <cellStyle name="40% - Accent5 21 2 5" xfId="24925"/>
    <cellStyle name="40% - Accent5 21 3" xfId="24926"/>
    <cellStyle name="40% - Accent5 21 3 2" xfId="24927"/>
    <cellStyle name="40% - Accent5 21 3 2 2" xfId="24928"/>
    <cellStyle name="40% - Accent5 21 3 2 2 2" xfId="24929"/>
    <cellStyle name="40% - Accent5 21 3 2 3" xfId="24930"/>
    <cellStyle name="40% - Accent5 21 3 3" xfId="24931"/>
    <cellStyle name="40% - Accent5 21 3 3 2" xfId="24932"/>
    <cellStyle name="40% - Accent5 21 3 4" xfId="24933"/>
    <cellStyle name="40% - Accent5 21 4" xfId="24934"/>
    <cellStyle name="40% - Accent5 21 4 2" xfId="24935"/>
    <cellStyle name="40% - Accent5 21 4 2 2" xfId="24936"/>
    <cellStyle name="40% - Accent5 21 4 3" xfId="24937"/>
    <cellStyle name="40% - Accent5 21 5" xfId="24938"/>
    <cellStyle name="40% - Accent5 21 5 2" xfId="24939"/>
    <cellStyle name="40% - Accent5 21 6" xfId="24940"/>
    <cellStyle name="40% - Accent5 22" xfId="24941"/>
    <cellStyle name="40% - Accent5 22 2" xfId="24942"/>
    <cellStyle name="40% - Accent5 22 2 2" xfId="24943"/>
    <cellStyle name="40% - Accent5 22 2 2 2" xfId="24944"/>
    <cellStyle name="40% - Accent5 22 2 2 2 2" xfId="24945"/>
    <cellStyle name="40% - Accent5 22 2 2 2 2 2" xfId="24946"/>
    <cellStyle name="40% - Accent5 22 2 2 2 3" xfId="24947"/>
    <cellStyle name="40% - Accent5 22 2 2 3" xfId="24948"/>
    <cellStyle name="40% - Accent5 22 2 2 3 2" xfId="24949"/>
    <cellStyle name="40% - Accent5 22 2 2 4" xfId="24950"/>
    <cellStyle name="40% - Accent5 22 2 3" xfId="24951"/>
    <cellStyle name="40% - Accent5 22 2 3 2" xfId="24952"/>
    <cellStyle name="40% - Accent5 22 2 3 2 2" xfId="24953"/>
    <cellStyle name="40% - Accent5 22 2 3 3" xfId="24954"/>
    <cellStyle name="40% - Accent5 22 2 4" xfId="24955"/>
    <cellStyle name="40% - Accent5 22 2 4 2" xfId="24956"/>
    <cellStyle name="40% - Accent5 22 2 5" xfId="24957"/>
    <cellStyle name="40% - Accent5 22 3" xfId="24958"/>
    <cellStyle name="40% - Accent5 22 3 2" xfId="24959"/>
    <cellStyle name="40% - Accent5 22 3 2 2" xfId="24960"/>
    <cellStyle name="40% - Accent5 22 3 2 2 2" xfId="24961"/>
    <cellStyle name="40% - Accent5 22 3 2 3" xfId="24962"/>
    <cellStyle name="40% - Accent5 22 3 3" xfId="24963"/>
    <cellStyle name="40% - Accent5 22 3 3 2" xfId="24964"/>
    <cellStyle name="40% - Accent5 22 3 4" xfId="24965"/>
    <cellStyle name="40% - Accent5 22 4" xfId="24966"/>
    <cellStyle name="40% - Accent5 22 4 2" xfId="24967"/>
    <cellStyle name="40% - Accent5 22 4 2 2" xfId="24968"/>
    <cellStyle name="40% - Accent5 22 4 3" xfId="24969"/>
    <cellStyle name="40% - Accent5 22 5" xfId="24970"/>
    <cellStyle name="40% - Accent5 22 5 2" xfId="24971"/>
    <cellStyle name="40% - Accent5 22 6" xfId="24972"/>
    <cellStyle name="40% - Accent5 23" xfId="24973"/>
    <cellStyle name="40% - Accent5 23 2" xfId="24974"/>
    <cellStyle name="40% - Accent5 23 2 2" xfId="24975"/>
    <cellStyle name="40% - Accent5 23 2 2 2" xfId="24976"/>
    <cellStyle name="40% - Accent5 23 2 2 2 2" xfId="24977"/>
    <cellStyle name="40% - Accent5 23 2 2 3" xfId="24978"/>
    <cellStyle name="40% - Accent5 23 2 3" xfId="24979"/>
    <cellStyle name="40% - Accent5 23 2 3 2" xfId="24980"/>
    <cellStyle name="40% - Accent5 23 2 4" xfId="24981"/>
    <cellStyle name="40% - Accent5 23 3" xfId="24982"/>
    <cellStyle name="40% - Accent5 23 3 2" xfId="24983"/>
    <cellStyle name="40% - Accent5 23 3 2 2" xfId="24984"/>
    <cellStyle name="40% - Accent5 23 3 3" xfId="24985"/>
    <cellStyle name="40% - Accent5 23 4" xfId="24986"/>
    <cellStyle name="40% - Accent5 23 4 2" xfId="24987"/>
    <cellStyle name="40% - Accent5 23 5" xfId="24988"/>
    <cellStyle name="40% - Accent5 24" xfId="24989"/>
    <cellStyle name="40% - Accent5 24 2" xfId="24990"/>
    <cellStyle name="40% - Accent5 24 2 2" xfId="24991"/>
    <cellStyle name="40% - Accent5 24 2 2 2" xfId="24992"/>
    <cellStyle name="40% - Accent5 24 2 3" xfId="24993"/>
    <cellStyle name="40% - Accent5 24 3" xfId="24994"/>
    <cellStyle name="40% - Accent5 24 3 2" xfId="24995"/>
    <cellStyle name="40% - Accent5 24 4" xfId="24996"/>
    <cellStyle name="40% - Accent5 25" xfId="24997"/>
    <cellStyle name="40% - Accent5 25 2" xfId="24998"/>
    <cellStyle name="40% - Accent5 25 2 2" xfId="24999"/>
    <cellStyle name="40% - Accent5 25 2 2 2" xfId="25000"/>
    <cellStyle name="40% - Accent5 25 2 3" xfId="25001"/>
    <cellStyle name="40% - Accent5 25 3" xfId="25002"/>
    <cellStyle name="40% - Accent5 25 3 2" xfId="25003"/>
    <cellStyle name="40% - Accent5 25 4" xfId="25004"/>
    <cellStyle name="40% - Accent5 26" xfId="25005"/>
    <cellStyle name="40% - Accent5 26 2" xfId="25006"/>
    <cellStyle name="40% - Accent5 26 2 2" xfId="25007"/>
    <cellStyle name="40% - Accent5 26 3" xfId="25008"/>
    <cellStyle name="40% - Accent5 27" xfId="25009"/>
    <cellStyle name="40% - Accent5 27 2" xfId="25010"/>
    <cellStyle name="40% - Accent5 27 2 2" xfId="25011"/>
    <cellStyle name="40% - Accent5 27 3" xfId="25012"/>
    <cellStyle name="40% - Accent5 28" xfId="25013"/>
    <cellStyle name="40% - Accent5 28 2" xfId="25014"/>
    <cellStyle name="40% - Accent5 28 2 2" xfId="25015"/>
    <cellStyle name="40% - Accent5 28 3" xfId="25016"/>
    <cellStyle name="40% - Accent5 29" xfId="25017"/>
    <cellStyle name="40% - Accent5 29 2" xfId="25018"/>
    <cellStyle name="40% - Accent5 3" xfId="25019"/>
    <cellStyle name="40% - Accent5 3 2" xfId="25020"/>
    <cellStyle name="40% - Accent5 3 2 2" xfId="25021"/>
    <cellStyle name="40% - Accent5 3 2 2 2" xfId="25022"/>
    <cellStyle name="40% - Accent5 3 2 2 2 2" xfId="25023"/>
    <cellStyle name="40% - Accent5 3 2 2 2 2 2" xfId="25024"/>
    <cellStyle name="40% - Accent5 3 2 2 2 2 2 2" xfId="25025"/>
    <cellStyle name="40% - Accent5 3 2 2 2 2 2 2 2" xfId="25026"/>
    <cellStyle name="40% - Accent5 3 2 2 2 2 2 3" xfId="25027"/>
    <cellStyle name="40% - Accent5 3 2 2 2 2 3" xfId="25028"/>
    <cellStyle name="40% - Accent5 3 2 2 2 2 3 2" xfId="25029"/>
    <cellStyle name="40% - Accent5 3 2 2 2 2 4" xfId="25030"/>
    <cellStyle name="40% - Accent5 3 2 2 2 3" xfId="25031"/>
    <cellStyle name="40% - Accent5 3 2 2 2 3 2" xfId="25032"/>
    <cellStyle name="40% - Accent5 3 2 2 2 3 2 2" xfId="25033"/>
    <cellStyle name="40% - Accent5 3 2 2 2 3 3" xfId="25034"/>
    <cellStyle name="40% - Accent5 3 2 2 2 4" xfId="25035"/>
    <cellStyle name="40% - Accent5 3 2 2 2 4 2" xfId="25036"/>
    <cellStyle name="40% - Accent5 3 2 2 2 5" xfId="25037"/>
    <cellStyle name="40% - Accent5 3 2 2 3" xfId="25038"/>
    <cellStyle name="40% - Accent5 3 2 2 3 2" xfId="25039"/>
    <cellStyle name="40% - Accent5 3 2 2 3 2 2" xfId="25040"/>
    <cellStyle name="40% - Accent5 3 2 2 3 2 2 2" xfId="25041"/>
    <cellStyle name="40% - Accent5 3 2 2 3 2 3" xfId="25042"/>
    <cellStyle name="40% - Accent5 3 2 2 3 3" xfId="25043"/>
    <cellStyle name="40% - Accent5 3 2 2 3 3 2" xfId="25044"/>
    <cellStyle name="40% - Accent5 3 2 2 3 4" xfId="25045"/>
    <cellStyle name="40% - Accent5 3 2 2 4" xfId="25046"/>
    <cellStyle name="40% - Accent5 3 2 2 4 2" xfId="25047"/>
    <cellStyle name="40% - Accent5 3 2 2 4 2 2" xfId="25048"/>
    <cellStyle name="40% - Accent5 3 2 2 4 3" xfId="25049"/>
    <cellStyle name="40% - Accent5 3 2 2 5" xfId="25050"/>
    <cellStyle name="40% - Accent5 3 2 2 5 2" xfId="25051"/>
    <cellStyle name="40% - Accent5 3 2 2 6" xfId="25052"/>
    <cellStyle name="40% - Accent5 3 2 3" xfId="25053"/>
    <cellStyle name="40% - Accent5 3 2 3 2" xfId="25054"/>
    <cellStyle name="40% - Accent5 3 2 3 2 2" xfId="25055"/>
    <cellStyle name="40% - Accent5 3 2 3 2 2 2" xfId="25056"/>
    <cellStyle name="40% - Accent5 3 2 3 2 2 2 2" xfId="25057"/>
    <cellStyle name="40% - Accent5 3 2 3 2 2 3" xfId="25058"/>
    <cellStyle name="40% - Accent5 3 2 3 2 3" xfId="25059"/>
    <cellStyle name="40% - Accent5 3 2 3 2 3 2" xfId="25060"/>
    <cellStyle name="40% - Accent5 3 2 3 2 4" xfId="25061"/>
    <cellStyle name="40% - Accent5 3 2 3 3" xfId="25062"/>
    <cellStyle name="40% - Accent5 3 2 3 3 2" xfId="25063"/>
    <cellStyle name="40% - Accent5 3 2 3 3 2 2" xfId="25064"/>
    <cellStyle name="40% - Accent5 3 2 3 3 3" xfId="25065"/>
    <cellStyle name="40% - Accent5 3 2 3 4" xfId="25066"/>
    <cellStyle name="40% - Accent5 3 2 3 4 2" xfId="25067"/>
    <cellStyle name="40% - Accent5 3 2 3 5" xfId="25068"/>
    <cellStyle name="40% - Accent5 3 2 4" xfId="25069"/>
    <cellStyle name="40% - Accent5 3 2 4 2" xfId="25070"/>
    <cellStyle name="40% - Accent5 3 2 4 2 2" xfId="25071"/>
    <cellStyle name="40% - Accent5 3 2 4 2 2 2" xfId="25072"/>
    <cellStyle name="40% - Accent5 3 2 4 2 3" xfId="25073"/>
    <cellStyle name="40% - Accent5 3 2 4 3" xfId="25074"/>
    <cellStyle name="40% - Accent5 3 2 4 3 2" xfId="25075"/>
    <cellStyle name="40% - Accent5 3 2 4 4" xfId="25076"/>
    <cellStyle name="40% - Accent5 3 2 5" xfId="25077"/>
    <cellStyle name="40% - Accent5 3 2 5 2" xfId="25078"/>
    <cellStyle name="40% - Accent5 3 2 5 2 2" xfId="25079"/>
    <cellStyle name="40% - Accent5 3 2 5 3" xfId="25080"/>
    <cellStyle name="40% - Accent5 3 2 6" xfId="25081"/>
    <cellStyle name="40% - Accent5 3 2 6 2" xfId="25082"/>
    <cellStyle name="40% - Accent5 3 2 7" xfId="25083"/>
    <cellStyle name="40% - Accent5 3 3" xfId="25084"/>
    <cellStyle name="40% - Accent5 3 3 2" xfId="25085"/>
    <cellStyle name="40% - Accent5 3 3 2 2" xfId="25086"/>
    <cellStyle name="40% - Accent5 3 3 2 2 2" xfId="25087"/>
    <cellStyle name="40% - Accent5 3 3 2 2 2 2" xfId="25088"/>
    <cellStyle name="40% - Accent5 3 3 2 2 2 2 2" xfId="25089"/>
    <cellStyle name="40% - Accent5 3 3 2 2 2 3" xfId="25090"/>
    <cellStyle name="40% - Accent5 3 3 2 2 3" xfId="25091"/>
    <cellStyle name="40% - Accent5 3 3 2 2 3 2" xfId="25092"/>
    <cellStyle name="40% - Accent5 3 3 2 2 4" xfId="25093"/>
    <cellStyle name="40% - Accent5 3 3 2 3" xfId="25094"/>
    <cellStyle name="40% - Accent5 3 3 2 3 2" xfId="25095"/>
    <cellStyle name="40% - Accent5 3 3 2 3 2 2" xfId="25096"/>
    <cellStyle name="40% - Accent5 3 3 2 3 3" xfId="25097"/>
    <cellStyle name="40% - Accent5 3 3 2 4" xfId="25098"/>
    <cellStyle name="40% - Accent5 3 3 2 4 2" xfId="25099"/>
    <cellStyle name="40% - Accent5 3 3 2 5" xfId="25100"/>
    <cellStyle name="40% - Accent5 3 3 3" xfId="25101"/>
    <cellStyle name="40% - Accent5 3 3 3 2" xfId="25102"/>
    <cellStyle name="40% - Accent5 3 3 3 2 2" xfId="25103"/>
    <cellStyle name="40% - Accent5 3 3 3 2 2 2" xfId="25104"/>
    <cellStyle name="40% - Accent5 3 3 3 2 3" xfId="25105"/>
    <cellStyle name="40% - Accent5 3 3 3 3" xfId="25106"/>
    <cellStyle name="40% - Accent5 3 3 3 3 2" xfId="25107"/>
    <cellStyle name="40% - Accent5 3 3 3 4" xfId="25108"/>
    <cellStyle name="40% - Accent5 3 3 4" xfId="25109"/>
    <cellStyle name="40% - Accent5 3 3 4 2" xfId="25110"/>
    <cellStyle name="40% - Accent5 3 3 4 2 2" xfId="25111"/>
    <cellStyle name="40% - Accent5 3 3 4 3" xfId="25112"/>
    <cellStyle name="40% - Accent5 3 3 5" xfId="25113"/>
    <cellStyle name="40% - Accent5 3 3 5 2" xfId="25114"/>
    <cellStyle name="40% - Accent5 3 3 6" xfId="25115"/>
    <cellStyle name="40% - Accent5 3 4" xfId="25116"/>
    <cellStyle name="40% - Accent5 3 4 2" xfId="25117"/>
    <cellStyle name="40% - Accent5 3 4 2 2" xfId="25118"/>
    <cellStyle name="40% - Accent5 3 4 2 2 2" xfId="25119"/>
    <cellStyle name="40% - Accent5 3 4 2 2 2 2" xfId="25120"/>
    <cellStyle name="40% - Accent5 3 4 2 2 3" xfId="25121"/>
    <cellStyle name="40% - Accent5 3 4 2 3" xfId="25122"/>
    <cellStyle name="40% - Accent5 3 4 2 3 2" xfId="25123"/>
    <cellStyle name="40% - Accent5 3 4 2 4" xfId="25124"/>
    <cellStyle name="40% - Accent5 3 4 3" xfId="25125"/>
    <cellStyle name="40% - Accent5 3 4 3 2" xfId="25126"/>
    <cellStyle name="40% - Accent5 3 4 3 2 2" xfId="25127"/>
    <cellStyle name="40% - Accent5 3 4 3 3" xfId="25128"/>
    <cellStyle name="40% - Accent5 3 4 4" xfId="25129"/>
    <cellStyle name="40% - Accent5 3 4 4 2" xfId="25130"/>
    <cellStyle name="40% - Accent5 3 4 5" xfId="25131"/>
    <cellStyle name="40% - Accent5 3 5" xfId="25132"/>
    <cellStyle name="40% - Accent5 3 5 2" xfId="25133"/>
    <cellStyle name="40% - Accent5 3 5 2 2" xfId="25134"/>
    <cellStyle name="40% - Accent5 3 5 2 2 2" xfId="25135"/>
    <cellStyle name="40% - Accent5 3 5 2 3" xfId="25136"/>
    <cellStyle name="40% - Accent5 3 5 3" xfId="25137"/>
    <cellStyle name="40% - Accent5 3 5 3 2" xfId="25138"/>
    <cellStyle name="40% - Accent5 3 5 4" xfId="25139"/>
    <cellStyle name="40% - Accent5 3 6" xfId="25140"/>
    <cellStyle name="40% - Accent5 3 6 2" xfId="25141"/>
    <cellStyle name="40% - Accent5 3 6 2 2" xfId="25142"/>
    <cellStyle name="40% - Accent5 3 6 3" xfId="25143"/>
    <cellStyle name="40% - Accent5 3 7" xfId="25144"/>
    <cellStyle name="40% - Accent5 3 7 2" xfId="25145"/>
    <cellStyle name="40% - Accent5 3 8" xfId="25146"/>
    <cellStyle name="40% - Accent5 30" xfId="25147"/>
    <cellStyle name="40% - Accent5 31" xfId="25148"/>
    <cellStyle name="40% - Accent5 32" xfId="25149"/>
    <cellStyle name="40% - Accent5 33" xfId="25150"/>
    <cellStyle name="40% - Accent5 34" xfId="25151"/>
    <cellStyle name="40% - Accent5 35" xfId="25152"/>
    <cellStyle name="40% - Accent5 4" xfId="25153"/>
    <cellStyle name="40% - Accent5 4 2" xfId="25154"/>
    <cellStyle name="40% - Accent5 4 2 2" xfId="25155"/>
    <cellStyle name="40% - Accent5 4 2 2 2" xfId="25156"/>
    <cellStyle name="40% - Accent5 4 2 2 2 2" xfId="25157"/>
    <cellStyle name="40% - Accent5 4 2 2 2 2 2" xfId="25158"/>
    <cellStyle name="40% - Accent5 4 2 2 2 2 2 2" xfId="25159"/>
    <cellStyle name="40% - Accent5 4 2 2 2 2 2 2 2" xfId="25160"/>
    <cellStyle name="40% - Accent5 4 2 2 2 2 2 3" xfId="25161"/>
    <cellStyle name="40% - Accent5 4 2 2 2 2 3" xfId="25162"/>
    <cellStyle name="40% - Accent5 4 2 2 2 2 3 2" xfId="25163"/>
    <cellStyle name="40% - Accent5 4 2 2 2 2 4" xfId="25164"/>
    <cellStyle name="40% - Accent5 4 2 2 2 3" xfId="25165"/>
    <cellStyle name="40% - Accent5 4 2 2 2 3 2" xfId="25166"/>
    <cellStyle name="40% - Accent5 4 2 2 2 3 2 2" xfId="25167"/>
    <cellStyle name="40% - Accent5 4 2 2 2 3 3" xfId="25168"/>
    <cellStyle name="40% - Accent5 4 2 2 2 4" xfId="25169"/>
    <cellStyle name="40% - Accent5 4 2 2 2 4 2" xfId="25170"/>
    <cellStyle name="40% - Accent5 4 2 2 2 5" xfId="25171"/>
    <cellStyle name="40% - Accent5 4 2 2 3" xfId="25172"/>
    <cellStyle name="40% - Accent5 4 2 2 3 2" xfId="25173"/>
    <cellStyle name="40% - Accent5 4 2 2 3 2 2" xfId="25174"/>
    <cellStyle name="40% - Accent5 4 2 2 3 2 2 2" xfId="25175"/>
    <cellStyle name="40% - Accent5 4 2 2 3 2 3" xfId="25176"/>
    <cellStyle name="40% - Accent5 4 2 2 3 3" xfId="25177"/>
    <cellStyle name="40% - Accent5 4 2 2 3 3 2" xfId="25178"/>
    <cellStyle name="40% - Accent5 4 2 2 3 4" xfId="25179"/>
    <cellStyle name="40% - Accent5 4 2 2 4" xfId="25180"/>
    <cellStyle name="40% - Accent5 4 2 2 4 2" xfId="25181"/>
    <cellStyle name="40% - Accent5 4 2 2 4 2 2" xfId="25182"/>
    <cellStyle name="40% - Accent5 4 2 2 4 3" xfId="25183"/>
    <cellStyle name="40% - Accent5 4 2 2 5" xfId="25184"/>
    <cellStyle name="40% - Accent5 4 2 2 5 2" xfId="25185"/>
    <cellStyle name="40% - Accent5 4 2 2 6" xfId="25186"/>
    <cellStyle name="40% - Accent5 4 2 3" xfId="25187"/>
    <cellStyle name="40% - Accent5 4 2 3 2" xfId="25188"/>
    <cellStyle name="40% - Accent5 4 2 3 2 2" xfId="25189"/>
    <cellStyle name="40% - Accent5 4 2 3 2 2 2" xfId="25190"/>
    <cellStyle name="40% - Accent5 4 2 3 2 2 2 2" xfId="25191"/>
    <cellStyle name="40% - Accent5 4 2 3 2 2 3" xfId="25192"/>
    <cellStyle name="40% - Accent5 4 2 3 2 3" xfId="25193"/>
    <cellStyle name="40% - Accent5 4 2 3 2 3 2" xfId="25194"/>
    <cellStyle name="40% - Accent5 4 2 3 2 4" xfId="25195"/>
    <cellStyle name="40% - Accent5 4 2 3 3" xfId="25196"/>
    <cellStyle name="40% - Accent5 4 2 3 3 2" xfId="25197"/>
    <cellStyle name="40% - Accent5 4 2 3 3 2 2" xfId="25198"/>
    <cellStyle name="40% - Accent5 4 2 3 3 3" xfId="25199"/>
    <cellStyle name="40% - Accent5 4 2 3 4" xfId="25200"/>
    <cellStyle name="40% - Accent5 4 2 3 4 2" xfId="25201"/>
    <cellStyle name="40% - Accent5 4 2 3 5" xfId="25202"/>
    <cellStyle name="40% - Accent5 4 2 4" xfId="25203"/>
    <cellStyle name="40% - Accent5 4 2 4 2" xfId="25204"/>
    <cellStyle name="40% - Accent5 4 2 4 2 2" xfId="25205"/>
    <cellStyle name="40% - Accent5 4 2 4 2 2 2" xfId="25206"/>
    <cellStyle name="40% - Accent5 4 2 4 2 3" xfId="25207"/>
    <cellStyle name="40% - Accent5 4 2 4 3" xfId="25208"/>
    <cellStyle name="40% - Accent5 4 2 4 3 2" xfId="25209"/>
    <cellStyle name="40% - Accent5 4 2 4 4" xfId="25210"/>
    <cellStyle name="40% - Accent5 4 2 5" xfId="25211"/>
    <cellStyle name="40% - Accent5 4 2 5 2" xfId="25212"/>
    <cellStyle name="40% - Accent5 4 2 5 2 2" xfId="25213"/>
    <cellStyle name="40% - Accent5 4 2 5 3" xfId="25214"/>
    <cellStyle name="40% - Accent5 4 2 6" xfId="25215"/>
    <cellStyle name="40% - Accent5 4 2 6 2" xfId="25216"/>
    <cellStyle name="40% - Accent5 4 2 7" xfId="25217"/>
    <cellStyle name="40% - Accent5 4 3" xfId="25218"/>
    <cellStyle name="40% - Accent5 4 3 2" xfId="25219"/>
    <cellStyle name="40% - Accent5 4 3 2 2" xfId="25220"/>
    <cellStyle name="40% - Accent5 4 3 2 2 2" xfId="25221"/>
    <cellStyle name="40% - Accent5 4 3 2 2 2 2" xfId="25222"/>
    <cellStyle name="40% - Accent5 4 3 2 2 2 2 2" xfId="25223"/>
    <cellStyle name="40% - Accent5 4 3 2 2 2 3" xfId="25224"/>
    <cellStyle name="40% - Accent5 4 3 2 2 3" xfId="25225"/>
    <cellStyle name="40% - Accent5 4 3 2 2 3 2" xfId="25226"/>
    <cellStyle name="40% - Accent5 4 3 2 2 4" xfId="25227"/>
    <cellStyle name="40% - Accent5 4 3 2 3" xfId="25228"/>
    <cellStyle name="40% - Accent5 4 3 2 3 2" xfId="25229"/>
    <cellStyle name="40% - Accent5 4 3 2 3 2 2" xfId="25230"/>
    <cellStyle name="40% - Accent5 4 3 2 3 3" xfId="25231"/>
    <cellStyle name="40% - Accent5 4 3 2 4" xfId="25232"/>
    <cellStyle name="40% - Accent5 4 3 2 4 2" xfId="25233"/>
    <cellStyle name="40% - Accent5 4 3 2 5" xfId="25234"/>
    <cellStyle name="40% - Accent5 4 3 3" xfId="25235"/>
    <cellStyle name="40% - Accent5 4 3 3 2" xfId="25236"/>
    <cellStyle name="40% - Accent5 4 3 3 2 2" xfId="25237"/>
    <cellStyle name="40% - Accent5 4 3 3 2 2 2" xfId="25238"/>
    <cellStyle name="40% - Accent5 4 3 3 2 3" xfId="25239"/>
    <cellStyle name="40% - Accent5 4 3 3 3" xfId="25240"/>
    <cellStyle name="40% - Accent5 4 3 3 3 2" xfId="25241"/>
    <cellStyle name="40% - Accent5 4 3 3 4" xfId="25242"/>
    <cellStyle name="40% - Accent5 4 3 4" xfId="25243"/>
    <cellStyle name="40% - Accent5 4 3 4 2" xfId="25244"/>
    <cellStyle name="40% - Accent5 4 3 4 2 2" xfId="25245"/>
    <cellStyle name="40% - Accent5 4 3 4 3" xfId="25246"/>
    <cellStyle name="40% - Accent5 4 3 5" xfId="25247"/>
    <cellStyle name="40% - Accent5 4 3 5 2" xfId="25248"/>
    <cellStyle name="40% - Accent5 4 3 6" xfId="25249"/>
    <cellStyle name="40% - Accent5 4 4" xfId="25250"/>
    <cellStyle name="40% - Accent5 4 4 2" xfId="25251"/>
    <cellStyle name="40% - Accent5 4 4 2 2" xfId="25252"/>
    <cellStyle name="40% - Accent5 4 4 2 2 2" xfId="25253"/>
    <cellStyle name="40% - Accent5 4 4 2 2 2 2" xfId="25254"/>
    <cellStyle name="40% - Accent5 4 4 2 2 3" xfId="25255"/>
    <cellStyle name="40% - Accent5 4 4 2 3" xfId="25256"/>
    <cellStyle name="40% - Accent5 4 4 2 3 2" xfId="25257"/>
    <cellStyle name="40% - Accent5 4 4 2 4" xfId="25258"/>
    <cellStyle name="40% - Accent5 4 4 3" xfId="25259"/>
    <cellStyle name="40% - Accent5 4 4 3 2" xfId="25260"/>
    <cellStyle name="40% - Accent5 4 4 3 2 2" xfId="25261"/>
    <cellStyle name="40% - Accent5 4 4 3 3" xfId="25262"/>
    <cellStyle name="40% - Accent5 4 4 4" xfId="25263"/>
    <cellStyle name="40% - Accent5 4 4 4 2" xfId="25264"/>
    <cellStyle name="40% - Accent5 4 4 5" xfId="25265"/>
    <cellStyle name="40% - Accent5 4 5" xfId="25266"/>
    <cellStyle name="40% - Accent5 4 5 2" xfId="25267"/>
    <cellStyle name="40% - Accent5 4 5 2 2" xfId="25268"/>
    <cellStyle name="40% - Accent5 4 5 2 2 2" xfId="25269"/>
    <cellStyle name="40% - Accent5 4 5 2 3" xfId="25270"/>
    <cellStyle name="40% - Accent5 4 5 3" xfId="25271"/>
    <cellStyle name="40% - Accent5 4 5 3 2" xfId="25272"/>
    <cellStyle name="40% - Accent5 4 5 4" xfId="25273"/>
    <cellStyle name="40% - Accent5 4 6" xfId="25274"/>
    <cellStyle name="40% - Accent5 4 6 2" xfId="25275"/>
    <cellStyle name="40% - Accent5 4 6 2 2" xfId="25276"/>
    <cellStyle name="40% - Accent5 4 6 3" xfId="25277"/>
    <cellStyle name="40% - Accent5 4 7" xfId="25278"/>
    <cellStyle name="40% - Accent5 4 7 2" xfId="25279"/>
    <cellStyle name="40% - Accent5 4 8" xfId="25280"/>
    <cellStyle name="40% - Accent5 5" xfId="25281"/>
    <cellStyle name="40% - Accent5 5 2" xfId="25282"/>
    <cellStyle name="40% - Accent5 5 2 2" xfId="25283"/>
    <cellStyle name="40% - Accent5 5 2 2 2" xfId="25284"/>
    <cellStyle name="40% - Accent5 5 2 2 2 2" xfId="25285"/>
    <cellStyle name="40% - Accent5 5 2 2 2 2 2" xfId="25286"/>
    <cellStyle name="40% - Accent5 5 2 2 2 2 2 2" xfId="25287"/>
    <cellStyle name="40% - Accent5 5 2 2 2 2 2 2 2" xfId="25288"/>
    <cellStyle name="40% - Accent5 5 2 2 2 2 2 3" xfId="25289"/>
    <cellStyle name="40% - Accent5 5 2 2 2 2 3" xfId="25290"/>
    <cellStyle name="40% - Accent5 5 2 2 2 2 3 2" xfId="25291"/>
    <cellStyle name="40% - Accent5 5 2 2 2 2 4" xfId="25292"/>
    <cellStyle name="40% - Accent5 5 2 2 2 3" xfId="25293"/>
    <cellStyle name="40% - Accent5 5 2 2 2 3 2" xfId="25294"/>
    <cellStyle name="40% - Accent5 5 2 2 2 3 2 2" xfId="25295"/>
    <cellStyle name="40% - Accent5 5 2 2 2 3 3" xfId="25296"/>
    <cellStyle name="40% - Accent5 5 2 2 2 4" xfId="25297"/>
    <cellStyle name="40% - Accent5 5 2 2 2 4 2" xfId="25298"/>
    <cellStyle name="40% - Accent5 5 2 2 2 5" xfId="25299"/>
    <cellStyle name="40% - Accent5 5 2 2 3" xfId="25300"/>
    <cellStyle name="40% - Accent5 5 2 2 3 2" xfId="25301"/>
    <cellStyle name="40% - Accent5 5 2 2 3 2 2" xfId="25302"/>
    <cellStyle name="40% - Accent5 5 2 2 3 2 2 2" xfId="25303"/>
    <cellStyle name="40% - Accent5 5 2 2 3 2 3" xfId="25304"/>
    <cellStyle name="40% - Accent5 5 2 2 3 3" xfId="25305"/>
    <cellStyle name="40% - Accent5 5 2 2 3 3 2" xfId="25306"/>
    <cellStyle name="40% - Accent5 5 2 2 3 4" xfId="25307"/>
    <cellStyle name="40% - Accent5 5 2 2 4" xfId="25308"/>
    <cellStyle name="40% - Accent5 5 2 2 4 2" xfId="25309"/>
    <cellStyle name="40% - Accent5 5 2 2 4 2 2" xfId="25310"/>
    <cellStyle name="40% - Accent5 5 2 2 4 3" xfId="25311"/>
    <cellStyle name="40% - Accent5 5 2 2 5" xfId="25312"/>
    <cellStyle name="40% - Accent5 5 2 2 5 2" xfId="25313"/>
    <cellStyle name="40% - Accent5 5 2 2 6" xfId="25314"/>
    <cellStyle name="40% - Accent5 5 2 3" xfId="25315"/>
    <cellStyle name="40% - Accent5 5 2 3 2" xfId="25316"/>
    <cellStyle name="40% - Accent5 5 2 3 2 2" xfId="25317"/>
    <cellStyle name="40% - Accent5 5 2 3 2 2 2" xfId="25318"/>
    <cellStyle name="40% - Accent5 5 2 3 2 2 2 2" xfId="25319"/>
    <cellStyle name="40% - Accent5 5 2 3 2 2 3" xfId="25320"/>
    <cellStyle name="40% - Accent5 5 2 3 2 3" xfId="25321"/>
    <cellStyle name="40% - Accent5 5 2 3 2 3 2" xfId="25322"/>
    <cellStyle name="40% - Accent5 5 2 3 2 4" xfId="25323"/>
    <cellStyle name="40% - Accent5 5 2 3 3" xfId="25324"/>
    <cellStyle name="40% - Accent5 5 2 3 3 2" xfId="25325"/>
    <cellStyle name="40% - Accent5 5 2 3 3 2 2" xfId="25326"/>
    <cellStyle name="40% - Accent5 5 2 3 3 3" xfId="25327"/>
    <cellStyle name="40% - Accent5 5 2 3 4" xfId="25328"/>
    <cellStyle name="40% - Accent5 5 2 3 4 2" xfId="25329"/>
    <cellStyle name="40% - Accent5 5 2 3 5" xfId="25330"/>
    <cellStyle name="40% - Accent5 5 2 4" xfId="25331"/>
    <cellStyle name="40% - Accent5 5 2 4 2" xfId="25332"/>
    <cellStyle name="40% - Accent5 5 2 4 2 2" xfId="25333"/>
    <cellStyle name="40% - Accent5 5 2 4 2 2 2" xfId="25334"/>
    <cellStyle name="40% - Accent5 5 2 4 2 3" xfId="25335"/>
    <cellStyle name="40% - Accent5 5 2 4 3" xfId="25336"/>
    <cellStyle name="40% - Accent5 5 2 4 3 2" xfId="25337"/>
    <cellStyle name="40% - Accent5 5 2 4 4" xfId="25338"/>
    <cellStyle name="40% - Accent5 5 2 5" xfId="25339"/>
    <cellStyle name="40% - Accent5 5 2 5 2" xfId="25340"/>
    <cellStyle name="40% - Accent5 5 2 5 2 2" xfId="25341"/>
    <cellStyle name="40% - Accent5 5 2 5 3" xfId="25342"/>
    <cellStyle name="40% - Accent5 5 2 6" xfId="25343"/>
    <cellStyle name="40% - Accent5 5 2 6 2" xfId="25344"/>
    <cellStyle name="40% - Accent5 5 2 7" xfId="25345"/>
    <cellStyle name="40% - Accent5 5 3" xfId="25346"/>
    <cellStyle name="40% - Accent5 5 3 2" xfId="25347"/>
    <cellStyle name="40% - Accent5 5 3 2 2" xfId="25348"/>
    <cellStyle name="40% - Accent5 5 3 2 2 2" xfId="25349"/>
    <cellStyle name="40% - Accent5 5 3 2 2 2 2" xfId="25350"/>
    <cellStyle name="40% - Accent5 5 3 2 2 2 2 2" xfId="25351"/>
    <cellStyle name="40% - Accent5 5 3 2 2 2 3" xfId="25352"/>
    <cellStyle name="40% - Accent5 5 3 2 2 3" xfId="25353"/>
    <cellStyle name="40% - Accent5 5 3 2 2 3 2" xfId="25354"/>
    <cellStyle name="40% - Accent5 5 3 2 2 4" xfId="25355"/>
    <cellStyle name="40% - Accent5 5 3 2 3" xfId="25356"/>
    <cellStyle name="40% - Accent5 5 3 2 3 2" xfId="25357"/>
    <cellStyle name="40% - Accent5 5 3 2 3 2 2" xfId="25358"/>
    <cellStyle name="40% - Accent5 5 3 2 3 3" xfId="25359"/>
    <cellStyle name="40% - Accent5 5 3 2 4" xfId="25360"/>
    <cellStyle name="40% - Accent5 5 3 2 4 2" xfId="25361"/>
    <cellStyle name="40% - Accent5 5 3 2 5" xfId="25362"/>
    <cellStyle name="40% - Accent5 5 3 3" xfId="25363"/>
    <cellStyle name="40% - Accent5 5 3 3 2" xfId="25364"/>
    <cellStyle name="40% - Accent5 5 3 3 2 2" xfId="25365"/>
    <cellStyle name="40% - Accent5 5 3 3 2 2 2" xfId="25366"/>
    <cellStyle name="40% - Accent5 5 3 3 2 3" xfId="25367"/>
    <cellStyle name="40% - Accent5 5 3 3 3" xfId="25368"/>
    <cellStyle name="40% - Accent5 5 3 3 3 2" xfId="25369"/>
    <cellStyle name="40% - Accent5 5 3 3 4" xfId="25370"/>
    <cellStyle name="40% - Accent5 5 3 4" xfId="25371"/>
    <cellStyle name="40% - Accent5 5 3 4 2" xfId="25372"/>
    <cellStyle name="40% - Accent5 5 3 4 2 2" xfId="25373"/>
    <cellStyle name="40% - Accent5 5 3 4 3" xfId="25374"/>
    <cellStyle name="40% - Accent5 5 3 5" xfId="25375"/>
    <cellStyle name="40% - Accent5 5 3 5 2" xfId="25376"/>
    <cellStyle name="40% - Accent5 5 3 6" xfId="25377"/>
    <cellStyle name="40% - Accent5 5 4" xfId="25378"/>
    <cellStyle name="40% - Accent5 5 4 2" xfId="25379"/>
    <cellStyle name="40% - Accent5 5 4 2 2" xfId="25380"/>
    <cellStyle name="40% - Accent5 5 4 2 2 2" xfId="25381"/>
    <cellStyle name="40% - Accent5 5 4 2 2 2 2" xfId="25382"/>
    <cellStyle name="40% - Accent5 5 4 2 2 3" xfId="25383"/>
    <cellStyle name="40% - Accent5 5 4 2 3" xfId="25384"/>
    <cellStyle name="40% - Accent5 5 4 2 3 2" xfId="25385"/>
    <cellStyle name="40% - Accent5 5 4 2 4" xfId="25386"/>
    <cellStyle name="40% - Accent5 5 4 3" xfId="25387"/>
    <cellStyle name="40% - Accent5 5 4 3 2" xfId="25388"/>
    <cellStyle name="40% - Accent5 5 4 3 2 2" xfId="25389"/>
    <cellStyle name="40% - Accent5 5 4 3 3" xfId="25390"/>
    <cellStyle name="40% - Accent5 5 4 4" xfId="25391"/>
    <cellStyle name="40% - Accent5 5 4 4 2" xfId="25392"/>
    <cellStyle name="40% - Accent5 5 4 5" xfId="25393"/>
    <cellStyle name="40% - Accent5 5 5" xfId="25394"/>
    <cellStyle name="40% - Accent5 5 5 2" xfId="25395"/>
    <cellStyle name="40% - Accent5 5 5 2 2" xfId="25396"/>
    <cellStyle name="40% - Accent5 5 5 2 2 2" xfId="25397"/>
    <cellStyle name="40% - Accent5 5 5 2 3" xfId="25398"/>
    <cellStyle name="40% - Accent5 5 5 3" xfId="25399"/>
    <cellStyle name="40% - Accent5 5 5 3 2" xfId="25400"/>
    <cellStyle name="40% - Accent5 5 5 4" xfId="25401"/>
    <cellStyle name="40% - Accent5 5 6" xfId="25402"/>
    <cellStyle name="40% - Accent5 5 6 2" xfId="25403"/>
    <cellStyle name="40% - Accent5 5 6 2 2" xfId="25404"/>
    <cellStyle name="40% - Accent5 5 6 3" xfId="25405"/>
    <cellStyle name="40% - Accent5 5 7" xfId="25406"/>
    <cellStyle name="40% - Accent5 5 7 2" xfId="25407"/>
    <cellStyle name="40% - Accent5 5 8" xfId="25408"/>
    <cellStyle name="40% - Accent5 6" xfId="25409"/>
    <cellStyle name="40% - Accent5 6 2" xfId="25410"/>
    <cellStyle name="40% - Accent5 6 2 2" xfId="25411"/>
    <cellStyle name="40% - Accent5 6 2 2 2" xfId="25412"/>
    <cellStyle name="40% - Accent5 6 2 2 2 2" xfId="25413"/>
    <cellStyle name="40% - Accent5 6 2 2 2 2 2" xfId="25414"/>
    <cellStyle name="40% - Accent5 6 2 2 2 2 2 2" xfId="25415"/>
    <cellStyle name="40% - Accent5 6 2 2 2 2 2 2 2" xfId="25416"/>
    <cellStyle name="40% - Accent5 6 2 2 2 2 2 3" xfId="25417"/>
    <cellStyle name="40% - Accent5 6 2 2 2 2 3" xfId="25418"/>
    <cellStyle name="40% - Accent5 6 2 2 2 2 3 2" xfId="25419"/>
    <cellStyle name="40% - Accent5 6 2 2 2 2 4" xfId="25420"/>
    <cellStyle name="40% - Accent5 6 2 2 2 3" xfId="25421"/>
    <cellStyle name="40% - Accent5 6 2 2 2 3 2" xfId="25422"/>
    <cellStyle name="40% - Accent5 6 2 2 2 3 2 2" xfId="25423"/>
    <cellStyle name="40% - Accent5 6 2 2 2 3 3" xfId="25424"/>
    <cellStyle name="40% - Accent5 6 2 2 2 4" xfId="25425"/>
    <cellStyle name="40% - Accent5 6 2 2 2 4 2" xfId="25426"/>
    <cellStyle name="40% - Accent5 6 2 2 2 5" xfId="25427"/>
    <cellStyle name="40% - Accent5 6 2 2 3" xfId="25428"/>
    <cellStyle name="40% - Accent5 6 2 2 3 2" xfId="25429"/>
    <cellStyle name="40% - Accent5 6 2 2 3 2 2" xfId="25430"/>
    <cellStyle name="40% - Accent5 6 2 2 3 2 2 2" xfId="25431"/>
    <cellStyle name="40% - Accent5 6 2 2 3 2 3" xfId="25432"/>
    <cellStyle name="40% - Accent5 6 2 2 3 3" xfId="25433"/>
    <cellStyle name="40% - Accent5 6 2 2 3 3 2" xfId="25434"/>
    <cellStyle name="40% - Accent5 6 2 2 3 4" xfId="25435"/>
    <cellStyle name="40% - Accent5 6 2 2 4" xfId="25436"/>
    <cellStyle name="40% - Accent5 6 2 2 4 2" xfId="25437"/>
    <cellStyle name="40% - Accent5 6 2 2 4 2 2" xfId="25438"/>
    <cellStyle name="40% - Accent5 6 2 2 4 3" xfId="25439"/>
    <cellStyle name="40% - Accent5 6 2 2 5" xfId="25440"/>
    <cellStyle name="40% - Accent5 6 2 2 5 2" xfId="25441"/>
    <cellStyle name="40% - Accent5 6 2 2 6" xfId="25442"/>
    <cellStyle name="40% - Accent5 6 2 3" xfId="25443"/>
    <cellStyle name="40% - Accent5 6 2 3 2" xfId="25444"/>
    <cellStyle name="40% - Accent5 6 2 3 2 2" xfId="25445"/>
    <cellStyle name="40% - Accent5 6 2 3 2 2 2" xfId="25446"/>
    <cellStyle name="40% - Accent5 6 2 3 2 2 2 2" xfId="25447"/>
    <cellStyle name="40% - Accent5 6 2 3 2 2 3" xfId="25448"/>
    <cellStyle name="40% - Accent5 6 2 3 2 3" xfId="25449"/>
    <cellStyle name="40% - Accent5 6 2 3 2 3 2" xfId="25450"/>
    <cellStyle name="40% - Accent5 6 2 3 2 4" xfId="25451"/>
    <cellStyle name="40% - Accent5 6 2 3 3" xfId="25452"/>
    <cellStyle name="40% - Accent5 6 2 3 3 2" xfId="25453"/>
    <cellStyle name="40% - Accent5 6 2 3 3 2 2" xfId="25454"/>
    <cellStyle name="40% - Accent5 6 2 3 3 3" xfId="25455"/>
    <cellStyle name="40% - Accent5 6 2 3 4" xfId="25456"/>
    <cellStyle name="40% - Accent5 6 2 3 4 2" xfId="25457"/>
    <cellStyle name="40% - Accent5 6 2 3 5" xfId="25458"/>
    <cellStyle name="40% - Accent5 6 2 4" xfId="25459"/>
    <cellStyle name="40% - Accent5 6 2 4 2" xfId="25460"/>
    <cellStyle name="40% - Accent5 6 2 4 2 2" xfId="25461"/>
    <cellStyle name="40% - Accent5 6 2 4 2 2 2" xfId="25462"/>
    <cellStyle name="40% - Accent5 6 2 4 2 3" xfId="25463"/>
    <cellStyle name="40% - Accent5 6 2 4 3" xfId="25464"/>
    <cellStyle name="40% - Accent5 6 2 4 3 2" xfId="25465"/>
    <cellStyle name="40% - Accent5 6 2 4 4" xfId="25466"/>
    <cellStyle name="40% - Accent5 6 2 5" xfId="25467"/>
    <cellStyle name="40% - Accent5 6 2 5 2" xfId="25468"/>
    <cellStyle name="40% - Accent5 6 2 5 2 2" xfId="25469"/>
    <cellStyle name="40% - Accent5 6 2 5 3" xfId="25470"/>
    <cellStyle name="40% - Accent5 6 2 6" xfId="25471"/>
    <cellStyle name="40% - Accent5 6 2 6 2" xfId="25472"/>
    <cellStyle name="40% - Accent5 6 2 7" xfId="25473"/>
    <cellStyle name="40% - Accent5 6 3" xfId="25474"/>
    <cellStyle name="40% - Accent5 6 3 2" xfId="25475"/>
    <cellStyle name="40% - Accent5 6 3 2 2" xfId="25476"/>
    <cellStyle name="40% - Accent5 6 3 2 2 2" xfId="25477"/>
    <cellStyle name="40% - Accent5 6 3 2 2 2 2" xfId="25478"/>
    <cellStyle name="40% - Accent5 6 3 2 2 2 2 2" xfId="25479"/>
    <cellStyle name="40% - Accent5 6 3 2 2 2 3" xfId="25480"/>
    <cellStyle name="40% - Accent5 6 3 2 2 3" xfId="25481"/>
    <cellStyle name="40% - Accent5 6 3 2 2 3 2" xfId="25482"/>
    <cellStyle name="40% - Accent5 6 3 2 2 4" xfId="25483"/>
    <cellStyle name="40% - Accent5 6 3 2 3" xfId="25484"/>
    <cellStyle name="40% - Accent5 6 3 2 3 2" xfId="25485"/>
    <cellStyle name="40% - Accent5 6 3 2 3 2 2" xfId="25486"/>
    <cellStyle name="40% - Accent5 6 3 2 3 3" xfId="25487"/>
    <cellStyle name="40% - Accent5 6 3 2 4" xfId="25488"/>
    <cellStyle name="40% - Accent5 6 3 2 4 2" xfId="25489"/>
    <cellStyle name="40% - Accent5 6 3 2 5" xfId="25490"/>
    <cellStyle name="40% - Accent5 6 3 3" xfId="25491"/>
    <cellStyle name="40% - Accent5 6 3 3 2" xfId="25492"/>
    <cellStyle name="40% - Accent5 6 3 3 2 2" xfId="25493"/>
    <cellStyle name="40% - Accent5 6 3 3 2 2 2" xfId="25494"/>
    <cellStyle name="40% - Accent5 6 3 3 2 3" xfId="25495"/>
    <cellStyle name="40% - Accent5 6 3 3 3" xfId="25496"/>
    <cellStyle name="40% - Accent5 6 3 3 3 2" xfId="25497"/>
    <cellStyle name="40% - Accent5 6 3 3 4" xfId="25498"/>
    <cellStyle name="40% - Accent5 6 3 4" xfId="25499"/>
    <cellStyle name="40% - Accent5 6 3 4 2" xfId="25500"/>
    <cellStyle name="40% - Accent5 6 3 4 2 2" xfId="25501"/>
    <cellStyle name="40% - Accent5 6 3 4 3" xfId="25502"/>
    <cellStyle name="40% - Accent5 6 3 5" xfId="25503"/>
    <cellStyle name="40% - Accent5 6 3 5 2" xfId="25504"/>
    <cellStyle name="40% - Accent5 6 3 6" xfId="25505"/>
    <cellStyle name="40% - Accent5 6 4" xfId="25506"/>
    <cellStyle name="40% - Accent5 6 4 2" xfId="25507"/>
    <cellStyle name="40% - Accent5 6 4 2 2" xfId="25508"/>
    <cellStyle name="40% - Accent5 6 4 2 2 2" xfId="25509"/>
    <cellStyle name="40% - Accent5 6 4 2 2 2 2" xfId="25510"/>
    <cellStyle name="40% - Accent5 6 4 2 2 3" xfId="25511"/>
    <cellStyle name="40% - Accent5 6 4 2 3" xfId="25512"/>
    <cellStyle name="40% - Accent5 6 4 2 3 2" xfId="25513"/>
    <cellStyle name="40% - Accent5 6 4 2 4" xfId="25514"/>
    <cellStyle name="40% - Accent5 6 4 3" xfId="25515"/>
    <cellStyle name="40% - Accent5 6 4 3 2" xfId="25516"/>
    <cellStyle name="40% - Accent5 6 4 3 2 2" xfId="25517"/>
    <cellStyle name="40% - Accent5 6 4 3 3" xfId="25518"/>
    <cellStyle name="40% - Accent5 6 4 4" xfId="25519"/>
    <cellStyle name="40% - Accent5 6 4 4 2" xfId="25520"/>
    <cellStyle name="40% - Accent5 6 4 5" xfId="25521"/>
    <cellStyle name="40% - Accent5 6 5" xfId="25522"/>
    <cellStyle name="40% - Accent5 6 5 2" xfId="25523"/>
    <cellStyle name="40% - Accent5 6 5 2 2" xfId="25524"/>
    <cellStyle name="40% - Accent5 6 5 2 2 2" xfId="25525"/>
    <cellStyle name="40% - Accent5 6 5 2 3" xfId="25526"/>
    <cellStyle name="40% - Accent5 6 5 3" xfId="25527"/>
    <cellStyle name="40% - Accent5 6 5 3 2" xfId="25528"/>
    <cellStyle name="40% - Accent5 6 5 4" xfId="25529"/>
    <cellStyle name="40% - Accent5 6 6" xfId="25530"/>
    <cellStyle name="40% - Accent5 6 6 2" xfId="25531"/>
    <cellStyle name="40% - Accent5 6 6 2 2" xfId="25532"/>
    <cellStyle name="40% - Accent5 6 6 3" xfId="25533"/>
    <cellStyle name="40% - Accent5 6 7" xfId="25534"/>
    <cellStyle name="40% - Accent5 6 7 2" xfId="25535"/>
    <cellStyle name="40% - Accent5 6 8" xfId="25536"/>
    <cellStyle name="40% - Accent5 7" xfId="25537"/>
    <cellStyle name="40% - Accent5 7 2" xfId="25538"/>
    <cellStyle name="40% - Accent5 7 2 2" xfId="25539"/>
    <cellStyle name="40% - Accent5 7 2 2 2" xfId="25540"/>
    <cellStyle name="40% - Accent5 7 2 2 2 2" xfId="25541"/>
    <cellStyle name="40% - Accent5 7 2 2 2 2 2" xfId="25542"/>
    <cellStyle name="40% - Accent5 7 2 2 2 2 2 2" xfId="25543"/>
    <cellStyle name="40% - Accent5 7 2 2 2 2 2 2 2" xfId="25544"/>
    <cellStyle name="40% - Accent5 7 2 2 2 2 2 3" xfId="25545"/>
    <cellStyle name="40% - Accent5 7 2 2 2 2 3" xfId="25546"/>
    <cellStyle name="40% - Accent5 7 2 2 2 2 3 2" xfId="25547"/>
    <cellStyle name="40% - Accent5 7 2 2 2 2 4" xfId="25548"/>
    <cellStyle name="40% - Accent5 7 2 2 2 3" xfId="25549"/>
    <cellStyle name="40% - Accent5 7 2 2 2 3 2" xfId="25550"/>
    <cellStyle name="40% - Accent5 7 2 2 2 3 2 2" xfId="25551"/>
    <cellStyle name="40% - Accent5 7 2 2 2 3 3" xfId="25552"/>
    <cellStyle name="40% - Accent5 7 2 2 2 4" xfId="25553"/>
    <cellStyle name="40% - Accent5 7 2 2 2 4 2" xfId="25554"/>
    <cellStyle name="40% - Accent5 7 2 2 2 5" xfId="25555"/>
    <cellStyle name="40% - Accent5 7 2 2 3" xfId="25556"/>
    <cellStyle name="40% - Accent5 7 2 2 3 2" xfId="25557"/>
    <cellStyle name="40% - Accent5 7 2 2 3 2 2" xfId="25558"/>
    <cellStyle name="40% - Accent5 7 2 2 3 2 2 2" xfId="25559"/>
    <cellStyle name="40% - Accent5 7 2 2 3 2 3" xfId="25560"/>
    <cellStyle name="40% - Accent5 7 2 2 3 3" xfId="25561"/>
    <cellStyle name="40% - Accent5 7 2 2 3 3 2" xfId="25562"/>
    <cellStyle name="40% - Accent5 7 2 2 3 4" xfId="25563"/>
    <cellStyle name="40% - Accent5 7 2 2 4" xfId="25564"/>
    <cellStyle name="40% - Accent5 7 2 2 4 2" xfId="25565"/>
    <cellStyle name="40% - Accent5 7 2 2 4 2 2" xfId="25566"/>
    <cellStyle name="40% - Accent5 7 2 2 4 3" xfId="25567"/>
    <cellStyle name="40% - Accent5 7 2 2 5" xfId="25568"/>
    <cellStyle name="40% - Accent5 7 2 2 5 2" xfId="25569"/>
    <cellStyle name="40% - Accent5 7 2 2 6" xfId="25570"/>
    <cellStyle name="40% - Accent5 7 2 3" xfId="25571"/>
    <cellStyle name="40% - Accent5 7 2 3 2" xfId="25572"/>
    <cellStyle name="40% - Accent5 7 2 3 2 2" xfId="25573"/>
    <cellStyle name="40% - Accent5 7 2 3 2 2 2" xfId="25574"/>
    <cellStyle name="40% - Accent5 7 2 3 2 2 2 2" xfId="25575"/>
    <cellStyle name="40% - Accent5 7 2 3 2 2 3" xfId="25576"/>
    <cellStyle name="40% - Accent5 7 2 3 2 3" xfId="25577"/>
    <cellStyle name="40% - Accent5 7 2 3 2 3 2" xfId="25578"/>
    <cellStyle name="40% - Accent5 7 2 3 2 4" xfId="25579"/>
    <cellStyle name="40% - Accent5 7 2 3 3" xfId="25580"/>
    <cellStyle name="40% - Accent5 7 2 3 3 2" xfId="25581"/>
    <cellStyle name="40% - Accent5 7 2 3 3 2 2" xfId="25582"/>
    <cellStyle name="40% - Accent5 7 2 3 3 3" xfId="25583"/>
    <cellStyle name="40% - Accent5 7 2 3 4" xfId="25584"/>
    <cellStyle name="40% - Accent5 7 2 3 4 2" xfId="25585"/>
    <cellStyle name="40% - Accent5 7 2 3 5" xfId="25586"/>
    <cellStyle name="40% - Accent5 7 2 4" xfId="25587"/>
    <cellStyle name="40% - Accent5 7 2 4 2" xfId="25588"/>
    <cellStyle name="40% - Accent5 7 2 4 2 2" xfId="25589"/>
    <cellStyle name="40% - Accent5 7 2 4 2 2 2" xfId="25590"/>
    <cellStyle name="40% - Accent5 7 2 4 2 3" xfId="25591"/>
    <cellStyle name="40% - Accent5 7 2 4 3" xfId="25592"/>
    <cellStyle name="40% - Accent5 7 2 4 3 2" xfId="25593"/>
    <cellStyle name="40% - Accent5 7 2 4 4" xfId="25594"/>
    <cellStyle name="40% - Accent5 7 2 5" xfId="25595"/>
    <cellStyle name="40% - Accent5 7 2 5 2" xfId="25596"/>
    <cellStyle name="40% - Accent5 7 2 5 2 2" xfId="25597"/>
    <cellStyle name="40% - Accent5 7 2 5 3" xfId="25598"/>
    <cellStyle name="40% - Accent5 7 2 6" xfId="25599"/>
    <cellStyle name="40% - Accent5 7 2 6 2" xfId="25600"/>
    <cellStyle name="40% - Accent5 7 2 7" xfId="25601"/>
    <cellStyle name="40% - Accent5 7 3" xfId="25602"/>
    <cellStyle name="40% - Accent5 7 3 2" xfId="25603"/>
    <cellStyle name="40% - Accent5 7 3 2 2" xfId="25604"/>
    <cellStyle name="40% - Accent5 7 3 2 2 2" xfId="25605"/>
    <cellStyle name="40% - Accent5 7 3 2 2 2 2" xfId="25606"/>
    <cellStyle name="40% - Accent5 7 3 2 2 2 2 2" xfId="25607"/>
    <cellStyle name="40% - Accent5 7 3 2 2 2 3" xfId="25608"/>
    <cellStyle name="40% - Accent5 7 3 2 2 3" xfId="25609"/>
    <cellStyle name="40% - Accent5 7 3 2 2 3 2" xfId="25610"/>
    <cellStyle name="40% - Accent5 7 3 2 2 4" xfId="25611"/>
    <cellStyle name="40% - Accent5 7 3 2 3" xfId="25612"/>
    <cellStyle name="40% - Accent5 7 3 2 3 2" xfId="25613"/>
    <cellStyle name="40% - Accent5 7 3 2 3 2 2" xfId="25614"/>
    <cellStyle name="40% - Accent5 7 3 2 3 3" xfId="25615"/>
    <cellStyle name="40% - Accent5 7 3 2 4" xfId="25616"/>
    <cellStyle name="40% - Accent5 7 3 2 4 2" xfId="25617"/>
    <cellStyle name="40% - Accent5 7 3 2 5" xfId="25618"/>
    <cellStyle name="40% - Accent5 7 3 3" xfId="25619"/>
    <cellStyle name="40% - Accent5 7 3 3 2" xfId="25620"/>
    <cellStyle name="40% - Accent5 7 3 3 2 2" xfId="25621"/>
    <cellStyle name="40% - Accent5 7 3 3 2 2 2" xfId="25622"/>
    <cellStyle name="40% - Accent5 7 3 3 2 3" xfId="25623"/>
    <cellStyle name="40% - Accent5 7 3 3 3" xfId="25624"/>
    <cellStyle name="40% - Accent5 7 3 3 3 2" xfId="25625"/>
    <cellStyle name="40% - Accent5 7 3 3 4" xfId="25626"/>
    <cellStyle name="40% - Accent5 7 3 4" xfId="25627"/>
    <cellStyle name="40% - Accent5 7 3 4 2" xfId="25628"/>
    <cellStyle name="40% - Accent5 7 3 4 2 2" xfId="25629"/>
    <cellStyle name="40% - Accent5 7 3 4 3" xfId="25630"/>
    <cellStyle name="40% - Accent5 7 3 5" xfId="25631"/>
    <cellStyle name="40% - Accent5 7 3 5 2" xfId="25632"/>
    <cellStyle name="40% - Accent5 7 3 6" xfId="25633"/>
    <cellStyle name="40% - Accent5 7 4" xfId="25634"/>
    <cellStyle name="40% - Accent5 7 4 2" xfId="25635"/>
    <cellStyle name="40% - Accent5 7 4 2 2" xfId="25636"/>
    <cellStyle name="40% - Accent5 7 4 2 2 2" xfId="25637"/>
    <cellStyle name="40% - Accent5 7 4 2 2 2 2" xfId="25638"/>
    <cellStyle name="40% - Accent5 7 4 2 2 3" xfId="25639"/>
    <cellStyle name="40% - Accent5 7 4 2 3" xfId="25640"/>
    <cellStyle name="40% - Accent5 7 4 2 3 2" xfId="25641"/>
    <cellStyle name="40% - Accent5 7 4 2 4" xfId="25642"/>
    <cellStyle name="40% - Accent5 7 4 3" xfId="25643"/>
    <cellStyle name="40% - Accent5 7 4 3 2" xfId="25644"/>
    <cellStyle name="40% - Accent5 7 4 3 2 2" xfId="25645"/>
    <cellStyle name="40% - Accent5 7 4 3 3" xfId="25646"/>
    <cellStyle name="40% - Accent5 7 4 4" xfId="25647"/>
    <cellStyle name="40% - Accent5 7 4 4 2" xfId="25648"/>
    <cellStyle name="40% - Accent5 7 4 5" xfId="25649"/>
    <cellStyle name="40% - Accent5 7 5" xfId="25650"/>
    <cellStyle name="40% - Accent5 7 5 2" xfId="25651"/>
    <cellStyle name="40% - Accent5 7 5 2 2" xfId="25652"/>
    <cellStyle name="40% - Accent5 7 5 2 2 2" xfId="25653"/>
    <cellStyle name="40% - Accent5 7 5 2 3" xfId="25654"/>
    <cellStyle name="40% - Accent5 7 5 3" xfId="25655"/>
    <cellStyle name="40% - Accent5 7 5 3 2" xfId="25656"/>
    <cellStyle name="40% - Accent5 7 5 4" xfId="25657"/>
    <cellStyle name="40% - Accent5 7 6" xfId="25658"/>
    <cellStyle name="40% - Accent5 7 6 2" xfId="25659"/>
    <cellStyle name="40% - Accent5 7 6 2 2" xfId="25660"/>
    <cellStyle name="40% - Accent5 7 6 3" xfId="25661"/>
    <cellStyle name="40% - Accent5 7 7" xfId="25662"/>
    <cellStyle name="40% - Accent5 7 7 2" xfId="25663"/>
    <cellStyle name="40% - Accent5 7 8" xfId="25664"/>
    <cellStyle name="40% - Accent5 8" xfId="25665"/>
    <cellStyle name="40% - Accent5 8 2" xfId="25666"/>
    <cellStyle name="40% - Accent5 8 2 2" xfId="25667"/>
    <cellStyle name="40% - Accent5 8 2 2 2" xfId="25668"/>
    <cellStyle name="40% - Accent5 8 2 2 2 2" xfId="25669"/>
    <cellStyle name="40% - Accent5 8 2 2 2 2 2" xfId="25670"/>
    <cellStyle name="40% - Accent5 8 2 2 2 2 2 2" xfId="25671"/>
    <cellStyle name="40% - Accent5 8 2 2 2 2 2 2 2" xfId="25672"/>
    <cellStyle name="40% - Accent5 8 2 2 2 2 2 3" xfId="25673"/>
    <cellStyle name="40% - Accent5 8 2 2 2 2 3" xfId="25674"/>
    <cellStyle name="40% - Accent5 8 2 2 2 2 3 2" xfId="25675"/>
    <cellStyle name="40% - Accent5 8 2 2 2 2 4" xfId="25676"/>
    <cellStyle name="40% - Accent5 8 2 2 2 3" xfId="25677"/>
    <cellStyle name="40% - Accent5 8 2 2 2 3 2" xfId="25678"/>
    <cellStyle name="40% - Accent5 8 2 2 2 3 2 2" xfId="25679"/>
    <cellStyle name="40% - Accent5 8 2 2 2 3 3" xfId="25680"/>
    <cellStyle name="40% - Accent5 8 2 2 2 4" xfId="25681"/>
    <cellStyle name="40% - Accent5 8 2 2 2 4 2" xfId="25682"/>
    <cellStyle name="40% - Accent5 8 2 2 2 5" xfId="25683"/>
    <cellStyle name="40% - Accent5 8 2 2 3" xfId="25684"/>
    <cellStyle name="40% - Accent5 8 2 2 3 2" xfId="25685"/>
    <cellStyle name="40% - Accent5 8 2 2 3 2 2" xfId="25686"/>
    <cellStyle name="40% - Accent5 8 2 2 3 2 2 2" xfId="25687"/>
    <cellStyle name="40% - Accent5 8 2 2 3 2 3" xfId="25688"/>
    <cellStyle name="40% - Accent5 8 2 2 3 3" xfId="25689"/>
    <cellStyle name="40% - Accent5 8 2 2 3 3 2" xfId="25690"/>
    <cellStyle name="40% - Accent5 8 2 2 3 4" xfId="25691"/>
    <cellStyle name="40% - Accent5 8 2 2 4" xfId="25692"/>
    <cellStyle name="40% - Accent5 8 2 2 4 2" xfId="25693"/>
    <cellStyle name="40% - Accent5 8 2 2 4 2 2" xfId="25694"/>
    <cellStyle name="40% - Accent5 8 2 2 4 3" xfId="25695"/>
    <cellStyle name="40% - Accent5 8 2 2 5" xfId="25696"/>
    <cellStyle name="40% - Accent5 8 2 2 5 2" xfId="25697"/>
    <cellStyle name="40% - Accent5 8 2 2 6" xfId="25698"/>
    <cellStyle name="40% - Accent5 8 2 3" xfId="25699"/>
    <cellStyle name="40% - Accent5 8 2 3 2" xfId="25700"/>
    <cellStyle name="40% - Accent5 8 2 3 2 2" xfId="25701"/>
    <cellStyle name="40% - Accent5 8 2 3 2 2 2" xfId="25702"/>
    <cellStyle name="40% - Accent5 8 2 3 2 2 2 2" xfId="25703"/>
    <cellStyle name="40% - Accent5 8 2 3 2 2 3" xfId="25704"/>
    <cellStyle name="40% - Accent5 8 2 3 2 3" xfId="25705"/>
    <cellStyle name="40% - Accent5 8 2 3 2 3 2" xfId="25706"/>
    <cellStyle name="40% - Accent5 8 2 3 2 4" xfId="25707"/>
    <cellStyle name="40% - Accent5 8 2 3 3" xfId="25708"/>
    <cellStyle name="40% - Accent5 8 2 3 3 2" xfId="25709"/>
    <cellStyle name="40% - Accent5 8 2 3 3 2 2" xfId="25710"/>
    <cellStyle name="40% - Accent5 8 2 3 3 3" xfId="25711"/>
    <cellStyle name="40% - Accent5 8 2 3 4" xfId="25712"/>
    <cellStyle name="40% - Accent5 8 2 3 4 2" xfId="25713"/>
    <cellStyle name="40% - Accent5 8 2 3 5" xfId="25714"/>
    <cellStyle name="40% - Accent5 8 2 4" xfId="25715"/>
    <cellStyle name="40% - Accent5 8 2 4 2" xfId="25716"/>
    <cellStyle name="40% - Accent5 8 2 4 2 2" xfId="25717"/>
    <cellStyle name="40% - Accent5 8 2 4 2 2 2" xfId="25718"/>
    <cellStyle name="40% - Accent5 8 2 4 2 3" xfId="25719"/>
    <cellStyle name="40% - Accent5 8 2 4 3" xfId="25720"/>
    <cellStyle name="40% - Accent5 8 2 4 3 2" xfId="25721"/>
    <cellStyle name="40% - Accent5 8 2 4 4" xfId="25722"/>
    <cellStyle name="40% - Accent5 8 2 5" xfId="25723"/>
    <cellStyle name="40% - Accent5 8 2 5 2" xfId="25724"/>
    <cellStyle name="40% - Accent5 8 2 5 2 2" xfId="25725"/>
    <cellStyle name="40% - Accent5 8 2 5 3" xfId="25726"/>
    <cellStyle name="40% - Accent5 8 2 6" xfId="25727"/>
    <cellStyle name="40% - Accent5 8 2 6 2" xfId="25728"/>
    <cellStyle name="40% - Accent5 8 2 7" xfId="25729"/>
    <cellStyle name="40% - Accent5 8 3" xfId="25730"/>
    <cellStyle name="40% - Accent5 8 3 2" xfId="25731"/>
    <cellStyle name="40% - Accent5 8 3 2 2" xfId="25732"/>
    <cellStyle name="40% - Accent5 8 3 2 2 2" xfId="25733"/>
    <cellStyle name="40% - Accent5 8 3 2 2 2 2" xfId="25734"/>
    <cellStyle name="40% - Accent5 8 3 2 2 2 2 2" xfId="25735"/>
    <cellStyle name="40% - Accent5 8 3 2 2 2 3" xfId="25736"/>
    <cellStyle name="40% - Accent5 8 3 2 2 3" xfId="25737"/>
    <cellStyle name="40% - Accent5 8 3 2 2 3 2" xfId="25738"/>
    <cellStyle name="40% - Accent5 8 3 2 2 4" xfId="25739"/>
    <cellStyle name="40% - Accent5 8 3 2 3" xfId="25740"/>
    <cellStyle name="40% - Accent5 8 3 2 3 2" xfId="25741"/>
    <cellStyle name="40% - Accent5 8 3 2 3 2 2" xfId="25742"/>
    <cellStyle name="40% - Accent5 8 3 2 3 3" xfId="25743"/>
    <cellStyle name="40% - Accent5 8 3 2 4" xfId="25744"/>
    <cellStyle name="40% - Accent5 8 3 2 4 2" xfId="25745"/>
    <cellStyle name="40% - Accent5 8 3 2 5" xfId="25746"/>
    <cellStyle name="40% - Accent5 8 3 3" xfId="25747"/>
    <cellStyle name="40% - Accent5 8 3 3 2" xfId="25748"/>
    <cellStyle name="40% - Accent5 8 3 3 2 2" xfId="25749"/>
    <cellStyle name="40% - Accent5 8 3 3 2 2 2" xfId="25750"/>
    <cellStyle name="40% - Accent5 8 3 3 2 3" xfId="25751"/>
    <cellStyle name="40% - Accent5 8 3 3 3" xfId="25752"/>
    <cellStyle name="40% - Accent5 8 3 3 3 2" xfId="25753"/>
    <cellStyle name="40% - Accent5 8 3 3 4" xfId="25754"/>
    <cellStyle name="40% - Accent5 8 3 4" xfId="25755"/>
    <cellStyle name="40% - Accent5 8 3 4 2" xfId="25756"/>
    <cellStyle name="40% - Accent5 8 3 4 2 2" xfId="25757"/>
    <cellStyle name="40% - Accent5 8 3 4 3" xfId="25758"/>
    <cellStyle name="40% - Accent5 8 3 5" xfId="25759"/>
    <cellStyle name="40% - Accent5 8 3 5 2" xfId="25760"/>
    <cellStyle name="40% - Accent5 8 3 6" xfId="25761"/>
    <cellStyle name="40% - Accent5 8 4" xfId="25762"/>
    <cellStyle name="40% - Accent5 8 4 2" xfId="25763"/>
    <cellStyle name="40% - Accent5 8 4 2 2" xfId="25764"/>
    <cellStyle name="40% - Accent5 8 4 2 2 2" xfId="25765"/>
    <cellStyle name="40% - Accent5 8 4 2 2 2 2" xfId="25766"/>
    <cellStyle name="40% - Accent5 8 4 2 2 3" xfId="25767"/>
    <cellStyle name="40% - Accent5 8 4 2 3" xfId="25768"/>
    <cellStyle name="40% - Accent5 8 4 2 3 2" xfId="25769"/>
    <cellStyle name="40% - Accent5 8 4 2 4" xfId="25770"/>
    <cellStyle name="40% - Accent5 8 4 3" xfId="25771"/>
    <cellStyle name="40% - Accent5 8 4 3 2" xfId="25772"/>
    <cellStyle name="40% - Accent5 8 4 3 2 2" xfId="25773"/>
    <cellStyle name="40% - Accent5 8 4 3 3" xfId="25774"/>
    <cellStyle name="40% - Accent5 8 4 4" xfId="25775"/>
    <cellStyle name="40% - Accent5 8 4 4 2" xfId="25776"/>
    <cellStyle name="40% - Accent5 8 4 5" xfId="25777"/>
    <cellStyle name="40% - Accent5 8 5" xfId="25778"/>
    <cellStyle name="40% - Accent5 8 5 2" xfId="25779"/>
    <cellStyle name="40% - Accent5 8 5 2 2" xfId="25780"/>
    <cellStyle name="40% - Accent5 8 5 2 2 2" xfId="25781"/>
    <cellStyle name="40% - Accent5 8 5 2 3" xfId="25782"/>
    <cellStyle name="40% - Accent5 8 5 3" xfId="25783"/>
    <cellStyle name="40% - Accent5 8 5 3 2" xfId="25784"/>
    <cellStyle name="40% - Accent5 8 5 4" xfId="25785"/>
    <cellStyle name="40% - Accent5 8 6" xfId="25786"/>
    <cellStyle name="40% - Accent5 8 6 2" xfId="25787"/>
    <cellStyle name="40% - Accent5 8 6 2 2" xfId="25788"/>
    <cellStyle name="40% - Accent5 8 6 3" xfId="25789"/>
    <cellStyle name="40% - Accent5 8 7" xfId="25790"/>
    <cellStyle name="40% - Accent5 8 7 2" xfId="25791"/>
    <cellStyle name="40% - Accent5 8 8" xfId="25792"/>
    <cellStyle name="40% - Accent5 9" xfId="25793"/>
    <cellStyle name="40% - Accent5 9 2" xfId="25794"/>
    <cellStyle name="40% - Accent5 9 2 2" xfId="25795"/>
    <cellStyle name="40% - Accent5 9 2 2 2" xfId="25796"/>
    <cellStyle name="40% - Accent5 9 2 2 2 2" xfId="25797"/>
    <cellStyle name="40% - Accent5 9 2 2 2 2 2" xfId="25798"/>
    <cellStyle name="40% - Accent5 9 2 2 2 2 2 2" xfId="25799"/>
    <cellStyle name="40% - Accent5 9 2 2 2 2 2 2 2" xfId="25800"/>
    <cellStyle name="40% - Accent5 9 2 2 2 2 2 3" xfId="25801"/>
    <cellStyle name="40% - Accent5 9 2 2 2 2 3" xfId="25802"/>
    <cellStyle name="40% - Accent5 9 2 2 2 2 3 2" xfId="25803"/>
    <cellStyle name="40% - Accent5 9 2 2 2 2 4" xfId="25804"/>
    <cellStyle name="40% - Accent5 9 2 2 2 3" xfId="25805"/>
    <cellStyle name="40% - Accent5 9 2 2 2 3 2" xfId="25806"/>
    <cellStyle name="40% - Accent5 9 2 2 2 3 2 2" xfId="25807"/>
    <cellStyle name="40% - Accent5 9 2 2 2 3 3" xfId="25808"/>
    <cellStyle name="40% - Accent5 9 2 2 2 4" xfId="25809"/>
    <cellStyle name="40% - Accent5 9 2 2 2 4 2" xfId="25810"/>
    <cellStyle name="40% - Accent5 9 2 2 2 5" xfId="25811"/>
    <cellStyle name="40% - Accent5 9 2 2 3" xfId="25812"/>
    <cellStyle name="40% - Accent5 9 2 2 3 2" xfId="25813"/>
    <cellStyle name="40% - Accent5 9 2 2 3 2 2" xfId="25814"/>
    <cellStyle name="40% - Accent5 9 2 2 3 2 2 2" xfId="25815"/>
    <cellStyle name="40% - Accent5 9 2 2 3 2 3" xfId="25816"/>
    <cellStyle name="40% - Accent5 9 2 2 3 3" xfId="25817"/>
    <cellStyle name="40% - Accent5 9 2 2 3 3 2" xfId="25818"/>
    <cellStyle name="40% - Accent5 9 2 2 3 4" xfId="25819"/>
    <cellStyle name="40% - Accent5 9 2 2 4" xfId="25820"/>
    <cellStyle name="40% - Accent5 9 2 2 4 2" xfId="25821"/>
    <cellStyle name="40% - Accent5 9 2 2 4 2 2" xfId="25822"/>
    <cellStyle name="40% - Accent5 9 2 2 4 3" xfId="25823"/>
    <cellStyle name="40% - Accent5 9 2 2 5" xfId="25824"/>
    <cellStyle name="40% - Accent5 9 2 2 5 2" xfId="25825"/>
    <cellStyle name="40% - Accent5 9 2 2 6" xfId="25826"/>
    <cellStyle name="40% - Accent5 9 2 3" xfId="25827"/>
    <cellStyle name="40% - Accent5 9 2 3 2" xfId="25828"/>
    <cellStyle name="40% - Accent5 9 2 3 2 2" xfId="25829"/>
    <cellStyle name="40% - Accent5 9 2 3 2 2 2" xfId="25830"/>
    <cellStyle name="40% - Accent5 9 2 3 2 2 2 2" xfId="25831"/>
    <cellStyle name="40% - Accent5 9 2 3 2 2 3" xfId="25832"/>
    <cellStyle name="40% - Accent5 9 2 3 2 3" xfId="25833"/>
    <cellStyle name="40% - Accent5 9 2 3 2 3 2" xfId="25834"/>
    <cellStyle name="40% - Accent5 9 2 3 2 4" xfId="25835"/>
    <cellStyle name="40% - Accent5 9 2 3 3" xfId="25836"/>
    <cellStyle name="40% - Accent5 9 2 3 3 2" xfId="25837"/>
    <cellStyle name="40% - Accent5 9 2 3 3 2 2" xfId="25838"/>
    <cellStyle name="40% - Accent5 9 2 3 3 3" xfId="25839"/>
    <cellStyle name="40% - Accent5 9 2 3 4" xfId="25840"/>
    <cellStyle name="40% - Accent5 9 2 3 4 2" xfId="25841"/>
    <cellStyle name="40% - Accent5 9 2 3 5" xfId="25842"/>
    <cellStyle name="40% - Accent5 9 2 4" xfId="25843"/>
    <cellStyle name="40% - Accent5 9 2 4 2" xfId="25844"/>
    <cellStyle name="40% - Accent5 9 2 4 2 2" xfId="25845"/>
    <cellStyle name="40% - Accent5 9 2 4 2 2 2" xfId="25846"/>
    <cellStyle name="40% - Accent5 9 2 4 2 3" xfId="25847"/>
    <cellStyle name="40% - Accent5 9 2 4 3" xfId="25848"/>
    <cellStyle name="40% - Accent5 9 2 4 3 2" xfId="25849"/>
    <cellStyle name="40% - Accent5 9 2 4 4" xfId="25850"/>
    <cellStyle name="40% - Accent5 9 2 5" xfId="25851"/>
    <cellStyle name="40% - Accent5 9 2 5 2" xfId="25852"/>
    <cellStyle name="40% - Accent5 9 2 5 2 2" xfId="25853"/>
    <cellStyle name="40% - Accent5 9 2 5 3" xfId="25854"/>
    <cellStyle name="40% - Accent5 9 2 6" xfId="25855"/>
    <cellStyle name="40% - Accent5 9 2 6 2" xfId="25856"/>
    <cellStyle name="40% - Accent5 9 2 7" xfId="25857"/>
    <cellStyle name="40% - Accent5 9 3" xfId="25858"/>
    <cellStyle name="40% - Accent5 9 3 2" xfId="25859"/>
    <cellStyle name="40% - Accent5 9 3 2 2" xfId="25860"/>
    <cellStyle name="40% - Accent5 9 3 2 2 2" xfId="25861"/>
    <cellStyle name="40% - Accent5 9 3 2 2 2 2" xfId="25862"/>
    <cellStyle name="40% - Accent5 9 3 2 2 2 2 2" xfId="25863"/>
    <cellStyle name="40% - Accent5 9 3 2 2 2 3" xfId="25864"/>
    <cellStyle name="40% - Accent5 9 3 2 2 3" xfId="25865"/>
    <cellStyle name="40% - Accent5 9 3 2 2 3 2" xfId="25866"/>
    <cellStyle name="40% - Accent5 9 3 2 2 4" xfId="25867"/>
    <cellStyle name="40% - Accent5 9 3 2 3" xfId="25868"/>
    <cellStyle name="40% - Accent5 9 3 2 3 2" xfId="25869"/>
    <cellStyle name="40% - Accent5 9 3 2 3 2 2" xfId="25870"/>
    <cellStyle name="40% - Accent5 9 3 2 3 3" xfId="25871"/>
    <cellStyle name="40% - Accent5 9 3 2 4" xfId="25872"/>
    <cellStyle name="40% - Accent5 9 3 2 4 2" xfId="25873"/>
    <cellStyle name="40% - Accent5 9 3 2 5" xfId="25874"/>
    <cellStyle name="40% - Accent5 9 3 3" xfId="25875"/>
    <cellStyle name="40% - Accent5 9 3 3 2" xfId="25876"/>
    <cellStyle name="40% - Accent5 9 3 3 2 2" xfId="25877"/>
    <cellStyle name="40% - Accent5 9 3 3 2 2 2" xfId="25878"/>
    <cellStyle name="40% - Accent5 9 3 3 2 3" xfId="25879"/>
    <cellStyle name="40% - Accent5 9 3 3 3" xfId="25880"/>
    <cellStyle name="40% - Accent5 9 3 3 3 2" xfId="25881"/>
    <cellStyle name="40% - Accent5 9 3 3 4" xfId="25882"/>
    <cellStyle name="40% - Accent5 9 3 4" xfId="25883"/>
    <cellStyle name="40% - Accent5 9 3 4 2" xfId="25884"/>
    <cellStyle name="40% - Accent5 9 3 4 2 2" xfId="25885"/>
    <cellStyle name="40% - Accent5 9 3 4 3" xfId="25886"/>
    <cellStyle name="40% - Accent5 9 3 5" xfId="25887"/>
    <cellStyle name="40% - Accent5 9 3 5 2" xfId="25888"/>
    <cellStyle name="40% - Accent5 9 3 6" xfId="25889"/>
    <cellStyle name="40% - Accent5 9 4" xfId="25890"/>
    <cellStyle name="40% - Accent5 9 4 2" xfId="25891"/>
    <cellStyle name="40% - Accent5 9 4 2 2" xfId="25892"/>
    <cellStyle name="40% - Accent5 9 4 2 2 2" xfId="25893"/>
    <cellStyle name="40% - Accent5 9 4 2 2 2 2" xfId="25894"/>
    <cellStyle name="40% - Accent5 9 4 2 2 3" xfId="25895"/>
    <cellStyle name="40% - Accent5 9 4 2 3" xfId="25896"/>
    <cellStyle name="40% - Accent5 9 4 2 3 2" xfId="25897"/>
    <cellStyle name="40% - Accent5 9 4 2 4" xfId="25898"/>
    <cellStyle name="40% - Accent5 9 4 3" xfId="25899"/>
    <cellStyle name="40% - Accent5 9 4 3 2" xfId="25900"/>
    <cellStyle name="40% - Accent5 9 4 3 2 2" xfId="25901"/>
    <cellStyle name="40% - Accent5 9 4 3 3" xfId="25902"/>
    <cellStyle name="40% - Accent5 9 4 4" xfId="25903"/>
    <cellStyle name="40% - Accent5 9 4 4 2" xfId="25904"/>
    <cellStyle name="40% - Accent5 9 4 5" xfId="25905"/>
    <cellStyle name="40% - Accent5 9 5" xfId="25906"/>
    <cellStyle name="40% - Accent5 9 5 2" xfId="25907"/>
    <cellStyle name="40% - Accent5 9 5 2 2" xfId="25908"/>
    <cellStyle name="40% - Accent5 9 5 2 2 2" xfId="25909"/>
    <cellStyle name="40% - Accent5 9 5 2 3" xfId="25910"/>
    <cellStyle name="40% - Accent5 9 5 3" xfId="25911"/>
    <cellStyle name="40% - Accent5 9 5 3 2" xfId="25912"/>
    <cellStyle name="40% - Accent5 9 5 4" xfId="25913"/>
    <cellStyle name="40% - Accent5 9 6" xfId="25914"/>
    <cellStyle name="40% - Accent5 9 6 2" xfId="25915"/>
    <cellStyle name="40% - Accent5 9 6 2 2" xfId="25916"/>
    <cellStyle name="40% - Accent5 9 6 3" xfId="25917"/>
    <cellStyle name="40% - Accent5 9 7" xfId="25918"/>
    <cellStyle name="40% - Accent5 9 7 2" xfId="25919"/>
    <cellStyle name="40% - Accent5 9 8" xfId="25920"/>
    <cellStyle name="40% - Accent6" xfId="33543" builtinId="51" customBuiltin="1"/>
    <cellStyle name="40% - Accent6 10" xfId="25921"/>
    <cellStyle name="40% - Accent6 10 2" xfId="25922"/>
    <cellStyle name="40% - Accent6 10 2 2" xfId="25923"/>
    <cellStyle name="40% - Accent6 10 2 2 2" xfId="25924"/>
    <cellStyle name="40% - Accent6 10 2 2 2 2" xfId="25925"/>
    <cellStyle name="40% - Accent6 10 2 2 2 2 2" xfId="25926"/>
    <cellStyle name="40% - Accent6 10 2 2 2 2 2 2" xfId="25927"/>
    <cellStyle name="40% - Accent6 10 2 2 2 2 2 2 2" xfId="25928"/>
    <cellStyle name="40% - Accent6 10 2 2 2 2 2 3" xfId="25929"/>
    <cellStyle name="40% - Accent6 10 2 2 2 2 3" xfId="25930"/>
    <cellStyle name="40% - Accent6 10 2 2 2 2 3 2" xfId="25931"/>
    <cellStyle name="40% - Accent6 10 2 2 2 2 4" xfId="25932"/>
    <cellStyle name="40% - Accent6 10 2 2 2 3" xfId="25933"/>
    <cellStyle name="40% - Accent6 10 2 2 2 3 2" xfId="25934"/>
    <cellStyle name="40% - Accent6 10 2 2 2 3 2 2" xfId="25935"/>
    <cellStyle name="40% - Accent6 10 2 2 2 3 3" xfId="25936"/>
    <cellStyle name="40% - Accent6 10 2 2 2 4" xfId="25937"/>
    <cellStyle name="40% - Accent6 10 2 2 2 4 2" xfId="25938"/>
    <cellStyle name="40% - Accent6 10 2 2 2 5" xfId="25939"/>
    <cellStyle name="40% - Accent6 10 2 2 3" xfId="25940"/>
    <cellStyle name="40% - Accent6 10 2 2 3 2" xfId="25941"/>
    <cellStyle name="40% - Accent6 10 2 2 3 2 2" xfId="25942"/>
    <cellStyle name="40% - Accent6 10 2 2 3 2 2 2" xfId="25943"/>
    <cellStyle name="40% - Accent6 10 2 2 3 2 3" xfId="25944"/>
    <cellStyle name="40% - Accent6 10 2 2 3 3" xfId="25945"/>
    <cellStyle name="40% - Accent6 10 2 2 3 3 2" xfId="25946"/>
    <cellStyle name="40% - Accent6 10 2 2 3 4" xfId="25947"/>
    <cellStyle name="40% - Accent6 10 2 2 4" xfId="25948"/>
    <cellStyle name="40% - Accent6 10 2 2 4 2" xfId="25949"/>
    <cellStyle name="40% - Accent6 10 2 2 4 2 2" xfId="25950"/>
    <cellStyle name="40% - Accent6 10 2 2 4 3" xfId="25951"/>
    <cellStyle name="40% - Accent6 10 2 2 5" xfId="25952"/>
    <cellStyle name="40% - Accent6 10 2 2 5 2" xfId="25953"/>
    <cellStyle name="40% - Accent6 10 2 2 6" xfId="25954"/>
    <cellStyle name="40% - Accent6 10 2 3" xfId="25955"/>
    <cellStyle name="40% - Accent6 10 2 3 2" xfId="25956"/>
    <cellStyle name="40% - Accent6 10 2 3 2 2" xfId="25957"/>
    <cellStyle name="40% - Accent6 10 2 3 2 2 2" xfId="25958"/>
    <cellStyle name="40% - Accent6 10 2 3 2 2 2 2" xfId="25959"/>
    <cellStyle name="40% - Accent6 10 2 3 2 2 3" xfId="25960"/>
    <cellStyle name="40% - Accent6 10 2 3 2 3" xfId="25961"/>
    <cellStyle name="40% - Accent6 10 2 3 2 3 2" xfId="25962"/>
    <cellStyle name="40% - Accent6 10 2 3 2 4" xfId="25963"/>
    <cellStyle name="40% - Accent6 10 2 3 3" xfId="25964"/>
    <cellStyle name="40% - Accent6 10 2 3 3 2" xfId="25965"/>
    <cellStyle name="40% - Accent6 10 2 3 3 2 2" xfId="25966"/>
    <cellStyle name="40% - Accent6 10 2 3 3 3" xfId="25967"/>
    <cellStyle name="40% - Accent6 10 2 3 4" xfId="25968"/>
    <cellStyle name="40% - Accent6 10 2 3 4 2" xfId="25969"/>
    <cellStyle name="40% - Accent6 10 2 3 5" xfId="25970"/>
    <cellStyle name="40% - Accent6 10 2 4" xfId="25971"/>
    <cellStyle name="40% - Accent6 10 2 4 2" xfId="25972"/>
    <cellStyle name="40% - Accent6 10 2 4 2 2" xfId="25973"/>
    <cellStyle name="40% - Accent6 10 2 4 2 2 2" xfId="25974"/>
    <cellStyle name="40% - Accent6 10 2 4 2 3" xfId="25975"/>
    <cellStyle name="40% - Accent6 10 2 4 3" xfId="25976"/>
    <cellStyle name="40% - Accent6 10 2 4 3 2" xfId="25977"/>
    <cellStyle name="40% - Accent6 10 2 4 4" xfId="25978"/>
    <cellStyle name="40% - Accent6 10 2 5" xfId="25979"/>
    <cellStyle name="40% - Accent6 10 2 5 2" xfId="25980"/>
    <cellStyle name="40% - Accent6 10 2 5 2 2" xfId="25981"/>
    <cellStyle name="40% - Accent6 10 2 5 3" xfId="25982"/>
    <cellStyle name="40% - Accent6 10 2 6" xfId="25983"/>
    <cellStyle name="40% - Accent6 10 2 6 2" xfId="25984"/>
    <cellStyle name="40% - Accent6 10 2 7" xfId="25985"/>
    <cellStyle name="40% - Accent6 10 3" xfId="25986"/>
    <cellStyle name="40% - Accent6 10 3 2" xfId="25987"/>
    <cellStyle name="40% - Accent6 10 3 2 2" xfId="25988"/>
    <cellStyle name="40% - Accent6 10 3 2 2 2" xfId="25989"/>
    <cellStyle name="40% - Accent6 10 3 2 2 2 2" xfId="25990"/>
    <cellStyle name="40% - Accent6 10 3 2 2 2 2 2" xfId="25991"/>
    <cellStyle name="40% - Accent6 10 3 2 2 2 3" xfId="25992"/>
    <cellStyle name="40% - Accent6 10 3 2 2 3" xfId="25993"/>
    <cellStyle name="40% - Accent6 10 3 2 2 3 2" xfId="25994"/>
    <cellStyle name="40% - Accent6 10 3 2 2 4" xfId="25995"/>
    <cellStyle name="40% - Accent6 10 3 2 3" xfId="25996"/>
    <cellStyle name="40% - Accent6 10 3 2 3 2" xfId="25997"/>
    <cellStyle name="40% - Accent6 10 3 2 3 2 2" xfId="25998"/>
    <cellStyle name="40% - Accent6 10 3 2 3 3" xfId="25999"/>
    <cellStyle name="40% - Accent6 10 3 2 4" xfId="26000"/>
    <cellStyle name="40% - Accent6 10 3 2 4 2" xfId="26001"/>
    <cellStyle name="40% - Accent6 10 3 2 5" xfId="26002"/>
    <cellStyle name="40% - Accent6 10 3 3" xfId="26003"/>
    <cellStyle name="40% - Accent6 10 3 3 2" xfId="26004"/>
    <cellStyle name="40% - Accent6 10 3 3 2 2" xfId="26005"/>
    <cellStyle name="40% - Accent6 10 3 3 2 2 2" xfId="26006"/>
    <cellStyle name="40% - Accent6 10 3 3 2 3" xfId="26007"/>
    <cellStyle name="40% - Accent6 10 3 3 3" xfId="26008"/>
    <cellStyle name="40% - Accent6 10 3 3 3 2" xfId="26009"/>
    <cellStyle name="40% - Accent6 10 3 3 4" xfId="26010"/>
    <cellStyle name="40% - Accent6 10 3 4" xfId="26011"/>
    <cellStyle name="40% - Accent6 10 3 4 2" xfId="26012"/>
    <cellStyle name="40% - Accent6 10 3 4 2 2" xfId="26013"/>
    <cellStyle name="40% - Accent6 10 3 4 3" xfId="26014"/>
    <cellStyle name="40% - Accent6 10 3 5" xfId="26015"/>
    <cellStyle name="40% - Accent6 10 3 5 2" xfId="26016"/>
    <cellStyle name="40% - Accent6 10 3 6" xfId="26017"/>
    <cellStyle name="40% - Accent6 10 4" xfId="26018"/>
    <cellStyle name="40% - Accent6 10 4 2" xfId="26019"/>
    <cellStyle name="40% - Accent6 10 4 2 2" xfId="26020"/>
    <cellStyle name="40% - Accent6 10 4 2 2 2" xfId="26021"/>
    <cellStyle name="40% - Accent6 10 4 2 2 2 2" xfId="26022"/>
    <cellStyle name="40% - Accent6 10 4 2 2 3" xfId="26023"/>
    <cellStyle name="40% - Accent6 10 4 2 3" xfId="26024"/>
    <cellStyle name="40% - Accent6 10 4 2 3 2" xfId="26025"/>
    <cellStyle name="40% - Accent6 10 4 2 4" xfId="26026"/>
    <cellStyle name="40% - Accent6 10 4 3" xfId="26027"/>
    <cellStyle name="40% - Accent6 10 4 3 2" xfId="26028"/>
    <cellStyle name="40% - Accent6 10 4 3 2 2" xfId="26029"/>
    <cellStyle name="40% - Accent6 10 4 3 3" xfId="26030"/>
    <cellStyle name="40% - Accent6 10 4 4" xfId="26031"/>
    <cellStyle name="40% - Accent6 10 4 4 2" xfId="26032"/>
    <cellStyle name="40% - Accent6 10 4 5" xfId="26033"/>
    <cellStyle name="40% - Accent6 10 5" xfId="26034"/>
    <cellStyle name="40% - Accent6 10 5 2" xfId="26035"/>
    <cellStyle name="40% - Accent6 10 5 2 2" xfId="26036"/>
    <cellStyle name="40% - Accent6 10 5 2 2 2" xfId="26037"/>
    <cellStyle name="40% - Accent6 10 5 2 3" xfId="26038"/>
    <cellStyle name="40% - Accent6 10 5 3" xfId="26039"/>
    <cellStyle name="40% - Accent6 10 5 3 2" xfId="26040"/>
    <cellStyle name="40% - Accent6 10 5 4" xfId="26041"/>
    <cellStyle name="40% - Accent6 10 6" xfId="26042"/>
    <cellStyle name="40% - Accent6 10 6 2" xfId="26043"/>
    <cellStyle name="40% - Accent6 10 6 2 2" xfId="26044"/>
    <cellStyle name="40% - Accent6 10 6 3" xfId="26045"/>
    <cellStyle name="40% - Accent6 10 7" xfId="26046"/>
    <cellStyle name="40% - Accent6 10 7 2" xfId="26047"/>
    <cellStyle name="40% - Accent6 10 8" xfId="26048"/>
    <cellStyle name="40% - Accent6 11" xfId="26049"/>
    <cellStyle name="40% - Accent6 11 2" xfId="26050"/>
    <cellStyle name="40% - Accent6 11 2 2" xfId="26051"/>
    <cellStyle name="40% - Accent6 11 2 2 2" xfId="26052"/>
    <cellStyle name="40% - Accent6 11 2 2 2 2" xfId="26053"/>
    <cellStyle name="40% - Accent6 11 2 2 2 2 2" xfId="26054"/>
    <cellStyle name="40% - Accent6 11 2 2 2 2 2 2" xfId="26055"/>
    <cellStyle name="40% - Accent6 11 2 2 2 2 2 2 2" xfId="26056"/>
    <cellStyle name="40% - Accent6 11 2 2 2 2 2 3" xfId="26057"/>
    <cellStyle name="40% - Accent6 11 2 2 2 2 3" xfId="26058"/>
    <cellStyle name="40% - Accent6 11 2 2 2 2 3 2" xfId="26059"/>
    <cellStyle name="40% - Accent6 11 2 2 2 2 4" xfId="26060"/>
    <cellStyle name="40% - Accent6 11 2 2 2 3" xfId="26061"/>
    <cellStyle name="40% - Accent6 11 2 2 2 3 2" xfId="26062"/>
    <cellStyle name="40% - Accent6 11 2 2 2 3 2 2" xfId="26063"/>
    <cellStyle name="40% - Accent6 11 2 2 2 3 3" xfId="26064"/>
    <cellStyle name="40% - Accent6 11 2 2 2 4" xfId="26065"/>
    <cellStyle name="40% - Accent6 11 2 2 2 4 2" xfId="26066"/>
    <cellStyle name="40% - Accent6 11 2 2 2 5" xfId="26067"/>
    <cellStyle name="40% - Accent6 11 2 2 3" xfId="26068"/>
    <cellStyle name="40% - Accent6 11 2 2 3 2" xfId="26069"/>
    <cellStyle name="40% - Accent6 11 2 2 3 2 2" xfId="26070"/>
    <cellStyle name="40% - Accent6 11 2 2 3 2 2 2" xfId="26071"/>
    <cellStyle name="40% - Accent6 11 2 2 3 2 3" xfId="26072"/>
    <cellStyle name="40% - Accent6 11 2 2 3 3" xfId="26073"/>
    <cellStyle name="40% - Accent6 11 2 2 3 3 2" xfId="26074"/>
    <cellStyle name="40% - Accent6 11 2 2 3 4" xfId="26075"/>
    <cellStyle name="40% - Accent6 11 2 2 4" xfId="26076"/>
    <cellStyle name="40% - Accent6 11 2 2 4 2" xfId="26077"/>
    <cellStyle name="40% - Accent6 11 2 2 4 2 2" xfId="26078"/>
    <cellStyle name="40% - Accent6 11 2 2 4 3" xfId="26079"/>
    <cellStyle name="40% - Accent6 11 2 2 5" xfId="26080"/>
    <cellStyle name="40% - Accent6 11 2 2 5 2" xfId="26081"/>
    <cellStyle name="40% - Accent6 11 2 2 6" xfId="26082"/>
    <cellStyle name="40% - Accent6 11 2 3" xfId="26083"/>
    <cellStyle name="40% - Accent6 11 2 3 2" xfId="26084"/>
    <cellStyle name="40% - Accent6 11 2 3 2 2" xfId="26085"/>
    <cellStyle name="40% - Accent6 11 2 3 2 2 2" xfId="26086"/>
    <cellStyle name="40% - Accent6 11 2 3 2 2 2 2" xfId="26087"/>
    <cellStyle name="40% - Accent6 11 2 3 2 2 3" xfId="26088"/>
    <cellStyle name="40% - Accent6 11 2 3 2 3" xfId="26089"/>
    <cellStyle name="40% - Accent6 11 2 3 2 3 2" xfId="26090"/>
    <cellStyle name="40% - Accent6 11 2 3 2 4" xfId="26091"/>
    <cellStyle name="40% - Accent6 11 2 3 3" xfId="26092"/>
    <cellStyle name="40% - Accent6 11 2 3 3 2" xfId="26093"/>
    <cellStyle name="40% - Accent6 11 2 3 3 2 2" xfId="26094"/>
    <cellStyle name="40% - Accent6 11 2 3 3 3" xfId="26095"/>
    <cellStyle name="40% - Accent6 11 2 3 4" xfId="26096"/>
    <cellStyle name="40% - Accent6 11 2 3 4 2" xfId="26097"/>
    <cellStyle name="40% - Accent6 11 2 3 5" xfId="26098"/>
    <cellStyle name="40% - Accent6 11 2 4" xfId="26099"/>
    <cellStyle name="40% - Accent6 11 2 4 2" xfId="26100"/>
    <cellStyle name="40% - Accent6 11 2 4 2 2" xfId="26101"/>
    <cellStyle name="40% - Accent6 11 2 4 2 2 2" xfId="26102"/>
    <cellStyle name="40% - Accent6 11 2 4 2 3" xfId="26103"/>
    <cellStyle name="40% - Accent6 11 2 4 3" xfId="26104"/>
    <cellStyle name="40% - Accent6 11 2 4 3 2" xfId="26105"/>
    <cellStyle name="40% - Accent6 11 2 4 4" xfId="26106"/>
    <cellStyle name="40% - Accent6 11 2 5" xfId="26107"/>
    <cellStyle name="40% - Accent6 11 2 5 2" xfId="26108"/>
    <cellStyle name="40% - Accent6 11 2 5 2 2" xfId="26109"/>
    <cellStyle name="40% - Accent6 11 2 5 3" xfId="26110"/>
    <cellStyle name="40% - Accent6 11 2 6" xfId="26111"/>
    <cellStyle name="40% - Accent6 11 2 6 2" xfId="26112"/>
    <cellStyle name="40% - Accent6 11 2 7" xfId="26113"/>
    <cellStyle name="40% - Accent6 11 3" xfId="26114"/>
    <cellStyle name="40% - Accent6 11 3 2" xfId="26115"/>
    <cellStyle name="40% - Accent6 11 3 2 2" xfId="26116"/>
    <cellStyle name="40% - Accent6 11 3 2 2 2" xfId="26117"/>
    <cellStyle name="40% - Accent6 11 3 2 2 2 2" xfId="26118"/>
    <cellStyle name="40% - Accent6 11 3 2 2 2 2 2" xfId="26119"/>
    <cellStyle name="40% - Accent6 11 3 2 2 2 3" xfId="26120"/>
    <cellStyle name="40% - Accent6 11 3 2 2 3" xfId="26121"/>
    <cellStyle name="40% - Accent6 11 3 2 2 3 2" xfId="26122"/>
    <cellStyle name="40% - Accent6 11 3 2 2 4" xfId="26123"/>
    <cellStyle name="40% - Accent6 11 3 2 3" xfId="26124"/>
    <cellStyle name="40% - Accent6 11 3 2 3 2" xfId="26125"/>
    <cellStyle name="40% - Accent6 11 3 2 3 2 2" xfId="26126"/>
    <cellStyle name="40% - Accent6 11 3 2 3 3" xfId="26127"/>
    <cellStyle name="40% - Accent6 11 3 2 4" xfId="26128"/>
    <cellStyle name="40% - Accent6 11 3 2 4 2" xfId="26129"/>
    <cellStyle name="40% - Accent6 11 3 2 5" xfId="26130"/>
    <cellStyle name="40% - Accent6 11 3 3" xfId="26131"/>
    <cellStyle name="40% - Accent6 11 3 3 2" xfId="26132"/>
    <cellStyle name="40% - Accent6 11 3 3 2 2" xfId="26133"/>
    <cellStyle name="40% - Accent6 11 3 3 2 2 2" xfId="26134"/>
    <cellStyle name="40% - Accent6 11 3 3 2 3" xfId="26135"/>
    <cellStyle name="40% - Accent6 11 3 3 3" xfId="26136"/>
    <cellStyle name="40% - Accent6 11 3 3 3 2" xfId="26137"/>
    <cellStyle name="40% - Accent6 11 3 3 4" xfId="26138"/>
    <cellStyle name="40% - Accent6 11 3 4" xfId="26139"/>
    <cellStyle name="40% - Accent6 11 3 4 2" xfId="26140"/>
    <cellStyle name="40% - Accent6 11 3 4 2 2" xfId="26141"/>
    <cellStyle name="40% - Accent6 11 3 4 3" xfId="26142"/>
    <cellStyle name="40% - Accent6 11 3 5" xfId="26143"/>
    <cellStyle name="40% - Accent6 11 3 5 2" xfId="26144"/>
    <cellStyle name="40% - Accent6 11 3 6" xfId="26145"/>
    <cellStyle name="40% - Accent6 11 4" xfId="26146"/>
    <cellStyle name="40% - Accent6 11 4 2" xfId="26147"/>
    <cellStyle name="40% - Accent6 11 4 2 2" xfId="26148"/>
    <cellStyle name="40% - Accent6 11 4 2 2 2" xfId="26149"/>
    <cellStyle name="40% - Accent6 11 4 2 2 2 2" xfId="26150"/>
    <cellStyle name="40% - Accent6 11 4 2 2 3" xfId="26151"/>
    <cellStyle name="40% - Accent6 11 4 2 3" xfId="26152"/>
    <cellStyle name="40% - Accent6 11 4 2 3 2" xfId="26153"/>
    <cellStyle name="40% - Accent6 11 4 2 4" xfId="26154"/>
    <cellStyle name="40% - Accent6 11 4 3" xfId="26155"/>
    <cellStyle name="40% - Accent6 11 4 3 2" xfId="26156"/>
    <cellStyle name="40% - Accent6 11 4 3 2 2" xfId="26157"/>
    <cellStyle name="40% - Accent6 11 4 3 3" xfId="26158"/>
    <cellStyle name="40% - Accent6 11 4 4" xfId="26159"/>
    <cellStyle name="40% - Accent6 11 4 4 2" xfId="26160"/>
    <cellStyle name="40% - Accent6 11 4 5" xfId="26161"/>
    <cellStyle name="40% - Accent6 11 5" xfId="26162"/>
    <cellStyle name="40% - Accent6 11 5 2" xfId="26163"/>
    <cellStyle name="40% - Accent6 11 5 2 2" xfId="26164"/>
    <cellStyle name="40% - Accent6 11 5 2 2 2" xfId="26165"/>
    <cellStyle name="40% - Accent6 11 5 2 3" xfId="26166"/>
    <cellStyle name="40% - Accent6 11 5 3" xfId="26167"/>
    <cellStyle name="40% - Accent6 11 5 3 2" xfId="26168"/>
    <cellStyle name="40% - Accent6 11 5 4" xfId="26169"/>
    <cellStyle name="40% - Accent6 11 6" xfId="26170"/>
    <cellStyle name="40% - Accent6 11 6 2" xfId="26171"/>
    <cellStyle name="40% - Accent6 11 6 2 2" xfId="26172"/>
    <cellStyle name="40% - Accent6 11 6 3" xfId="26173"/>
    <cellStyle name="40% - Accent6 11 7" xfId="26174"/>
    <cellStyle name="40% - Accent6 11 7 2" xfId="26175"/>
    <cellStyle name="40% - Accent6 11 8" xfId="26176"/>
    <cellStyle name="40% - Accent6 12" xfId="26177"/>
    <cellStyle name="40% - Accent6 12 2" xfId="26178"/>
    <cellStyle name="40% - Accent6 12 2 2" xfId="26179"/>
    <cellStyle name="40% - Accent6 12 2 2 2" xfId="26180"/>
    <cellStyle name="40% - Accent6 12 2 2 2 2" xfId="26181"/>
    <cellStyle name="40% - Accent6 12 2 2 2 2 2" xfId="26182"/>
    <cellStyle name="40% - Accent6 12 2 2 2 2 2 2" xfId="26183"/>
    <cellStyle name="40% - Accent6 12 2 2 2 2 2 2 2" xfId="26184"/>
    <cellStyle name="40% - Accent6 12 2 2 2 2 2 3" xfId="26185"/>
    <cellStyle name="40% - Accent6 12 2 2 2 2 3" xfId="26186"/>
    <cellStyle name="40% - Accent6 12 2 2 2 2 3 2" xfId="26187"/>
    <cellStyle name="40% - Accent6 12 2 2 2 2 4" xfId="26188"/>
    <cellStyle name="40% - Accent6 12 2 2 2 3" xfId="26189"/>
    <cellStyle name="40% - Accent6 12 2 2 2 3 2" xfId="26190"/>
    <cellStyle name="40% - Accent6 12 2 2 2 3 2 2" xfId="26191"/>
    <cellStyle name="40% - Accent6 12 2 2 2 3 3" xfId="26192"/>
    <cellStyle name="40% - Accent6 12 2 2 2 4" xfId="26193"/>
    <cellStyle name="40% - Accent6 12 2 2 2 4 2" xfId="26194"/>
    <cellStyle name="40% - Accent6 12 2 2 2 5" xfId="26195"/>
    <cellStyle name="40% - Accent6 12 2 2 3" xfId="26196"/>
    <cellStyle name="40% - Accent6 12 2 2 3 2" xfId="26197"/>
    <cellStyle name="40% - Accent6 12 2 2 3 2 2" xfId="26198"/>
    <cellStyle name="40% - Accent6 12 2 2 3 2 2 2" xfId="26199"/>
    <cellStyle name="40% - Accent6 12 2 2 3 2 3" xfId="26200"/>
    <cellStyle name="40% - Accent6 12 2 2 3 3" xfId="26201"/>
    <cellStyle name="40% - Accent6 12 2 2 3 3 2" xfId="26202"/>
    <cellStyle name="40% - Accent6 12 2 2 3 4" xfId="26203"/>
    <cellStyle name="40% - Accent6 12 2 2 4" xfId="26204"/>
    <cellStyle name="40% - Accent6 12 2 2 4 2" xfId="26205"/>
    <cellStyle name="40% - Accent6 12 2 2 4 2 2" xfId="26206"/>
    <cellStyle name="40% - Accent6 12 2 2 4 3" xfId="26207"/>
    <cellStyle name="40% - Accent6 12 2 2 5" xfId="26208"/>
    <cellStyle name="40% - Accent6 12 2 2 5 2" xfId="26209"/>
    <cellStyle name="40% - Accent6 12 2 2 6" xfId="26210"/>
    <cellStyle name="40% - Accent6 12 2 3" xfId="26211"/>
    <cellStyle name="40% - Accent6 12 2 3 2" xfId="26212"/>
    <cellStyle name="40% - Accent6 12 2 3 2 2" xfId="26213"/>
    <cellStyle name="40% - Accent6 12 2 3 2 2 2" xfId="26214"/>
    <cellStyle name="40% - Accent6 12 2 3 2 2 2 2" xfId="26215"/>
    <cellStyle name="40% - Accent6 12 2 3 2 2 3" xfId="26216"/>
    <cellStyle name="40% - Accent6 12 2 3 2 3" xfId="26217"/>
    <cellStyle name="40% - Accent6 12 2 3 2 3 2" xfId="26218"/>
    <cellStyle name="40% - Accent6 12 2 3 2 4" xfId="26219"/>
    <cellStyle name="40% - Accent6 12 2 3 3" xfId="26220"/>
    <cellStyle name="40% - Accent6 12 2 3 3 2" xfId="26221"/>
    <cellStyle name="40% - Accent6 12 2 3 3 2 2" xfId="26222"/>
    <cellStyle name="40% - Accent6 12 2 3 3 3" xfId="26223"/>
    <cellStyle name="40% - Accent6 12 2 3 4" xfId="26224"/>
    <cellStyle name="40% - Accent6 12 2 3 4 2" xfId="26225"/>
    <cellStyle name="40% - Accent6 12 2 3 5" xfId="26226"/>
    <cellStyle name="40% - Accent6 12 2 4" xfId="26227"/>
    <cellStyle name="40% - Accent6 12 2 4 2" xfId="26228"/>
    <cellStyle name="40% - Accent6 12 2 4 2 2" xfId="26229"/>
    <cellStyle name="40% - Accent6 12 2 4 2 2 2" xfId="26230"/>
    <cellStyle name="40% - Accent6 12 2 4 2 3" xfId="26231"/>
    <cellStyle name="40% - Accent6 12 2 4 3" xfId="26232"/>
    <cellStyle name="40% - Accent6 12 2 4 3 2" xfId="26233"/>
    <cellStyle name="40% - Accent6 12 2 4 4" xfId="26234"/>
    <cellStyle name="40% - Accent6 12 2 5" xfId="26235"/>
    <cellStyle name="40% - Accent6 12 2 5 2" xfId="26236"/>
    <cellStyle name="40% - Accent6 12 2 5 2 2" xfId="26237"/>
    <cellStyle name="40% - Accent6 12 2 5 3" xfId="26238"/>
    <cellStyle name="40% - Accent6 12 2 6" xfId="26239"/>
    <cellStyle name="40% - Accent6 12 2 6 2" xfId="26240"/>
    <cellStyle name="40% - Accent6 12 2 7" xfId="26241"/>
    <cellStyle name="40% - Accent6 12 3" xfId="26242"/>
    <cellStyle name="40% - Accent6 12 3 2" xfId="26243"/>
    <cellStyle name="40% - Accent6 12 3 2 2" xfId="26244"/>
    <cellStyle name="40% - Accent6 12 3 2 2 2" xfId="26245"/>
    <cellStyle name="40% - Accent6 12 3 2 2 2 2" xfId="26246"/>
    <cellStyle name="40% - Accent6 12 3 2 2 2 2 2" xfId="26247"/>
    <cellStyle name="40% - Accent6 12 3 2 2 2 3" xfId="26248"/>
    <cellStyle name="40% - Accent6 12 3 2 2 3" xfId="26249"/>
    <cellStyle name="40% - Accent6 12 3 2 2 3 2" xfId="26250"/>
    <cellStyle name="40% - Accent6 12 3 2 2 4" xfId="26251"/>
    <cellStyle name="40% - Accent6 12 3 2 3" xfId="26252"/>
    <cellStyle name="40% - Accent6 12 3 2 3 2" xfId="26253"/>
    <cellStyle name="40% - Accent6 12 3 2 3 2 2" xfId="26254"/>
    <cellStyle name="40% - Accent6 12 3 2 3 3" xfId="26255"/>
    <cellStyle name="40% - Accent6 12 3 2 4" xfId="26256"/>
    <cellStyle name="40% - Accent6 12 3 2 4 2" xfId="26257"/>
    <cellStyle name="40% - Accent6 12 3 2 5" xfId="26258"/>
    <cellStyle name="40% - Accent6 12 3 3" xfId="26259"/>
    <cellStyle name="40% - Accent6 12 3 3 2" xfId="26260"/>
    <cellStyle name="40% - Accent6 12 3 3 2 2" xfId="26261"/>
    <cellStyle name="40% - Accent6 12 3 3 2 2 2" xfId="26262"/>
    <cellStyle name="40% - Accent6 12 3 3 2 3" xfId="26263"/>
    <cellStyle name="40% - Accent6 12 3 3 3" xfId="26264"/>
    <cellStyle name="40% - Accent6 12 3 3 3 2" xfId="26265"/>
    <cellStyle name="40% - Accent6 12 3 3 4" xfId="26266"/>
    <cellStyle name="40% - Accent6 12 3 4" xfId="26267"/>
    <cellStyle name="40% - Accent6 12 3 4 2" xfId="26268"/>
    <cellStyle name="40% - Accent6 12 3 4 2 2" xfId="26269"/>
    <cellStyle name="40% - Accent6 12 3 4 3" xfId="26270"/>
    <cellStyle name="40% - Accent6 12 3 5" xfId="26271"/>
    <cellStyle name="40% - Accent6 12 3 5 2" xfId="26272"/>
    <cellStyle name="40% - Accent6 12 3 6" xfId="26273"/>
    <cellStyle name="40% - Accent6 12 4" xfId="26274"/>
    <cellStyle name="40% - Accent6 12 4 2" xfId="26275"/>
    <cellStyle name="40% - Accent6 12 4 2 2" xfId="26276"/>
    <cellStyle name="40% - Accent6 12 4 2 2 2" xfId="26277"/>
    <cellStyle name="40% - Accent6 12 4 2 2 2 2" xfId="26278"/>
    <cellStyle name="40% - Accent6 12 4 2 2 3" xfId="26279"/>
    <cellStyle name="40% - Accent6 12 4 2 3" xfId="26280"/>
    <cellStyle name="40% - Accent6 12 4 2 3 2" xfId="26281"/>
    <cellStyle name="40% - Accent6 12 4 2 4" xfId="26282"/>
    <cellStyle name="40% - Accent6 12 4 3" xfId="26283"/>
    <cellStyle name="40% - Accent6 12 4 3 2" xfId="26284"/>
    <cellStyle name="40% - Accent6 12 4 3 2 2" xfId="26285"/>
    <cellStyle name="40% - Accent6 12 4 3 3" xfId="26286"/>
    <cellStyle name="40% - Accent6 12 4 4" xfId="26287"/>
    <cellStyle name="40% - Accent6 12 4 4 2" xfId="26288"/>
    <cellStyle name="40% - Accent6 12 4 5" xfId="26289"/>
    <cellStyle name="40% - Accent6 12 5" xfId="26290"/>
    <cellStyle name="40% - Accent6 12 5 2" xfId="26291"/>
    <cellStyle name="40% - Accent6 12 5 2 2" xfId="26292"/>
    <cellStyle name="40% - Accent6 12 5 2 2 2" xfId="26293"/>
    <cellStyle name="40% - Accent6 12 5 2 3" xfId="26294"/>
    <cellStyle name="40% - Accent6 12 5 3" xfId="26295"/>
    <cellStyle name="40% - Accent6 12 5 3 2" xfId="26296"/>
    <cellStyle name="40% - Accent6 12 5 4" xfId="26297"/>
    <cellStyle name="40% - Accent6 12 6" xfId="26298"/>
    <cellStyle name="40% - Accent6 12 6 2" xfId="26299"/>
    <cellStyle name="40% - Accent6 12 6 2 2" xfId="26300"/>
    <cellStyle name="40% - Accent6 12 6 3" xfId="26301"/>
    <cellStyle name="40% - Accent6 12 7" xfId="26302"/>
    <cellStyle name="40% - Accent6 12 7 2" xfId="26303"/>
    <cellStyle name="40% - Accent6 12 8" xfId="26304"/>
    <cellStyle name="40% - Accent6 13" xfId="26305"/>
    <cellStyle name="40% - Accent6 13 2" xfId="26306"/>
    <cellStyle name="40% - Accent6 13 2 2" xfId="26307"/>
    <cellStyle name="40% - Accent6 13 2 2 2" xfId="26308"/>
    <cellStyle name="40% - Accent6 13 2 2 2 2" xfId="26309"/>
    <cellStyle name="40% - Accent6 13 2 2 2 2 2" xfId="26310"/>
    <cellStyle name="40% - Accent6 13 2 2 2 2 2 2" xfId="26311"/>
    <cellStyle name="40% - Accent6 13 2 2 2 2 2 2 2" xfId="26312"/>
    <cellStyle name="40% - Accent6 13 2 2 2 2 2 3" xfId="26313"/>
    <cellStyle name="40% - Accent6 13 2 2 2 2 3" xfId="26314"/>
    <cellStyle name="40% - Accent6 13 2 2 2 2 3 2" xfId="26315"/>
    <cellStyle name="40% - Accent6 13 2 2 2 2 4" xfId="26316"/>
    <cellStyle name="40% - Accent6 13 2 2 2 3" xfId="26317"/>
    <cellStyle name="40% - Accent6 13 2 2 2 3 2" xfId="26318"/>
    <cellStyle name="40% - Accent6 13 2 2 2 3 2 2" xfId="26319"/>
    <cellStyle name="40% - Accent6 13 2 2 2 3 3" xfId="26320"/>
    <cellStyle name="40% - Accent6 13 2 2 2 4" xfId="26321"/>
    <cellStyle name="40% - Accent6 13 2 2 2 4 2" xfId="26322"/>
    <cellStyle name="40% - Accent6 13 2 2 2 5" xfId="26323"/>
    <cellStyle name="40% - Accent6 13 2 2 3" xfId="26324"/>
    <cellStyle name="40% - Accent6 13 2 2 3 2" xfId="26325"/>
    <cellStyle name="40% - Accent6 13 2 2 3 2 2" xfId="26326"/>
    <cellStyle name="40% - Accent6 13 2 2 3 2 2 2" xfId="26327"/>
    <cellStyle name="40% - Accent6 13 2 2 3 2 3" xfId="26328"/>
    <cellStyle name="40% - Accent6 13 2 2 3 3" xfId="26329"/>
    <cellStyle name="40% - Accent6 13 2 2 3 3 2" xfId="26330"/>
    <cellStyle name="40% - Accent6 13 2 2 3 4" xfId="26331"/>
    <cellStyle name="40% - Accent6 13 2 2 4" xfId="26332"/>
    <cellStyle name="40% - Accent6 13 2 2 4 2" xfId="26333"/>
    <cellStyle name="40% - Accent6 13 2 2 4 2 2" xfId="26334"/>
    <cellStyle name="40% - Accent6 13 2 2 4 3" xfId="26335"/>
    <cellStyle name="40% - Accent6 13 2 2 5" xfId="26336"/>
    <cellStyle name="40% - Accent6 13 2 2 5 2" xfId="26337"/>
    <cellStyle name="40% - Accent6 13 2 2 6" xfId="26338"/>
    <cellStyle name="40% - Accent6 13 2 3" xfId="26339"/>
    <cellStyle name="40% - Accent6 13 2 3 2" xfId="26340"/>
    <cellStyle name="40% - Accent6 13 2 3 2 2" xfId="26341"/>
    <cellStyle name="40% - Accent6 13 2 3 2 2 2" xfId="26342"/>
    <cellStyle name="40% - Accent6 13 2 3 2 2 2 2" xfId="26343"/>
    <cellStyle name="40% - Accent6 13 2 3 2 2 3" xfId="26344"/>
    <cellStyle name="40% - Accent6 13 2 3 2 3" xfId="26345"/>
    <cellStyle name="40% - Accent6 13 2 3 2 3 2" xfId="26346"/>
    <cellStyle name="40% - Accent6 13 2 3 2 4" xfId="26347"/>
    <cellStyle name="40% - Accent6 13 2 3 3" xfId="26348"/>
    <cellStyle name="40% - Accent6 13 2 3 3 2" xfId="26349"/>
    <cellStyle name="40% - Accent6 13 2 3 3 2 2" xfId="26350"/>
    <cellStyle name="40% - Accent6 13 2 3 3 3" xfId="26351"/>
    <cellStyle name="40% - Accent6 13 2 3 4" xfId="26352"/>
    <cellStyle name="40% - Accent6 13 2 3 4 2" xfId="26353"/>
    <cellStyle name="40% - Accent6 13 2 3 5" xfId="26354"/>
    <cellStyle name="40% - Accent6 13 2 4" xfId="26355"/>
    <cellStyle name="40% - Accent6 13 2 4 2" xfId="26356"/>
    <cellStyle name="40% - Accent6 13 2 4 2 2" xfId="26357"/>
    <cellStyle name="40% - Accent6 13 2 4 2 2 2" xfId="26358"/>
    <cellStyle name="40% - Accent6 13 2 4 2 3" xfId="26359"/>
    <cellStyle name="40% - Accent6 13 2 4 3" xfId="26360"/>
    <cellStyle name="40% - Accent6 13 2 4 3 2" xfId="26361"/>
    <cellStyle name="40% - Accent6 13 2 4 4" xfId="26362"/>
    <cellStyle name="40% - Accent6 13 2 5" xfId="26363"/>
    <cellStyle name="40% - Accent6 13 2 5 2" xfId="26364"/>
    <cellStyle name="40% - Accent6 13 2 5 2 2" xfId="26365"/>
    <cellStyle name="40% - Accent6 13 2 5 3" xfId="26366"/>
    <cellStyle name="40% - Accent6 13 2 6" xfId="26367"/>
    <cellStyle name="40% - Accent6 13 2 6 2" xfId="26368"/>
    <cellStyle name="40% - Accent6 13 2 7" xfId="26369"/>
    <cellStyle name="40% - Accent6 13 3" xfId="26370"/>
    <cellStyle name="40% - Accent6 13 3 2" xfId="26371"/>
    <cellStyle name="40% - Accent6 13 3 2 2" xfId="26372"/>
    <cellStyle name="40% - Accent6 13 3 2 2 2" xfId="26373"/>
    <cellStyle name="40% - Accent6 13 3 2 2 2 2" xfId="26374"/>
    <cellStyle name="40% - Accent6 13 3 2 2 2 2 2" xfId="26375"/>
    <cellStyle name="40% - Accent6 13 3 2 2 2 3" xfId="26376"/>
    <cellStyle name="40% - Accent6 13 3 2 2 3" xfId="26377"/>
    <cellStyle name="40% - Accent6 13 3 2 2 3 2" xfId="26378"/>
    <cellStyle name="40% - Accent6 13 3 2 2 4" xfId="26379"/>
    <cellStyle name="40% - Accent6 13 3 2 3" xfId="26380"/>
    <cellStyle name="40% - Accent6 13 3 2 3 2" xfId="26381"/>
    <cellStyle name="40% - Accent6 13 3 2 3 2 2" xfId="26382"/>
    <cellStyle name="40% - Accent6 13 3 2 3 3" xfId="26383"/>
    <cellStyle name="40% - Accent6 13 3 2 4" xfId="26384"/>
    <cellStyle name="40% - Accent6 13 3 2 4 2" xfId="26385"/>
    <cellStyle name="40% - Accent6 13 3 2 5" xfId="26386"/>
    <cellStyle name="40% - Accent6 13 3 3" xfId="26387"/>
    <cellStyle name="40% - Accent6 13 3 3 2" xfId="26388"/>
    <cellStyle name="40% - Accent6 13 3 3 2 2" xfId="26389"/>
    <cellStyle name="40% - Accent6 13 3 3 2 2 2" xfId="26390"/>
    <cellStyle name="40% - Accent6 13 3 3 2 3" xfId="26391"/>
    <cellStyle name="40% - Accent6 13 3 3 3" xfId="26392"/>
    <cellStyle name="40% - Accent6 13 3 3 3 2" xfId="26393"/>
    <cellStyle name="40% - Accent6 13 3 3 4" xfId="26394"/>
    <cellStyle name="40% - Accent6 13 3 4" xfId="26395"/>
    <cellStyle name="40% - Accent6 13 3 4 2" xfId="26396"/>
    <cellStyle name="40% - Accent6 13 3 4 2 2" xfId="26397"/>
    <cellStyle name="40% - Accent6 13 3 4 3" xfId="26398"/>
    <cellStyle name="40% - Accent6 13 3 5" xfId="26399"/>
    <cellStyle name="40% - Accent6 13 3 5 2" xfId="26400"/>
    <cellStyle name="40% - Accent6 13 3 6" xfId="26401"/>
    <cellStyle name="40% - Accent6 13 4" xfId="26402"/>
    <cellStyle name="40% - Accent6 13 4 2" xfId="26403"/>
    <cellStyle name="40% - Accent6 13 4 2 2" xfId="26404"/>
    <cellStyle name="40% - Accent6 13 4 2 2 2" xfId="26405"/>
    <cellStyle name="40% - Accent6 13 4 2 2 2 2" xfId="26406"/>
    <cellStyle name="40% - Accent6 13 4 2 2 3" xfId="26407"/>
    <cellStyle name="40% - Accent6 13 4 2 3" xfId="26408"/>
    <cellStyle name="40% - Accent6 13 4 2 3 2" xfId="26409"/>
    <cellStyle name="40% - Accent6 13 4 2 4" xfId="26410"/>
    <cellStyle name="40% - Accent6 13 4 3" xfId="26411"/>
    <cellStyle name="40% - Accent6 13 4 3 2" xfId="26412"/>
    <cellStyle name="40% - Accent6 13 4 3 2 2" xfId="26413"/>
    <cellStyle name="40% - Accent6 13 4 3 3" xfId="26414"/>
    <cellStyle name="40% - Accent6 13 4 4" xfId="26415"/>
    <cellStyle name="40% - Accent6 13 4 4 2" xfId="26416"/>
    <cellStyle name="40% - Accent6 13 4 5" xfId="26417"/>
    <cellStyle name="40% - Accent6 13 5" xfId="26418"/>
    <cellStyle name="40% - Accent6 13 5 2" xfId="26419"/>
    <cellStyle name="40% - Accent6 13 5 2 2" xfId="26420"/>
    <cellStyle name="40% - Accent6 13 5 2 2 2" xfId="26421"/>
    <cellStyle name="40% - Accent6 13 5 2 3" xfId="26422"/>
    <cellStyle name="40% - Accent6 13 5 3" xfId="26423"/>
    <cellStyle name="40% - Accent6 13 5 3 2" xfId="26424"/>
    <cellStyle name="40% - Accent6 13 5 4" xfId="26425"/>
    <cellStyle name="40% - Accent6 13 6" xfId="26426"/>
    <cellStyle name="40% - Accent6 13 6 2" xfId="26427"/>
    <cellStyle name="40% - Accent6 13 6 2 2" xfId="26428"/>
    <cellStyle name="40% - Accent6 13 6 3" xfId="26429"/>
    <cellStyle name="40% - Accent6 13 7" xfId="26430"/>
    <cellStyle name="40% - Accent6 13 7 2" xfId="26431"/>
    <cellStyle name="40% - Accent6 13 8" xfId="26432"/>
    <cellStyle name="40% - Accent6 14" xfId="26433"/>
    <cellStyle name="40% - Accent6 14 2" xfId="26434"/>
    <cellStyle name="40% - Accent6 14 2 2" xfId="26435"/>
    <cellStyle name="40% - Accent6 14 2 2 2" xfId="26436"/>
    <cellStyle name="40% - Accent6 14 2 2 2 2" xfId="26437"/>
    <cellStyle name="40% - Accent6 14 2 2 2 2 2" xfId="26438"/>
    <cellStyle name="40% - Accent6 14 2 2 2 2 2 2" xfId="26439"/>
    <cellStyle name="40% - Accent6 14 2 2 2 2 2 2 2" xfId="26440"/>
    <cellStyle name="40% - Accent6 14 2 2 2 2 2 3" xfId="26441"/>
    <cellStyle name="40% - Accent6 14 2 2 2 2 3" xfId="26442"/>
    <cellStyle name="40% - Accent6 14 2 2 2 2 3 2" xfId="26443"/>
    <cellStyle name="40% - Accent6 14 2 2 2 2 4" xfId="26444"/>
    <cellStyle name="40% - Accent6 14 2 2 2 3" xfId="26445"/>
    <cellStyle name="40% - Accent6 14 2 2 2 3 2" xfId="26446"/>
    <cellStyle name="40% - Accent6 14 2 2 2 3 2 2" xfId="26447"/>
    <cellStyle name="40% - Accent6 14 2 2 2 3 3" xfId="26448"/>
    <cellStyle name="40% - Accent6 14 2 2 2 4" xfId="26449"/>
    <cellStyle name="40% - Accent6 14 2 2 2 4 2" xfId="26450"/>
    <cellStyle name="40% - Accent6 14 2 2 2 5" xfId="26451"/>
    <cellStyle name="40% - Accent6 14 2 2 3" xfId="26452"/>
    <cellStyle name="40% - Accent6 14 2 2 3 2" xfId="26453"/>
    <cellStyle name="40% - Accent6 14 2 2 3 2 2" xfId="26454"/>
    <cellStyle name="40% - Accent6 14 2 2 3 2 2 2" xfId="26455"/>
    <cellStyle name="40% - Accent6 14 2 2 3 2 3" xfId="26456"/>
    <cellStyle name="40% - Accent6 14 2 2 3 3" xfId="26457"/>
    <cellStyle name="40% - Accent6 14 2 2 3 3 2" xfId="26458"/>
    <cellStyle name="40% - Accent6 14 2 2 3 4" xfId="26459"/>
    <cellStyle name="40% - Accent6 14 2 2 4" xfId="26460"/>
    <cellStyle name="40% - Accent6 14 2 2 4 2" xfId="26461"/>
    <cellStyle name="40% - Accent6 14 2 2 4 2 2" xfId="26462"/>
    <cellStyle name="40% - Accent6 14 2 2 4 3" xfId="26463"/>
    <cellStyle name="40% - Accent6 14 2 2 5" xfId="26464"/>
    <cellStyle name="40% - Accent6 14 2 2 5 2" xfId="26465"/>
    <cellStyle name="40% - Accent6 14 2 2 6" xfId="26466"/>
    <cellStyle name="40% - Accent6 14 2 3" xfId="26467"/>
    <cellStyle name="40% - Accent6 14 2 3 2" xfId="26468"/>
    <cellStyle name="40% - Accent6 14 2 3 2 2" xfId="26469"/>
    <cellStyle name="40% - Accent6 14 2 3 2 2 2" xfId="26470"/>
    <cellStyle name="40% - Accent6 14 2 3 2 2 2 2" xfId="26471"/>
    <cellStyle name="40% - Accent6 14 2 3 2 2 3" xfId="26472"/>
    <cellStyle name="40% - Accent6 14 2 3 2 3" xfId="26473"/>
    <cellStyle name="40% - Accent6 14 2 3 2 3 2" xfId="26474"/>
    <cellStyle name="40% - Accent6 14 2 3 2 4" xfId="26475"/>
    <cellStyle name="40% - Accent6 14 2 3 3" xfId="26476"/>
    <cellStyle name="40% - Accent6 14 2 3 3 2" xfId="26477"/>
    <cellStyle name="40% - Accent6 14 2 3 3 2 2" xfId="26478"/>
    <cellStyle name="40% - Accent6 14 2 3 3 3" xfId="26479"/>
    <cellStyle name="40% - Accent6 14 2 3 4" xfId="26480"/>
    <cellStyle name="40% - Accent6 14 2 3 4 2" xfId="26481"/>
    <cellStyle name="40% - Accent6 14 2 3 5" xfId="26482"/>
    <cellStyle name="40% - Accent6 14 2 4" xfId="26483"/>
    <cellStyle name="40% - Accent6 14 2 4 2" xfId="26484"/>
    <cellStyle name="40% - Accent6 14 2 4 2 2" xfId="26485"/>
    <cellStyle name="40% - Accent6 14 2 4 2 2 2" xfId="26486"/>
    <cellStyle name="40% - Accent6 14 2 4 2 3" xfId="26487"/>
    <cellStyle name="40% - Accent6 14 2 4 3" xfId="26488"/>
    <cellStyle name="40% - Accent6 14 2 4 3 2" xfId="26489"/>
    <cellStyle name="40% - Accent6 14 2 4 4" xfId="26490"/>
    <cellStyle name="40% - Accent6 14 2 5" xfId="26491"/>
    <cellStyle name="40% - Accent6 14 2 5 2" xfId="26492"/>
    <cellStyle name="40% - Accent6 14 2 5 2 2" xfId="26493"/>
    <cellStyle name="40% - Accent6 14 2 5 3" xfId="26494"/>
    <cellStyle name="40% - Accent6 14 2 6" xfId="26495"/>
    <cellStyle name="40% - Accent6 14 2 6 2" xfId="26496"/>
    <cellStyle name="40% - Accent6 14 2 7" xfId="26497"/>
    <cellStyle name="40% - Accent6 14 3" xfId="26498"/>
    <cellStyle name="40% - Accent6 14 3 2" xfId="26499"/>
    <cellStyle name="40% - Accent6 14 3 2 2" xfId="26500"/>
    <cellStyle name="40% - Accent6 14 3 2 2 2" xfId="26501"/>
    <cellStyle name="40% - Accent6 14 3 2 2 2 2" xfId="26502"/>
    <cellStyle name="40% - Accent6 14 3 2 2 2 2 2" xfId="26503"/>
    <cellStyle name="40% - Accent6 14 3 2 2 2 3" xfId="26504"/>
    <cellStyle name="40% - Accent6 14 3 2 2 3" xfId="26505"/>
    <cellStyle name="40% - Accent6 14 3 2 2 3 2" xfId="26506"/>
    <cellStyle name="40% - Accent6 14 3 2 2 4" xfId="26507"/>
    <cellStyle name="40% - Accent6 14 3 2 3" xfId="26508"/>
    <cellStyle name="40% - Accent6 14 3 2 3 2" xfId="26509"/>
    <cellStyle name="40% - Accent6 14 3 2 3 2 2" xfId="26510"/>
    <cellStyle name="40% - Accent6 14 3 2 3 3" xfId="26511"/>
    <cellStyle name="40% - Accent6 14 3 2 4" xfId="26512"/>
    <cellStyle name="40% - Accent6 14 3 2 4 2" xfId="26513"/>
    <cellStyle name="40% - Accent6 14 3 2 5" xfId="26514"/>
    <cellStyle name="40% - Accent6 14 3 3" xfId="26515"/>
    <cellStyle name="40% - Accent6 14 3 3 2" xfId="26516"/>
    <cellStyle name="40% - Accent6 14 3 3 2 2" xfId="26517"/>
    <cellStyle name="40% - Accent6 14 3 3 2 2 2" xfId="26518"/>
    <cellStyle name="40% - Accent6 14 3 3 2 3" xfId="26519"/>
    <cellStyle name="40% - Accent6 14 3 3 3" xfId="26520"/>
    <cellStyle name="40% - Accent6 14 3 3 3 2" xfId="26521"/>
    <cellStyle name="40% - Accent6 14 3 3 4" xfId="26522"/>
    <cellStyle name="40% - Accent6 14 3 4" xfId="26523"/>
    <cellStyle name="40% - Accent6 14 3 4 2" xfId="26524"/>
    <cellStyle name="40% - Accent6 14 3 4 2 2" xfId="26525"/>
    <cellStyle name="40% - Accent6 14 3 4 3" xfId="26526"/>
    <cellStyle name="40% - Accent6 14 3 5" xfId="26527"/>
    <cellStyle name="40% - Accent6 14 3 5 2" xfId="26528"/>
    <cellStyle name="40% - Accent6 14 3 6" xfId="26529"/>
    <cellStyle name="40% - Accent6 14 4" xfId="26530"/>
    <cellStyle name="40% - Accent6 14 4 2" xfId="26531"/>
    <cellStyle name="40% - Accent6 14 4 2 2" xfId="26532"/>
    <cellStyle name="40% - Accent6 14 4 2 2 2" xfId="26533"/>
    <cellStyle name="40% - Accent6 14 4 2 2 2 2" xfId="26534"/>
    <cellStyle name="40% - Accent6 14 4 2 2 3" xfId="26535"/>
    <cellStyle name="40% - Accent6 14 4 2 3" xfId="26536"/>
    <cellStyle name="40% - Accent6 14 4 2 3 2" xfId="26537"/>
    <cellStyle name="40% - Accent6 14 4 2 4" xfId="26538"/>
    <cellStyle name="40% - Accent6 14 4 3" xfId="26539"/>
    <cellStyle name="40% - Accent6 14 4 3 2" xfId="26540"/>
    <cellStyle name="40% - Accent6 14 4 3 2 2" xfId="26541"/>
    <cellStyle name="40% - Accent6 14 4 3 3" xfId="26542"/>
    <cellStyle name="40% - Accent6 14 4 4" xfId="26543"/>
    <cellStyle name="40% - Accent6 14 4 4 2" xfId="26544"/>
    <cellStyle name="40% - Accent6 14 4 5" xfId="26545"/>
    <cellStyle name="40% - Accent6 14 5" xfId="26546"/>
    <cellStyle name="40% - Accent6 14 5 2" xfId="26547"/>
    <cellStyle name="40% - Accent6 14 5 2 2" xfId="26548"/>
    <cellStyle name="40% - Accent6 14 5 2 2 2" xfId="26549"/>
    <cellStyle name="40% - Accent6 14 5 2 3" xfId="26550"/>
    <cellStyle name="40% - Accent6 14 5 3" xfId="26551"/>
    <cellStyle name="40% - Accent6 14 5 3 2" xfId="26552"/>
    <cellStyle name="40% - Accent6 14 5 4" xfId="26553"/>
    <cellStyle name="40% - Accent6 14 6" xfId="26554"/>
    <cellStyle name="40% - Accent6 14 6 2" xfId="26555"/>
    <cellStyle name="40% - Accent6 14 6 2 2" xfId="26556"/>
    <cellStyle name="40% - Accent6 14 6 3" xfId="26557"/>
    <cellStyle name="40% - Accent6 14 7" xfId="26558"/>
    <cellStyle name="40% - Accent6 14 7 2" xfId="26559"/>
    <cellStyle name="40% - Accent6 14 8" xfId="26560"/>
    <cellStyle name="40% - Accent6 15" xfId="26561"/>
    <cellStyle name="40% - Accent6 15 2" xfId="26562"/>
    <cellStyle name="40% - Accent6 15 2 2" xfId="26563"/>
    <cellStyle name="40% - Accent6 15 2 2 2" xfId="26564"/>
    <cellStyle name="40% - Accent6 15 2 2 2 2" xfId="26565"/>
    <cellStyle name="40% - Accent6 15 2 2 2 2 2" xfId="26566"/>
    <cellStyle name="40% - Accent6 15 2 2 2 2 2 2" xfId="26567"/>
    <cellStyle name="40% - Accent6 15 2 2 2 2 2 2 2" xfId="26568"/>
    <cellStyle name="40% - Accent6 15 2 2 2 2 2 3" xfId="26569"/>
    <cellStyle name="40% - Accent6 15 2 2 2 2 3" xfId="26570"/>
    <cellStyle name="40% - Accent6 15 2 2 2 2 3 2" xfId="26571"/>
    <cellStyle name="40% - Accent6 15 2 2 2 2 4" xfId="26572"/>
    <cellStyle name="40% - Accent6 15 2 2 2 3" xfId="26573"/>
    <cellStyle name="40% - Accent6 15 2 2 2 3 2" xfId="26574"/>
    <cellStyle name="40% - Accent6 15 2 2 2 3 2 2" xfId="26575"/>
    <cellStyle name="40% - Accent6 15 2 2 2 3 3" xfId="26576"/>
    <cellStyle name="40% - Accent6 15 2 2 2 4" xfId="26577"/>
    <cellStyle name="40% - Accent6 15 2 2 2 4 2" xfId="26578"/>
    <cellStyle name="40% - Accent6 15 2 2 2 5" xfId="26579"/>
    <cellStyle name="40% - Accent6 15 2 2 3" xfId="26580"/>
    <cellStyle name="40% - Accent6 15 2 2 3 2" xfId="26581"/>
    <cellStyle name="40% - Accent6 15 2 2 3 2 2" xfId="26582"/>
    <cellStyle name="40% - Accent6 15 2 2 3 2 2 2" xfId="26583"/>
    <cellStyle name="40% - Accent6 15 2 2 3 2 3" xfId="26584"/>
    <cellStyle name="40% - Accent6 15 2 2 3 3" xfId="26585"/>
    <cellStyle name="40% - Accent6 15 2 2 3 3 2" xfId="26586"/>
    <cellStyle name="40% - Accent6 15 2 2 3 4" xfId="26587"/>
    <cellStyle name="40% - Accent6 15 2 2 4" xfId="26588"/>
    <cellStyle name="40% - Accent6 15 2 2 4 2" xfId="26589"/>
    <cellStyle name="40% - Accent6 15 2 2 4 2 2" xfId="26590"/>
    <cellStyle name="40% - Accent6 15 2 2 4 3" xfId="26591"/>
    <cellStyle name="40% - Accent6 15 2 2 5" xfId="26592"/>
    <cellStyle name="40% - Accent6 15 2 2 5 2" xfId="26593"/>
    <cellStyle name="40% - Accent6 15 2 2 6" xfId="26594"/>
    <cellStyle name="40% - Accent6 15 2 3" xfId="26595"/>
    <cellStyle name="40% - Accent6 15 2 3 2" xfId="26596"/>
    <cellStyle name="40% - Accent6 15 2 3 2 2" xfId="26597"/>
    <cellStyle name="40% - Accent6 15 2 3 2 2 2" xfId="26598"/>
    <cellStyle name="40% - Accent6 15 2 3 2 2 2 2" xfId="26599"/>
    <cellStyle name="40% - Accent6 15 2 3 2 2 3" xfId="26600"/>
    <cellStyle name="40% - Accent6 15 2 3 2 3" xfId="26601"/>
    <cellStyle name="40% - Accent6 15 2 3 2 3 2" xfId="26602"/>
    <cellStyle name="40% - Accent6 15 2 3 2 4" xfId="26603"/>
    <cellStyle name="40% - Accent6 15 2 3 3" xfId="26604"/>
    <cellStyle name="40% - Accent6 15 2 3 3 2" xfId="26605"/>
    <cellStyle name="40% - Accent6 15 2 3 3 2 2" xfId="26606"/>
    <cellStyle name="40% - Accent6 15 2 3 3 3" xfId="26607"/>
    <cellStyle name="40% - Accent6 15 2 3 4" xfId="26608"/>
    <cellStyle name="40% - Accent6 15 2 3 4 2" xfId="26609"/>
    <cellStyle name="40% - Accent6 15 2 3 5" xfId="26610"/>
    <cellStyle name="40% - Accent6 15 2 4" xfId="26611"/>
    <cellStyle name="40% - Accent6 15 2 4 2" xfId="26612"/>
    <cellStyle name="40% - Accent6 15 2 4 2 2" xfId="26613"/>
    <cellStyle name="40% - Accent6 15 2 4 2 2 2" xfId="26614"/>
    <cellStyle name="40% - Accent6 15 2 4 2 3" xfId="26615"/>
    <cellStyle name="40% - Accent6 15 2 4 3" xfId="26616"/>
    <cellStyle name="40% - Accent6 15 2 4 3 2" xfId="26617"/>
    <cellStyle name="40% - Accent6 15 2 4 4" xfId="26618"/>
    <cellStyle name="40% - Accent6 15 2 5" xfId="26619"/>
    <cellStyle name="40% - Accent6 15 2 5 2" xfId="26620"/>
    <cellStyle name="40% - Accent6 15 2 5 2 2" xfId="26621"/>
    <cellStyle name="40% - Accent6 15 2 5 3" xfId="26622"/>
    <cellStyle name="40% - Accent6 15 2 6" xfId="26623"/>
    <cellStyle name="40% - Accent6 15 2 6 2" xfId="26624"/>
    <cellStyle name="40% - Accent6 15 2 7" xfId="26625"/>
    <cellStyle name="40% - Accent6 15 3" xfId="26626"/>
    <cellStyle name="40% - Accent6 15 3 2" xfId="26627"/>
    <cellStyle name="40% - Accent6 15 3 2 2" xfId="26628"/>
    <cellStyle name="40% - Accent6 15 3 2 2 2" xfId="26629"/>
    <cellStyle name="40% - Accent6 15 3 2 2 2 2" xfId="26630"/>
    <cellStyle name="40% - Accent6 15 3 2 2 2 2 2" xfId="26631"/>
    <cellStyle name="40% - Accent6 15 3 2 2 2 3" xfId="26632"/>
    <cellStyle name="40% - Accent6 15 3 2 2 3" xfId="26633"/>
    <cellStyle name="40% - Accent6 15 3 2 2 3 2" xfId="26634"/>
    <cellStyle name="40% - Accent6 15 3 2 2 4" xfId="26635"/>
    <cellStyle name="40% - Accent6 15 3 2 3" xfId="26636"/>
    <cellStyle name="40% - Accent6 15 3 2 3 2" xfId="26637"/>
    <cellStyle name="40% - Accent6 15 3 2 3 2 2" xfId="26638"/>
    <cellStyle name="40% - Accent6 15 3 2 3 3" xfId="26639"/>
    <cellStyle name="40% - Accent6 15 3 2 4" xfId="26640"/>
    <cellStyle name="40% - Accent6 15 3 2 4 2" xfId="26641"/>
    <cellStyle name="40% - Accent6 15 3 2 5" xfId="26642"/>
    <cellStyle name="40% - Accent6 15 3 3" xfId="26643"/>
    <cellStyle name="40% - Accent6 15 3 3 2" xfId="26644"/>
    <cellStyle name="40% - Accent6 15 3 3 2 2" xfId="26645"/>
    <cellStyle name="40% - Accent6 15 3 3 2 2 2" xfId="26646"/>
    <cellStyle name="40% - Accent6 15 3 3 2 3" xfId="26647"/>
    <cellStyle name="40% - Accent6 15 3 3 3" xfId="26648"/>
    <cellStyle name="40% - Accent6 15 3 3 3 2" xfId="26649"/>
    <cellStyle name="40% - Accent6 15 3 3 4" xfId="26650"/>
    <cellStyle name="40% - Accent6 15 3 4" xfId="26651"/>
    <cellStyle name="40% - Accent6 15 3 4 2" xfId="26652"/>
    <cellStyle name="40% - Accent6 15 3 4 2 2" xfId="26653"/>
    <cellStyle name="40% - Accent6 15 3 4 3" xfId="26654"/>
    <cellStyle name="40% - Accent6 15 3 5" xfId="26655"/>
    <cellStyle name="40% - Accent6 15 3 5 2" xfId="26656"/>
    <cellStyle name="40% - Accent6 15 3 6" xfId="26657"/>
    <cellStyle name="40% - Accent6 15 4" xfId="26658"/>
    <cellStyle name="40% - Accent6 15 4 2" xfId="26659"/>
    <cellStyle name="40% - Accent6 15 4 2 2" xfId="26660"/>
    <cellStyle name="40% - Accent6 15 4 2 2 2" xfId="26661"/>
    <cellStyle name="40% - Accent6 15 4 2 2 2 2" xfId="26662"/>
    <cellStyle name="40% - Accent6 15 4 2 2 3" xfId="26663"/>
    <cellStyle name="40% - Accent6 15 4 2 3" xfId="26664"/>
    <cellStyle name="40% - Accent6 15 4 2 3 2" xfId="26665"/>
    <cellStyle name="40% - Accent6 15 4 2 4" xfId="26666"/>
    <cellStyle name="40% - Accent6 15 4 3" xfId="26667"/>
    <cellStyle name="40% - Accent6 15 4 3 2" xfId="26668"/>
    <cellStyle name="40% - Accent6 15 4 3 2 2" xfId="26669"/>
    <cellStyle name="40% - Accent6 15 4 3 3" xfId="26670"/>
    <cellStyle name="40% - Accent6 15 4 4" xfId="26671"/>
    <cellStyle name="40% - Accent6 15 4 4 2" xfId="26672"/>
    <cellStyle name="40% - Accent6 15 4 5" xfId="26673"/>
    <cellStyle name="40% - Accent6 15 5" xfId="26674"/>
    <cellStyle name="40% - Accent6 15 5 2" xfId="26675"/>
    <cellStyle name="40% - Accent6 15 5 2 2" xfId="26676"/>
    <cellStyle name="40% - Accent6 15 5 2 2 2" xfId="26677"/>
    <cellStyle name="40% - Accent6 15 5 2 3" xfId="26678"/>
    <cellStyle name="40% - Accent6 15 5 3" xfId="26679"/>
    <cellStyle name="40% - Accent6 15 5 3 2" xfId="26680"/>
    <cellStyle name="40% - Accent6 15 5 4" xfId="26681"/>
    <cellStyle name="40% - Accent6 15 6" xfId="26682"/>
    <cellStyle name="40% - Accent6 15 6 2" xfId="26683"/>
    <cellStyle name="40% - Accent6 15 6 2 2" xfId="26684"/>
    <cellStyle name="40% - Accent6 15 6 3" xfId="26685"/>
    <cellStyle name="40% - Accent6 15 7" xfId="26686"/>
    <cellStyle name="40% - Accent6 15 7 2" xfId="26687"/>
    <cellStyle name="40% - Accent6 15 8" xfId="26688"/>
    <cellStyle name="40% - Accent6 16" xfId="26689"/>
    <cellStyle name="40% - Accent6 16 2" xfId="26690"/>
    <cellStyle name="40% - Accent6 16 2 2" xfId="26691"/>
    <cellStyle name="40% - Accent6 16 2 2 2" xfId="26692"/>
    <cellStyle name="40% - Accent6 16 2 2 2 2" xfId="26693"/>
    <cellStyle name="40% - Accent6 16 2 2 2 2 2" xfId="26694"/>
    <cellStyle name="40% - Accent6 16 2 2 2 2 2 2" xfId="26695"/>
    <cellStyle name="40% - Accent6 16 2 2 2 2 2 2 2" xfId="26696"/>
    <cellStyle name="40% - Accent6 16 2 2 2 2 2 3" xfId="26697"/>
    <cellStyle name="40% - Accent6 16 2 2 2 2 3" xfId="26698"/>
    <cellStyle name="40% - Accent6 16 2 2 2 2 3 2" xfId="26699"/>
    <cellStyle name="40% - Accent6 16 2 2 2 2 4" xfId="26700"/>
    <cellStyle name="40% - Accent6 16 2 2 2 3" xfId="26701"/>
    <cellStyle name="40% - Accent6 16 2 2 2 3 2" xfId="26702"/>
    <cellStyle name="40% - Accent6 16 2 2 2 3 2 2" xfId="26703"/>
    <cellStyle name="40% - Accent6 16 2 2 2 3 3" xfId="26704"/>
    <cellStyle name="40% - Accent6 16 2 2 2 4" xfId="26705"/>
    <cellStyle name="40% - Accent6 16 2 2 2 4 2" xfId="26706"/>
    <cellStyle name="40% - Accent6 16 2 2 2 5" xfId="26707"/>
    <cellStyle name="40% - Accent6 16 2 2 3" xfId="26708"/>
    <cellStyle name="40% - Accent6 16 2 2 3 2" xfId="26709"/>
    <cellStyle name="40% - Accent6 16 2 2 3 2 2" xfId="26710"/>
    <cellStyle name="40% - Accent6 16 2 2 3 2 2 2" xfId="26711"/>
    <cellStyle name="40% - Accent6 16 2 2 3 2 3" xfId="26712"/>
    <cellStyle name="40% - Accent6 16 2 2 3 3" xfId="26713"/>
    <cellStyle name="40% - Accent6 16 2 2 3 3 2" xfId="26714"/>
    <cellStyle name="40% - Accent6 16 2 2 3 4" xfId="26715"/>
    <cellStyle name="40% - Accent6 16 2 2 4" xfId="26716"/>
    <cellStyle name="40% - Accent6 16 2 2 4 2" xfId="26717"/>
    <cellStyle name="40% - Accent6 16 2 2 4 2 2" xfId="26718"/>
    <cellStyle name="40% - Accent6 16 2 2 4 3" xfId="26719"/>
    <cellStyle name="40% - Accent6 16 2 2 5" xfId="26720"/>
    <cellStyle name="40% - Accent6 16 2 2 5 2" xfId="26721"/>
    <cellStyle name="40% - Accent6 16 2 2 6" xfId="26722"/>
    <cellStyle name="40% - Accent6 16 2 3" xfId="26723"/>
    <cellStyle name="40% - Accent6 16 2 3 2" xfId="26724"/>
    <cellStyle name="40% - Accent6 16 2 3 2 2" xfId="26725"/>
    <cellStyle name="40% - Accent6 16 2 3 2 2 2" xfId="26726"/>
    <cellStyle name="40% - Accent6 16 2 3 2 2 2 2" xfId="26727"/>
    <cellStyle name="40% - Accent6 16 2 3 2 2 3" xfId="26728"/>
    <cellStyle name="40% - Accent6 16 2 3 2 3" xfId="26729"/>
    <cellStyle name="40% - Accent6 16 2 3 2 3 2" xfId="26730"/>
    <cellStyle name="40% - Accent6 16 2 3 2 4" xfId="26731"/>
    <cellStyle name="40% - Accent6 16 2 3 3" xfId="26732"/>
    <cellStyle name="40% - Accent6 16 2 3 3 2" xfId="26733"/>
    <cellStyle name="40% - Accent6 16 2 3 3 2 2" xfId="26734"/>
    <cellStyle name="40% - Accent6 16 2 3 3 3" xfId="26735"/>
    <cellStyle name="40% - Accent6 16 2 3 4" xfId="26736"/>
    <cellStyle name="40% - Accent6 16 2 3 4 2" xfId="26737"/>
    <cellStyle name="40% - Accent6 16 2 3 5" xfId="26738"/>
    <cellStyle name="40% - Accent6 16 2 4" xfId="26739"/>
    <cellStyle name="40% - Accent6 16 2 4 2" xfId="26740"/>
    <cellStyle name="40% - Accent6 16 2 4 2 2" xfId="26741"/>
    <cellStyle name="40% - Accent6 16 2 4 2 2 2" xfId="26742"/>
    <cellStyle name="40% - Accent6 16 2 4 2 3" xfId="26743"/>
    <cellStyle name="40% - Accent6 16 2 4 3" xfId="26744"/>
    <cellStyle name="40% - Accent6 16 2 4 3 2" xfId="26745"/>
    <cellStyle name="40% - Accent6 16 2 4 4" xfId="26746"/>
    <cellStyle name="40% - Accent6 16 2 5" xfId="26747"/>
    <cellStyle name="40% - Accent6 16 2 5 2" xfId="26748"/>
    <cellStyle name="40% - Accent6 16 2 5 2 2" xfId="26749"/>
    <cellStyle name="40% - Accent6 16 2 5 3" xfId="26750"/>
    <cellStyle name="40% - Accent6 16 2 6" xfId="26751"/>
    <cellStyle name="40% - Accent6 16 2 6 2" xfId="26752"/>
    <cellStyle name="40% - Accent6 16 2 7" xfId="26753"/>
    <cellStyle name="40% - Accent6 16 3" xfId="26754"/>
    <cellStyle name="40% - Accent6 16 3 2" xfId="26755"/>
    <cellStyle name="40% - Accent6 16 3 2 2" xfId="26756"/>
    <cellStyle name="40% - Accent6 16 3 2 2 2" xfId="26757"/>
    <cellStyle name="40% - Accent6 16 3 2 2 2 2" xfId="26758"/>
    <cellStyle name="40% - Accent6 16 3 2 2 2 2 2" xfId="26759"/>
    <cellStyle name="40% - Accent6 16 3 2 2 2 3" xfId="26760"/>
    <cellStyle name="40% - Accent6 16 3 2 2 3" xfId="26761"/>
    <cellStyle name="40% - Accent6 16 3 2 2 3 2" xfId="26762"/>
    <cellStyle name="40% - Accent6 16 3 2 2 4" xfId="26763"/>
    <cellStyle name="40% - Accent6 16 3 2 3" xfId="26764"/>
    <cellStyle name="40% - Accent6 16 3 2 3 2" xfId="26765"/>
    <cellStyle name="40% - Accent6 16 3 2 3 2 2" xfId="26766"/>
    <cellStyle name="40% - Accent6 16 3 2 3 3" xfId="26767"/>
    <cellStyle name="40% - Accent6 16 3 2 4" xfId="26768"/>
    <cellStyle name="40% - Accent6 16 3 2 4 2" xfId="26769"/>
    <cellStyle name="40% - Accent6 16 3 2 5" xfId="26770"/>
    <cellStyle name="40% - Accent6 16 3 3" xfId="26771"/>
    <cellStyle name="40% - Accent6 16 3 3 2" xfId="26772"/>
    <cellStyle name="40% - Accent6 16 3 3 2 2" xfId="26773"/>
    <cellStyle name="40% - Accent6 16 3 3 2 2 2" xfId="26774"/>
    <cellStyle name="40% - Accent6 16 3 3 2 3" xfId="26775"/>
    <cellStyle name="40% - Accent6 16 3 3 3" xfId="26776"/>
    <cellStyle name="40% - Accent6 16 3 3 3 2" xfId="26777"/>
    <cellStyle name="40% - Accent6 16 3 3 4" xfId="26778"/>
    <cellStyle name="40% - Accent6 16 3 4" xfId="26779"/>
    <cellStyle name="40% - Accent6 16 3 4 2" xfId="26780"/>
    <cellStyle name="40% - Accent6 16 3 4 2 2" xfId="26781"/>
    <cellStyle name="40% - Accent6 16 3 4 3" xfId="26782"/>
    <cellStyle name="40% - Accent6 16 3 5" xfId="26783"/>
    <cellStyle name="40% - Accent6 16 3 5 2" xfId="26784"/>
    <cellStyle name="40% - Accent6 16 3 6" xfId="26785"/>
    <cellStyle name="40% - Accent6 16 4" xfId="26786"/>
    <cellStyle name="40% - Accent6 16 4 2" xfId="26787"/>
    <cellStyle name="40% - Accent6 16 4 2 2" xfId="26788"/>
    <cellStyle name="40% - Accent6 16 4 2 2 2" xfId="26789"/>
    <cellStyle name="40% - Accent6 16 4 2 2 2 2" xfId="26790"/>
    <cellStyle name="40% - Accent6 16 4 2 2 3" xfId="26791"/>
    <cellStyle name="40% - Accent6 16 4 2 3" xfId="26792"/>
    <cellStyle name="40% - Accent6 16 4 2 3 2" xfId="26793"/>
    <cellStyle name="40% - Accent6 16 4 2 4" xfId="26794"/>
    <cellStyle name="40% - Accent6 16 4 3" xfId="26795"/>
    <cellStyle name="40% - Accent6 16 4 3 2" xfId="26796"/>
    <cellStyle name="40% - Accent6 16 4 3 2 2" xfId="26797"/>
    <cellStyle name="40% - Accent6 16 4 3 3" xfId="26798"/>
    <cellStyle name="40% - Accent6 16 4 4" xfId="26799"/>
    <cellStyle name="40% - Accent6 16 4 4 2" xfId="26800"/>
    <cellStyle name="40% - Accent6 16 4 5" xfId="26801"/>
    <cellStyle name="40% - Accent6 16 5" xfId="26802"/>
    <cellStyle name="40% - Accent6 16 5 2" xfId="26803"/>
    <cellStyle name="40% - Accent6 16 5 2 2" xfId="26804"/>
    <cellStyle name="40% - Accent6 16 5 2 2 2" xfId="26805"/>
    <cellStyle name="40% - Accent6 16 5 2 3" xfId="26806"/>
    <cellStyle name="40% - Accent6 16 5 3" xfId="26807"/>
    <cellStyle name="40% - Accent6 16 5 3 2" xfId="26808"/>
    <cellStyle name="40% - Accent6 16 5 4" xfId="26809"/>
    <cellStyle name="40% - Accent6 16 6" xfId="26810"/>
    <cellStyle name="40% - Accent6 16 6 2" xfId="26811"/>
    <cellStyle name="40% - Accent6 16 6 2 2" xfId="26812"/>
    <cellStyle name="40% - Accent6 16 6 3" xfId="26813"/>
    <cellStyle name="40% - Accent6 16 7" xfId="26814"/>
    <cellStyle name="40% - Accent6 16 7 2" xfId="26815"/>
    <cellStyle name="40% - Accent6 16 8" xfId="26816"/>
    <cellStyle name="40% - Accent6 17" xfId="26817"/>
    <cellStyle name="40% - Accent6 17 2" xfId="26818"/>
    <cellStyle name="40% - Accent6 17 2 2" xfId="26819"/>
    <cellStyle name="40% - Accent6 17 2 2 2" xfId="26820"/>
    <cellStyle name="40% - Accent6 17 2 2 2 2" xfId="26821"/>
    <cellStyle name="40% - Accent6 17 2 2 2 2 2" xfId="26822"/>
    <cellStyle name="40% - Accent6 17 2 2 2 2 2 2" xfId="26823"/>
    <cellStyle name="40% - Accent6 17 2 2 2 2 2 2 2" xfId="26824"/>
    <cellStyle name="40% - Accent6 17 2 2 2 2 2 3" xfId="26825"/>
    <cellStyle name="40% - Accent6 17 2 2 2 2 3" xfId="26826"/>
    <cellStyle name="40% - Accent6 17 2 2 2 2 3 2" xfId="26827"/>
    <cellStyle name="40% - Accent6 17 2 2 2 2 4" xfId="26828"/>
    <cellStyle name="40% - Accent6 17 2 2 2 3" xfId="26829"/>
    <cellStyle name="40% - Accent6 17 2 2 2 3 2" xfId="26830"/>
    <cellStyle name="40% - Accent6 17 2 2 2 3 2 2" xfId="26831"/>
    <cellStyle name="40% - Accent6 17 2 2 2 3 3" xfId="26832"/>
    <cellStyle name="40% - Accent6 17 2 2 2 4" xfId="26833"/>
    <cellStyle name="40% - Accent6 17 2 2 2 4 2" xfId="26834"/>
    <cellStyle name="40% - Accent6 17 2 2 2 5" xfId="26835"/>
    <cellStyle name="40% - Accent6 17 2 2 3" xfId="26836"/>
    <cellStyle name="40% - Accent6 17 2 2 3 2" xfId="26837"/>
    <cellStyle name="40% - Accent6 17 2 2 3 2 2" xfId="26838"/>
    <cellStyle name="40% - Accent6 17 2 2 3 2 2 2" xfId="26839"/>
    <cellStyle name="40% - Accent6 17 2 2 3 2 3" xfId="26840"/>
    <cellStyle name="40% - Accent6 17 2 2 3 3" xfId="26841"/>
    <cellStyle name="40% - Accent6 17 2 2 3 3 2" xfId="26842"/>
    <cellStyle name="40% - Accent6 17 2 2 3 4" xfId="26843"/>
    <cellStyle name="40% - Accent6 17 2 2 4" xfId="26844"/>
    <cellStyle name="40% - Accent6 17 2 2 4 2" xfId="26845"/>
    <cellStyle name="40% - Accent6 17 2 2 4 2 2" xfId="26846"/>
    <cellStyle name="40% - Accent6 17 2 2 4 3" xfId="26847"/>
    <cellStyle name="40% - Accent6 17 2 2 5" xfId="26848"/>
    <cellStyle name="40% - Accent6 17 2 2 5 2" xfId="26849"/>
    <cellStyle name="40% - Accent6 17 2 2 6" xfId="26850"/>
    <cellStyle name="40% - Accent6 17 2 3" xfId="26851"/>
    <cellStyle name="40% - Accent6 17 2 3 2" xfId="26852"/>
    <cellStyle name="40% - Accent6 17 2 3 2 2" xfId="26853"/>
    <cellStyle name="40% - Accent6 17 2 3 2 2 2" xfId="26854"/>
    <cellStyle name="40% - Accent6 17 2 3 2 2 2 2" xfId="26855"/>
    <cellStyle name="40% - Accent6 17 2 3 2 2 3" xfId="26856"/>
    <cellStyle name="40% - Accent6 17 2 3 2 3" xfId="26857"/>
    <cellStyle name="40% - Accent6 17 2 3 2 3 2" xfId="26858"/>
    <cellStyle name="40% - Accent6 17 2 3 2 4" xfId="26859"/>
    <cellStyle name="40% - Accent6 17 2 3 3" xfId="26860"/>
    <cellStyle name="40% - Accent6 17 2 3 3 2" xfId="26861"/>
    <cellStyle name="40% - Accent6 17 2 3 3 2 2" xfId="26862"/>
    <cellStyle name="40% - Accent6 17 2 3 3 3" xfId="26863"/>
    <cellStyle name="40% - Accent6 17 2 3 4" xfId="26864"/>
    <cellStyle name="40% - Accent6 17 2 3 4 2" xfId="26865"/>
    <cellStyle name="40% - Accent6 17 2 3 5" xfId="26866"/>
    <cellStyle name="40% - Accent6 17 2 4" xfId="26867"/>
    <cellStyle name="40% - Accent6 17 2 4 2" xfId="26868"/>
    <cellStyle name="40% - Accent6 17 2 4 2 2" xfId="26869"/>
    <cellStyle name="40% - Accent6 17 2 4 2 2 2" xfId="26870"/>
    <cellStyle name="40% - Accent6 17 2 4 2 3" xfId="26871"/>
    <cellStyle name="40% - Accent6 17 2 4 3" xfId="26872"/>
    <cellStyle name="40% - Accent6 17 2 4 3 2" xfId="26873"/>
    <cellStyle name="40% - Accent6 17 2 4 4" xfId="26874"/>
    <cellStyle name="40% - Accent6 17 2 5" xfId="26875"/>
    <cellStyle name="40% - Accent6 17 2 5 2" xfId="26876"/>
    <cellStyle name="40% - Accent6 17 2 5 2 2" xfId="26877"/>
    <cellStyle name="40% - Accent6 17 2 5 3" xfId="26878"/>
    <cellStyle name="40% - Accent6 17 2 6" xfId="26879"/>
    <cellStyle name="40% - Accent6 17 2 6 2" xfId="26880"/>
    <cellStyle name="40% - Accent6 17 2 7" xfId="26881"/>
    <cellStyle name="40% - Accent6 17 3" xfId="26882"/>
    <cellStyle name="40% - Accent6 17 3 2" xfId="26883"/>
    <cellStyle name="40% - Accent6 17 3 2 2" xfId="26884"/>
    <cellStyle name="40% - Accent6 17 3 2 2 2" xfId="26885"/>
    <cellStyle name="40% - Accent6 17 3 2 2 2 2" xfId="26886"/>
    <cellStyle name="40% - Accent6 17 3 2 2 2 2 2" xfId="26887"/>
    <cellStyle name="40% - Accent6 17 3 2 2 2 3" xfId="26888"/>
    <cellStyle name="40% - Accent6 17 3 2 2 3" xfId="26889"/>
    <cellStyle name="40% - Accent6 17 3 2 2 3 2" xfId="26890"/>
    <cellStyle name="40% - Accent6 17 3 2 2 4" xfId="26891"/>
    <cellStyle name="40% - Accent6 17 3 2 3" xfId="26892"/>
    <cellStyle name="40% - Accent6 17 3 2 3 2" xfId="26893"/>
    <cellStyle name="40% - Accent6 17 3 2 3 2 2" xfId="26894"/>
    <cellStyle name="40% - Accent6 17 3 2 3 3" xfId="26895"/>
    <cellStyle name="40% - Accent6 17 3 2 4" xfId="26896"/>
    <cellStyle name="40% - Accent6 17 3 2 4 2" xfId="26897"/>
    <cellStyle name="40% - Accent6 17 3 2 5" xfId="26898"/>
    <cellStyle name="40% - Accent6 17 3 3" xfId="26899"/>
    <cellStyle name="40% - Accent6 17 3 3 2" xfId="26900"/>
    <cellStyle name="40% - Accent6 17 3 3 2 2" xfId="26901"/>
    <cellStyle name="40% - Accent6 17 3 3 2 2 2" xfId="26902"/>
    <cellStyle name="40% - Accent6 17 3 3 2 3" xfId="26903"/>
    <cellStyle name="40% - Accent6 17 3 3 3" xfId="26904"/>
    <cellStyle name="40% - Accent6 17 3 3 3 2" xfId="26905"/>
    <cellStyle name="40% - Accent6 17 3 3 4" xfId="26906"/>
    <cellStyle name="40% - Accent6 17 3 4" xfId="26907"/>
    <cellStyle name="40% - Accent6 17 3 4 2" xfId="26908"/>
    <cellStyle name="40% - Accent6 17 3 4 2 2" xfId="26909"/>
    <cellStyle name="40% - Accent6 17 3 4 3" xfId="26910"/>
    <cellStyle name="40% - Accent6 17 3 5" xfId="26911"/>
    <cellStyle name="40% - Accent6 17 3 5 2" xfId="26912"/>
    <cellStyle name="40% - Accent6 17 3 6" xfId="26913"/>
    <cellStyle name="40% - Accent6 17 4" xfId="26914"/>
    <cellStyle name="40% - Accent6 17 4 2" xfId="26915"/>
    <cellStyle name="40% - Accent6 17 4 2 2" xfId="26916"/>
    <cellStyle name="40% - Accent6 17 4 2 2 2" xfId="26917"/>
    <cellStyle name="40% - Accent6 17 4 2 2 2 2" xfId="26918"/>
    <cellStyle name="40% - Accent6 17 4 2 2 3" xfId="26919"/>
    <cellStyle name="40% - Accent6 17 4 2 3" xfId="26920"/>
    <cellStyle name="40% - Accent6 17 4 2 3 2" xfId="26921"/>
    <cellStyle name="40% - Accent6 17 4 2 4" xfId="26922"/>
    <cellStyle name="40% - Accent6 17 4 3" xfId="26923"/>
    <cellStyle name="40% - Accent6 17 4 3 2" xfId="26924"/>
    <cellStyle name="40% - Accent6 17 4 3 2 2" xfId="26925"/>
    <cellStyle name="40% - Accent6 17 4 3 3" xfId="26926"/>
    <cellStyle name="40% - Accent6 17 4 4" xfId="26927"/>
    <cellStyle name="40% - Accent6 17 4 4 2" xfId="26928"/>
    <cellStyle name="40% - Accent6 17 4 5" xfId="26929"/>
    <cellStyle name="40% - Accent6 17 5" xfId="26930"/>
    <cellStyle name="40% - Accent6 17 5 2" xfId="26931"/>
    <cellStyle name="40% - Accent6 17 5 2 2" xfId="26932"/>
    <cellStyle name="40% - Accent6 17 5 2 2 2" xfId="26933"/>
    <cellStyle name="40% - Accent6 17 5 2 3" xfId="26934"/>
    <cellStyle name="40% - Accent6 17 5 3" xfId="26935"/>
    <cellStyle name="40% - Accent6 17 5 3 2" xfId="26936"/>
    <cellStyle name="40% - Accent6 17 5 4" xfId="26937"/>
    <cellStyle name="40% - Accent6 17 6" xfId="26938"/>
    <cellStyle name="40% - Accent6 17 6 2" xfId="26939"/>
    <cellStyle name="40% - Accent6 17 6 2 2" xfId="26940"/>
    <cellStyle name="40% - Accent6 17 6 3" xfId="26941"/>
    <cellStyle name="40% - Accent6 17 7" xfId="26942"/>
    <cellStyle name="40% - Accent6 17 7 2" xfId="26943"/>
    <cellStyle name="40% - Accent6 17 8" xfId="26944"/>
    <cellStyle name="40% - Accent6 18" xfId="26945"/>
    <cellStyle name="40% - Accent6 18 2" xfId="26946"/>
    <cellStyle name="40% - Accent6 18 2 2" xfId="26947"/>
    <cellStyle name="40% - Accent6 18 2 2 2" xfId="26948"/>
    <cellStyle name="40% - Accent6 18 2 2 2 2" xfId="26949"/>
    <cellStyle name="40% - Accent6 18 2 2 2 2 2" xfId="26950"/>
    <cellStyle name="40% - Accent6 18 2 2 2 2 2 2" xfId="26951"/>
    <cellStyle name="40% - Accent6 18 2 2 2 2 3" xfId="26952"/>
    <cellStyle name="40% - Accent6 18 2 2 2 3" xfId="26953"/>
    <cellStyle name="40% - Accent6 18 2 2 2 3 2" xfId="26954"/>
    <cellStyle name="40% - Accent6 18 2 2 2 4" xfId="26955"/>
    <cellStyle name="40% - Accent6 18 2 2 3" xfId="26956"/>
    <cellStyle name="40% - Accent6 18 2 2 3 2" xfId="26957"/>
    <cellStyle name="40% - Accent6 18 2 2 3 2 2" xfId="26958"/>
    <cellStyle name="40% - Accent6 18 2 2 3 3" xfId="26959"/>
    <cellStyle name="40% - Accent6 18 2 2 4" xfId="26960"/>
    <cellStyle name="40% - Accent6 18 2 2 4 2" xfId="26961"/>
    <cellStyle name="40% - Accent6 18 2 2 5" xfId="26962"/>
    <cellStyle name="40% - Accent6 18 2 3" xfId="26963"/>
    <cellStyle name="40% - Accent6 18 2 3 2" xfId="26964"/>
    <cellStyle name="40% - Accent6 18 2 3 2 2" xfId="26965"/>
    <cellStyle name="40% - Accent6 18 2 3 2 2 2" xfId="26966"/>
    <cellStyle name="40% - Accent6 18 2 3 2 3" xfId="26967"/>
    <cellStyle name="40% - Accent6 18 2 3 3" xfId="26968"/>
    <cellStyle name="40% - Accent6 18 2 3 3 2" xfId="26969"/>
    <cellStyle name="40% - Accent6 18 2 3 4" xfId="26970"/>
    <cellStyle name="40% - Accent6 18 2 4" xfId="26971"/>
    <cellStyle name="40% - Accent6 18 2 4 2" xfId="26972"/>
    <cellStyle name="40% - Accent6 18 2 4 2 2" xfId="26973"/>
    <cellStyle name="40% - Accent6 18 2 4 3" xfId="26974"/>
    <cellStyle name="40% - Accent6 18 2 5" xfId="26975"/>
    <cellStyle name="40% - Accent6 18 2 5 2" xfId="26976"/>
    <cellStyle name="40% - Accent6 18 2 6" xfId="26977"/>
    <cellStyle name="40% - Accent6 18 3" xfId="26978"/>
    <cellStyle name="40% - Accent6 18 3 2" xfId="26979"/>
    <cellStyle name="40% - Accent6 18 3 2 2" xfId="26980"/>
    <cellStyle name="40% - Accent6 18 3 2 2 2" xfId="26981"/>
    <cellStyle name="40% - Accent6 18 3 2 2 2 2" xfId="26982"/>
    <cellStyle name="40% - Accent6 18 3 2 2 3" xfId="26983"/>
    <cellStyle name="40% - Accent6 18 3 2 3" xfId="26984"/>
    <cellStyle name="40% - Accent6 18 3 2 3 2" xfId="26985"/>
    <cellStyle name="40% - Accent6 18 3 2 4" xfId="26986"/>
    <cellStyle name="40% - Accent6 18 3 3" xfId="26987"/>
    <cellStyle name="40% - Accent6 18 3 3 2" xfId="26988"/>
    <cellStyle name="40% - Accent6 18 3 3 2 2" xfId="26989"/>
    <cellStyle name="40% - Accent6 18 3 3 3" xfId="26990"/>
    <cellStyle name="40% - Accent6 18 3 4" xfId="26991"/>
    <cellStyle name="40% - Accent6 18 3 4 2" xfId="26992"/>
    <cellStyle name="40% - Accent6 18 3 5" xfId="26993"/>
    <cellStyle name="40% - Accent6 18 4" xfId="26994"/>
    <cellStyle name="40% - Accent6 18 4 2" xfId="26995"/>
    <cellStyle name="40% - Accent6 18 4 2 2" xfId="26996"/>
    <cellStyle name="40% - Accent6 18 4 2 2 2" xfId="26997"/>
    <cellStyle name="40% - Accent6 18 4 2 3" xfId="26998"/>
    <cellStyle name="40% - Accent6 18 4 3" xfId="26999"/>
    <cellStyle name="40% - Accent6 18 4 3 2" xfId="27000"/>
    <cellStyle name="40% - Accent6 18 4 4" xfId="27001"/>
    <cellStyle name="40% - Accent6 18 5" xfId="27002"/>
    <cellStyle name="40% - Accent6 18 5 2" xfId="27003"/>
    <cellStyle name="40% - Accent6 18 5 2 2" xfId="27004"/>
    <cellStyle name="40% - Accent6 18 5 3" xfId="27005"/>
    <cellStyle name="40% - Accent6 18 6" xfId="27006"/>
    <cellStyle name="40% - Accent6 18 6 2" xfId="27007"/>
    <cellStyle name="40% - Accent6 18 7" xfId="27008"/>
    <cellStyle name="40% - Accent6 19" xfId="27009"/>
    <cellStyle name="40% - Accent6 19 2" xfId="27010"/>
    <cellStyle name="40% - Accent6 19 2 2" xfId="27011"/>
    <cellStyle name="40% - Accent6 19 2 2 2" xfId="27012"/>
    <cellStyle name="40% - Accent6 19 2 2 2 2" xfId="27013"/>
    <cellStyle name="40% - Accent6 19 2 2 2 2 2" xfId="27014"/>
    <cellStyle name="40% - Accent6 19 2 2 2 2 2 2" xfId="27015"/>
    <cellStyle name="40% - Accent6 19 2 2 2 2 3" xfId="27016"/>
    <cellStyle name="40% - Accent6 19 2 2 2 3" xfId="27017"/>
    <cellStyle name="40% - Accent6 19 2 2 2 3 2" xfId="27018"/>
    <cellStyle name="40% - Accent6 19 2 2 2 4" xfId="27019"/>
    <cellStyle name="40% - Accent6 19 2 2 3" xfId="27020"/>
    <cellStyle name="40% - Accent6 19 2 2 3 2" xfId="27021"/>
    <cellStyle name="40% - Accent6 19 2 2 3 2 2" xfId="27022"/>
    <cellStyle name="40% - Accent6 19 2 2 3 3" xfId="27023"/>
    <cellStyle name="40% - Accent6 19 2 2 4" xfId="27024"/>
    <cellStyle name="40% - Accent6 19 2 2 4 2" xfId="27025"/>
    <cellStyle name="40% - Accent6 19 2 2 5" xfId="27026"/>
    <cellStyle name="40% - Accent6 19 2 3" xfId="27027"/>
    <cellStyle name="40% - Accent6 19 2 3 2" xfId="27028"/>
    <cellStyle name="40% - Accent6 19 2 3 2 2" xfId="27029"/>
    <cellStyle name="40% - Accent6 19 2 3 2 2 2" xfId="27030"/>
    <cellStyle name="40% - Accent6 19 2 3 2 3" xfId="27031"/>
    <cellStyle name="40% - Accent6 19 2 3 3" xfId="27032"/>
    <cellStyle name="40% - Accent6 19 2 3 3 2" xfId="27033"/>
    <cellStyle name="40% - Accent6 19 2 3 4" xfId="27034"/>
    <cellStyle name="40% - Accent6 19 2 4" xfId="27035"/>
    <cellStyle name="40% - Accent6 19 2 4 2" xfId="27036"/>
    <cellStyle name="40% - Accent6 19 2 4 2 2" xfId="27037"/>
    <cellStyle name="40% - Accent6 19 2 4 3" xfId="27038"/>
    <cellStyle name="40% - Accent6 19 2 5" xfId="27039"/>
    <cellStyle name="40% - Accent6 19 2 5 2" xfId="27040"/>
    <cellStyle name="40% - Accent6 19 2 6" xfId="27041"/>
    <cellStyle name="40% - Accent6 19 3" xfId="27042"/>
    <cellStyle name="40% - Accent6 19 3 2" xfId="27043"/>
    <cellStyle name="40% - Accent6 19 3 2 2" xfId="27044"/>
    <cellStyle name="40% - Accent6 19 3 2 2 2" xfId="27045"/>
    <cellStyle name="40% - Accent6 19 3 2 2 2 2" xfId="27046"/>
    <cellStyle name="40% - Accent6 19 3 2 2 3" xfId="27047"/>
    <cellStyle name="40% - Accent6 19 3 2 3" xfId="27048"/>
    <cellStyle name="40% - Accent6 19 3 2 3 2" xfId="27049"/>
    <cellStyle name="40% - Accent6 19 3 2 4" xfId="27050"/>
    <cellStyle name="40% - Accent6 19 3 3" xfId="27051"/>
    <cellStyle name="40% - Accent6 19 3 3 2" xfId="27052"/>
    <cellStyle name="40% - Accent6 19 3 3 2 2" xfId="27053"/>
    <cellStyle name="40% - Accent6 19 3 3 3" xfId="27054"/>
    <cellStyle name="40% - Accent6 19 3 4" xfId="27055"/>
    <cellStyle name="40% - Accent6 19 3 4 2" xfId="27056"/>
    <cellStyle name="40% - Accent6 19 3 5" xfId="27057"/>
    <cellStyle name="40% - Accent6 19 4" xfId="27058"/>
    <cellStyle name="40% - Accent6 19 4 2" xfId="27059"/>
    <cellStyle name="40% - Accent6 19 4 2 2" xfId="27060"/>
    <cellStyle name="40% - Accent6 19 4 2 2 2" xfId="27061"/>
    <cellStyle name="40% - Accent6 19 4 2 3" xfId="27062"/>
    <cellStyle name="40% - Accent6 19 4 3" xfId="27063"/>
    <cellStyle name="40% - Accent6 19 4 3 2" xfId="27064"/>
    <cellStyle name="40% - Accent6 19 4 4" xfId="27065"/>
    <cellStyle name="40% - Accent6 19 5" xfId="27066"/>
    <cellStyle name="40% - Accent6 19 5 2" xfId="27067"/>
    <cellStyle name="40% - Accent6 19 5 2 2" xfId="27068"/>
    <cellStyle name="40% - Accent6 19 5 3" xfId="27069"/>
    <cellStyle name="40% - Accent6 19 6" xfId="27070"/>
    <cellStyle name="40% - Accent6 19 6 2" xfId="27071"/>
    <cellStyle name="40% - Accent6 19 7" xfId="27072"/>
    <cellStyle name="40% - Accent6 2" xfId="27073"/>
    <cellStyle name="40% - Accent6 2 2" xfId="27074"/>
    <cellStyle name="40% - Accent6 2 2 2" xfId="27075"/>
    <cellStyle name="40% - Accent6 2 2 2 2" xfId="27076"/>
    <cellStyle name="40% - Accent6 2 2 2 2 2" xfId="27077"/>
    <cellStyle name="40% - Accent6 2 2 2 2 2 2" xfId="27078"/>
    <cellStyle name="40% - Accent6 2 2 2 2 2 2 2" xfId="27079"/>
    <cellStyle name="40% - Accent6 2 2 2 2 2 2 2 2" xfId="27080"/>
    <cellStyle name="40% - Accent6 2 2 2 2 2 2 3" xfId="27081"/>
    <cellStyle name="40% - Accent6 2 2 2 2 2 3" xfId="27082"/>
    <cellStyle name="40% - Accent6 2 2 2 2 2 3 2" xfId="27083"/>
    <cellStyle name="40% - Accent6 2 2 2 2 2 4" xfId="27084"/>
    <cellStyle name="40% - Accent6 2 2 2 2 3" xfId="27085"/>
    <cellStyle name="40% - Accent6 2 2 2 2 3 2" xfId="27086"/>
    <cellStyle name="40% - Accent6 2 2 2 2 3 2 2" xfId="27087"/>
    <cellStyle name="40% - Accent6 2 2 2 2 3 3" xfId="27088"/>
    <cellStyle name="40% - Accent6 2 2 2 2 4" xfId="27089"/>
    <cellStyle name="40% - Accent6 2 2 2 2 4 2" xfId="27090"/>
    <cellStyle name="40% - Accent6 2 2 2 2 5" xfId="27091"/>
    <cellStyle name="40% - Accent6 2 2 2 3" xfId="27092"/>
    <cellStyle name="40% - Accent6 2 2 2 3 2" xfId="27093"/>
    <cellStyle name="40% - Accent6 2 2 2 3 2 2" xfId="27094"/>
    <cellStyle name="40% - Accent6 2 2 2 3 2 2 2" xfId="27095"/>
    <cellStyle name="40% - Accent6 2 2 2 3 2 3" xfId="27096"/>
    <cellStyle name="40% - Accent6 2 2 2 3 3" xfId="27097"/>
    <cellStyle name="40% - Accent6 2 2 2 3 3 2" xfId="27098"/>
    <cellStyle name="40% - Accent6 2 2 2 3 4" xfId="27099"/>
    <cellStyle name="40% - Accent6 2 2 2 4" xfId="27100"/>
    <cellStyle name="40% - Accent6 2 2 2 4 2" xfId="27101"/>
    <cellStyle name="40% - Accent6 2 2 2 4 2 2" xfId="27102"/>
    <cellStyle name="40% - Accent6 2 2 2 4 3" xfId="27103"/>
    <cellStyle name="40% - Accent6 2 2 2 5" xfId="27104"/>
    <cellStyle name="40% - Accent6 2 2 2 5 2" xfId="27105"/>
    <cellStyle name="40% - Accent6 2 2 2 6" xfId="27106"/>
    <cellStyle name="40% - Accent6 2 2 3" xfId="27107"/>
    <cellStyle name="40% - Accent6 2 2 3 2" xfId="27108"/>
    <cellStyle name="40% - Accent6 2 2 3 2 2" xfId="27109"/>
    <cellStyle name="40% - Accent6 2 2 3 2 2 2" xfId="27110"/>
    <cellStyle name="40% - Accent6 2 2 3 2 2 2 2" xfId="27111"/>
    <cellStyle name="40% - Accent6 2 2 3 2 2 3" xfId="27112"/>
    <cellStyle name="40% - Accent6 2 2 3 2 3" xfId="27113"/>
    <cellStyle name="40% - Accent6 2 2 3 2 3 2" xfId="27114"/>
    <cellStyle name="40% - Accent6 2 2 3 2 4" xfId="27115"/>
    <cellStyle name="40% - Accent6 2 2 3 3" xfId="27116"/>
    <cellStyle name="40% - Accent6 2 2 3 3 2" xfId="27117"/>
    <cellStyle name="40% - Accent6 2 2 3 3 2 2" xfId="27118"/>
    <cellStyle name="40% - Accent6 2 2 3 3 3" xfId="27119"/>
    <cellStyle name="40% - Accent6 2 2 3 4" xfId="27120"/>
    <cellStyle name="40% - Accent6 2 2 3 4 2" xfId="27121"/>
    <cellStyle name="40% - Accent6 2 2 3 5" xfId="27122"/>
    <cellStyle name="40% - Accent6 2 2 4" xfId="27123"/>
    <cellStyle name="40% - Accent6 2 2 4 2" xfId="27124"/>
    <cellStyle name="40% - Accent6 2 2 4 2 2" xfId="27125"/>
    <cellStyle name="40% - Accent6 2 2 4 2 2 2" xfId="27126"/>
    <cellStyle name="40% - Accent6 2 2 4 2 3" xfId="27127"/>
    <cellStyle name="40% - Accent6 2 2 4 3" xfId="27128"/>
    <cellStyle name="40% - Accent6 2 2 4 3 2" xfId="27129"/>
    <cellStyle name="40% - Accent6 2 2 4 4" xfId="27130"/>
    <cellStyle name="40% - Accent6 2 2 5" xfId="27131"/>
    <cellStyle name="40% - Accent6 2 2 5 2" xfId="27132"/>
    <cellStyle name="40% - Accent6 2 2 5 2 2" xfId="27133"/>
    <cellStyle name="40% - Accent6 2 2 5 3" xfId="27134"/>
    <cellStyle name="40% - Accent6 2 2 6" xfId="27135"/>
    <cellStyle name="40% - Accent6 2 2 6 2" xfId="27136"/>
    <cellStyle name="40% - Accent6 2 2 7" xfId="27137"/>
    <cellStyle name="40% - Accent6 2 3" xfId="27138"/>
    <cellStyle name="40% - Accent6 2 3 2" xfId="27139"/>
    <cellStyle name="40% - Accent6 2 3 2 2" xfId="27140"/>
    <cellStyle name="40% - Accent6 2 3 2 2 2" xfId="27141"/>
    <cellStyle name="40% - Accent6 2 3 2 2 2 2" xfId="27142"/>
    <cellStyle name="40% - Accent6 2 3 2 2 2 2 2" xfId="27143"/>
    <cellStyle name="40% - Accent6 2 3 2 2 2 3" xfId="27144"/>
    <cellStyle name="40% - Accent6 2 3 2 2 3" xfId="27145"/>
    <cellStyle name="40% - Accent6 2 3 2 2 3 2" xfId="27146"/>
    <cellStyle name="40% - Accent6 2 3 2 2 4" xfId="27147"/>
    <cellStyle name="40% - Accent6 2 3 2 3" xfId="27148"/>
    <cellStyle name="40% - Accent6 2 3 2 3 2" xfId="27149"/>
    <cellStyle name="40% - Accent6 2 3 2 3 2 2" xfId="27150"/>
    <cellStyle name="40% - Accent6 2 3 2 3 3" xfId="27151"/>
    <cellStyle name="40% - Accent6 2 3 2 4" xfId="27152"/>
    <cellStyle name="40% - Accent6 2 3 2 4 2" xfId="27153"/>
    <cellStyle name="40% - Accent6 2 3 2 5" xfId="27154"/>
    <cellStyle name="40% - Accent6 2 3 3" xfId="27155"/>
    <cellStyle name="40% - Accent6 2 3 3 2" xfId="27156"/>
    <cellStyle name="40% - Accent6 2 3 3 2 2" xfId="27157"/>
    <cellStyle name="40% - Accent6 2 3 3 2 2 2" xfId="27158"/>
    <cellStyle name="40% - Accent6 2 3 3 2 3" xfId="27159"/>
    <cellStyle name="40% - Accent6 2 3 3 3" xfId="27160"/>
    <cellStyle name="40% - Accent6 2 3 3 3 2" xfId="27161"/>
    <cellStyle name="40% - Accent6 2 3 3 4" xfId="27162"/>
    <cellStyle name="40% - Accent6 2 3 4" xfId="27163"/>
    <cellStyle name="40% - Accent6 2 3 4 2" xfId="27164"/>
    <cellStyle name="40% - Accent6 2 3 4 2 2" xfId="27165"/>
    <cellStyle name="40% - Accent6 2 3 4 3" xfId="27166"/>
    <cellStyle name="40% - Accent6 2 3 5" xfId="27167"/>
    <cellStyle name="40% - Accent6 2 3 5 2" xfId="27168"/>
    <cellStyle name="40% - Accent6 2 3 6" xfId="27169"/>
    <cellStyle name="40% - Accent6 2 4" xfId="27170"/>
    <cellStyle name="40% - Accent6 2 4 2" xfId="27171"/>
    <cellStyle name="40% - Accent6 2 4 2 2" xfId="27172"/>
    <cellStyle name="40% - Accent6 2 4 2 2 2" xfId="27173"/>
    <cellStyle name="40% - Accent6 2 4 2 2 2 2" xfId="27174"/>
    <cellStyle name="40% - Accent6 2 4 2 2 3" xfId="27175"/>
    <cellStyle name="40% - Accent6 2 4 2 3" xfId="27176"/>
    <cellStyle name="40% - Accent6 2 4 2 3 2" xfId="27177"/>
    <cellStyle name="40% - Accent6 2 4 2 4" xfId="27178"/>
    <cellStyle name="40% - Accent6 2 4 3" xfId="27179"/>
    <cellStyle name="40% - Accent6 2 4 3 2" xfId="27180"/>
    <cellStyle name="40% - Accent6 2 4 3 2 2" xfId="27181"/>
    <cellStyle name="40% - Accent6 2 4 3 3" xfId="27182"/>
    <cellStyle name="40% - Accent6 2 4 4" xfId="27183"/>
    <cellStyle name="40% - Accent6 2 4 4 2" xfId="27184"/>
    <cellStyle name="40% - Accent6 2 4 5" xfId="27185"/>
    <cellStyle name="40% - Accent6 2 5" xfId="27186"/>
    <cellStyle name="40% - Accent6 2 5 2" xfId="27187"/>
    <cellStyle name="40% - Accent6 2 5 2 2" xfId="27188"/>
    <cellStyle name="40% - Accent6 2 5 2 2 2" xfId="27189"/>
    <cellStyle name="40% - Accent6 2 5 2 3" xfId="27190"/>
    <cellStyle name="40% - Accent6 2 5 3" xfId="27191"/>
    <cellStyle name="40% - Accent6 2 5 3 2" xfId="27192"/>
    <cellStyle name="40% - Accent6 2 5 4" xfId="27193"/>
    <cellStyle name="40% - Accent6 2 6" xfId="27194"/>
    <cellStyle name="40% - Accent6 2 6 2" xfId="27195"/>
    <cellStyle name="40% - Accent6 2 6 2 2" xfId="27196"/>
    <cellStyle name="40% - Accent6 2 6 3" xfId="27197"/>
    <cellStyle name="40% - Accent6 2 7" xfId="27198"/>
    <cellStyle name="40% - Accent6 2 7 2" xfId="27199"/>
    <cellStyle name="40% - Accent6 2 8" xfId="27200"/>
    <cellStyle name="40% - Accent6 20" xfId="27201"/>
    <cellStyle name="40% - Accent6 20 2" xfId="27202"/>
    <cellStyle name="40% - Accent6 20 2 2" xfId="27203"/>
    <cellStyle name="40% - Accent6 20 2 2 2" xfId="27204"/>
    <cellStyle name="40% - Accent6 20 2 2 2 2" xfId="27205"/>
    <cellStyle name="40% - Accent6 20 2 2 2 2 2" xfId="27206"/>
    <cellStyle name="40% - Accent6 20 2 2 2 2 2 2" xfId="27207"/>
    <cellStyle name="40% - Accent6 20 2 2 2 2 3" xfId="27208"/>
    <cellStyle name="40% - Accent6 20 2 2 2 3" xfId="27209"/>
    <cellStyle name="40% - Accent6 20 2 2 2 3 2" xfId="27210"/>
    <cellStyle name="40% - Accent6 20 2 2 2 4" xfId="27211"/>
    <cellStyle name="40% - Accent6 20 2 2 3" xfId="27212"/>
    <cellStyle name="40% - Accent6 20 2 2 3 2" xfId="27213"/>
    <cellStyle name="40% - Accent6 20 2 2 3 2 2" xfId="27214"/>
    <cellStyle name="40% - Accent6 20 2 2 3 3" xfId="27215"/>
    <cellStyle name="40% - Accent6 20 2 2 4" xfId="27216"/>
    <cellStyle name="40% - Accent6 20 2 2 4 2" xfId="27217"/>
    <cellStyle name="40% - Accent6 20 2 2 5" xfId="27218"/>
    <cellStyle name="40% - Accent6 20 2 3" xfId="27219"/>
    <cellStyle name="40% - Accent6 20 2 3 2" xfId="27220"/>
    <cellStyle name="40% - Accent6 20 2 3 2 2" xfId="27221"/>
    <cellStyle name="40% - Accent6 20 2 3 2 2 2" xfId="27222"/>
    <cellStyle name="40% - Accent6 20 2 3 2 3" xfId="27223"/>
    <cellStyle name="40% - Accent6 20 2 3 3" xfId="27224"/>
    <cellStyle name="40% - Accent6 20 2 3 3 2" xfId="27225"/>
    <cellStyle name="40% - Accent6 20 2 3 4" xfId="27226"/>
    <cellStyle name="40% - Accent6 20 2 4" xfId="27227"/>
    <cellStyle name="40% - Accent6 20 2 4 2" xfId="27228"/>
    <cellStyle name="40% - Accent6 20 2 4 2 2" xfId="27229"/>
    <cellStyle name="40% - Accent6 20 2 4 3" xfId="27230"/>
    <cellStyle name="40% - Accent6 20 2 5" xfId="27231"/>
    <cellStyle name="40% - Accent6 20 2 5 2" xfId="27232"/>
    <cellStyle name="40% - Accent6 20 2 6" xfId="27233"/>
    <cellStyle name="40% - Accent6 20 3" xfId="27234"/>
    <cellStyle name="40% - Accent6 20 3 2" xfId="27235"/>
    <cellStyle name="40% - Accent6 20 3 2 2" xfId="27236"/>
    <cellStyle name="40% - Accent6 20 3 2 2 2" xfId="27237"/>
    <cellStyle name="40% - Accent6 20 3 2 2 2 2" xfId="27238"/>
    <cellStyle name="40% - Accent6 20 3 2 2 3" xfId="27239"/>
    <cellStyle name="40% - Accent6 20 3 2 3" xfId="27240"/>
    <cellStyle name="40% - Accent6 20 3 2 3 2" xfId="27241"/>
    <cellStyle name="40% - Accent6 20 3 2 4" xfId="27242"/>
    <cellStyle name="40% - Accent6 20 3 3" xfId="27243"/>
    <cellStyle name="40% - Accent6 20 3 3 2" xfId="27244"/>
    <cellStyle name="40% - Accent6 20 3 3 2 2" xfId="27245"/>
    <cellStyle name="40% - Accent6 20 3 3 3" xfId="27246"/>
    <cellStyle name="40% - Accent6 20 3 4" xfId="27247"/>
    <cellStyle name="40% - Accent6 20 3 4 2" xfId="27248"/>
    <cellStyle name="40% - Accent6 20 3 5" xfId="27249"/>
    <cellStyle name="40% - Accent6 20 4" xfId="27250"/>
    <cellStyle name="40% - Accent6 20 4 2" xfId="27251"/>
    <cellStyle name="40% - Accent6 20 4 2 2" xfId="27252"/>
    <cellStyle name="40% - Accent6 20 4 2 2 2" xfId="27253"/>
    <cellStyle name="40% - Accent6 20 4 2 3" xfId="27254"/>
    <cellStyle name="40% - Accent6 20 4 3" xfId="27255"/>
    <cellStyle name="40% - Accent6 20 4 3 2" xfId="27256"/>
    <cellStyle name="40% - Accent6 20 4 4" xfId="27257"/>
    <cellStyle name="40% - Accent6 20 5" xfId="27258"/>
    <cellStyle name="40% - Accent6 20 5 2" xfId="27259"/>
    <cellStyle name="40% - Accent6 20 5 2 2" xfId="27260"/>
    <cellStyle name="40% - Accent6 20 5 3" xfId="27261"/>
    <cellStyle name="40% - Accent6 20 6" xfId="27262"/>
    <cellStyle name="40% - Accent6 20 6 2" xfId="27263"/>
    <cellStyle name="40% - Accent6 20 7" xfId="27264"/>
    <cellStyle name="40% - Accent6 21" xfId="27265"/>
    <cellStyle name="40% - Accent6 21 2" xfId="27266"/>
    <cellStyle name="40% - Accent6 21 2 2" xfId="27267"/>
    <cellStyle name="40% - Accent6 21 2 2 2" xfId="27268"/>
    <cellStyle name="40% - Accent6 21 2 2 2 2" xfId="27269"/>
    <cellStyle name="40% - Accent6 21 2 2 2 2 2" xfId="27270"/>
    <cellStyle name="40% - Accent6 21 2 2 2 3" xfId="27271"/>
    <cellStyle name="40% - Accent6 21 2 2 3" xfId="27272"/>
    <cellStyle name="40% - Accent6 21 2 2 3 2" xfId="27273"/>
    <cellStyle name="40% - Accent6 21 2 2 4" xfId="27274"/>
    <cellStyle name="40% - Accent6 21 2 3" xfId="27275"/>
    <cellStyle name="40% - Accent6 21 2 3 2" xfId="27276"/>
    <cellStyle name="40% - Accent6 21 2 3 2 2" xfId="27277"/>
    <cellStyle name="40% - Accent6 21 2 3 3" xfId="27278"/>
    <cellStyle name="40% - Accent6 21 2 4" xfId="27279"/>
    <cellStyle name="40% - Accent6 21 2 4 2" xfId="27280"/>
    <cellStyle name="40% - Accent6 21 2 5" xfId="27281"/>
    <cellStyle name="40% - Accent6 21 3" xfId="27282"/>
    <cellStyle name="40% - Accent6 21 3 2" xfId="27283"/>
    <cellStyle name="40% - Accent6 21 3 2 2" xfId="27284"/>
    <cellStyle name="40% - Accent6 21 3 2 2 2" xfId="27285"/>
    <cellStyle name="40% - Accent6 21 3 2 3" xfId="27286"/>
    <cellStyle name="40% - Accent6 21 3 3" xfId="27287"/>
    <cellStyle name="40% - Accent6 21 3 3 2" xfId="27288"/>
    <cellStyle name="40% - Accent6 21 3 4" xfId="27289"/>
    <cellStyle name="40% - Accent6 21 4" xfId="27290"/>
    <cellStyle name="40% - Accent6 21 4 2" xfId="27291"/>
    <cellStyle name="40% - Accent6 21 4 2 2" xfId="27292"/>
    <cellStyle name="40% - Accent6 21 4 3" xfId="27293"/>
    <cellStyle name="40% - Accent6 21 5" xfId="27294"/>
    <cellStyle name="40% - Accent6 21 5 2" xfId="27295"/>
    <cellStyle name="40% - Accent6 21 6" xfId="27296"/>
    <cellStyle name="40% - Accent6 22" xfId="27297"/>
    <cellStyle name="40% - Accent6 22 2" xfId="27298"/>
    <cellStyle name="40% - Accent6 22 2 2" xfId="27299"/>
    <cellStyle name="40% - Accent6 22 2 2 2" xfId="27300"/>
    <cellStyle name="40% - Accent6 22 2 2 2 2" xfId="27301"/>
    <cellStyle name="40% - Accent6 22 2 2 2 2 2" xfId="27302"/>
    <cellStyle name="40% - Accent6 22 2 2 2 3" xfId="27303"/>
    <cellStyle name="40% - Accent6 22 2 2 3" xfId="27304"/>
    <cellStyle name="40% - Accent6 22 2 2 3 2" xfId="27305"/>
    <cellStyle name="40% - Accent6 22 2 2 4" xfId="27306"/>
    <cellStyle name="40% - Accent6 22 2 3" xfId="27307"/>
    <cellStyle name="40% - Accent6 22 2 3 2" xfId="27308"/>
    <cellStyle name="40% - Accent6 22 2 3 2 2" xfId="27309"/>
    <cellStyle name="40% - Accent6 22 2 3 3" xfId="27310"/>
    <cellStyle name="40% - Accent6 22 2 4" xfId="27311"/>
    <cellStyle name="40% - Accent6 22 2 4 2" xfId="27312"/>
    <cellStyle name="40% - Accent6 22 2 5" xfId="27313"/>
    <cellStyle name="40% - Accent6 22 3" xfId="27314"/>
    <cellStyle name="40% - Accent6 22 3 2" xfId="27315"/>
    <cellStyle name="40% - Accent6 22 3 2 2" xfId="27316"/>
    <cellStyle name="40% - Accent6 22 3 2 2 2" xfId="27317"/>
    <cellStyle name="40% - Accent6 22 3 2 3" xfId="27318"/>
    <cellStyle name="40% - Accent6 22 3 3" xfId="27319"/>
    <cellStyle name="40% - Accent6 22 3 3 2" xfId="27320"/>
    <cellStyle name="40% - Accent6 22 3 4" xfId="27321"/>
    <cellStyle name="40% - Accent6 22 4" xfId="27322"/>
    <cellStyle name="40% - Accent6 22 4 2" xfId="27323"/>
    <cellStyle name="40% - Accent6 22 4 2 2" xfId="27324"/>
    <cellStyle name="40% - Accent6 22 4 3" xfId="27325"/>
    <cellStyle name="40% - Accent6 22 5" xfId="27326"/>
    <cellStyle name="40% - Accent6 22 5 2" xfId="27327"/>
    <cellStyle name="40% - Accent6 22 6" xfId="27328"/>
    <cellStyle name="40% - Accent6 23" xfId="27329"/>
    <cellStyle name="40% - Accent6 23 2" xfId="27330"/>
    <cellStyle name="40% - Accent6 23 2 2" xfId="27331"/>
    <cellStyle name="40% - Accent6 23 2 2 2" xfId="27332"/>
    <cellStyle name="40% - Accent6 23 2 2 2 2" xfId="27333"/>
    <cellStyle name="40% - Accent6 23 2 2 3" xfId="27334"/>
    <cellStyle name="40% - Accent6 23 2 3" xfId="27335"/>
    <cellStyle name="40% - Accent6 23 2 3 2" xfId="27336"/>
    <cellStyle name="40% - Accent6 23 2 4" xfId="27337"/>
    <cellStyle name="40% - Accent6 23 3" xfId="27338"/>
    <cellStyle name="40% - Accent6 23 3 2" xfId="27339"/>
    <cellStyle name="40% - Accent6 23 3 2 2" xfId="27340"/>
    <cellStyle name="40% - Accent6 23 3 3" xfId="27341"/>
    <cellStyle name="40% - Accent6 23 4" xfId="27342"/>
    <cellStyle name="40% - Accent6 23 4 2" xfId="27343"/>
    <cellStyle name="40% - Accent6 23 5" xfId="27344"/>
    <cellStyle name="40% - Accent6 24" xfId="27345"/>
    <cellStyle name="40% - Accent6 24 2" xfId="27346"/>
    <cellStyle name="40% - Accent6 24 2 2" xfId="27347"/>
    <cellStyle name="40% - Accent6 24 2 2 2" xfId="27348"/>
    <cellStyle name="40% - Accent6 24 2 3" xfId="27349"/>
    <cellStyle name="40% - Accent6 24 3" xfId="27350"/>
    <cellStyle name="40% - Accent6 24 3 2" xfId="27351"/>
    <cellStyle name="40% - Accent6 24 4" xfId="27352"/>
    <cellStyle name="40% - Accent6 25" xfId="27353"/>
    <cellStyle name="40% - Accent6 25 2" xfId="27354"/>
    <cellStyle name="40% - Accent6 25 2 2" xfId="27355"/>
    <cellStyle name="40% - Accent6 25 2 2 2" xfId="27356"/>
    <cellStyle name="40% - Accent6 25 2 3" xfId="27357"/>
    <cellStyle name="40% - Accent6 25 3" xfId="27358"/>
    <cellStyle name="40% - Accent6 25 3 2" xfId="27359"/>
    <cellStyle name="40% - Accent6 25 4" xfId="27360"/>
    <cellStyle name="40% - Accent6 26" xfId="27361"/>
    <cellStyle name="40% - Accent6 26 2" xfId="27362"/>
    <cellStyle name="40% - Accent6 26 2 2" xfId="27363"/>
    <cellStyle name="40% - Accent6 26 3" xfId="27364"/>
    <cellStyle name="40% - Accent6 27" xfId="27365"/>
    <cellStyle name="40% - Accent6 27 2" xfId="27366"/>
    <cellStyle name="40% - Accent6 27 2 2" xfId="27367"/>
    <cellStyle name="40% - Accent6 27 3" xfId="27368"/>
    <cellStyle name="40% - Accent6 28" xfId="27369"/>
    <cellStyle name="40% - Accent6 28 2" xfId="27370"/>
    <cellStyle name="40% - Accent6 28 2 2" xfId="27371"/>
    <cellStyle name="40% - Accent6 28 3" xfId="27372"/>
    <cellStyle name="40% - Accent6 29" xfId="27373"/>
    <cellStyle name="40% - Accent6 29 2" xfId="27374"/>
    <cellStyle name="40% - Accent6 3" xfId="27375"/>
    <cellStyle name="40% - Accent6 3 2" xfId="27376"/>
    <cellStyle name="40% - Accent6 3 2 2" xfId="27377"/>
    <cellStyle name="40% - Accent6 3 2 2 2" xfId="27378"/>
    <cellStyle name="40% - Accent6 3 2 2 2 2" xfId="27379"/>
    <cellStyle name="40% - Accent6 3 2 2 2 2 2" xfId="27380"/>
    <cellStyle name="40% - Accent6 3 2 2 2 2 2 2" xfId="27381"/>
    <cellStyle name="40% - Accent6 3 2 2 2 2 2 2 2" xfId="27382"/>
    <cellStyle name="40% - Accent6 3 2 2 2 2 2 3" xfId="27383"/>
    <cellStyle name="40% - Accent6 3 2 2 2 2 3" xfId="27384"/>
    <cellStyle name="40% - Accent6 3 2 2 2 2 3 2" xfId="27385"/>
    <cellStyle name="40% - Accent6 3 2 2 2 2 4" xfId="27386"/>
    <cellStyle name="40% - Accent6 3 2 2 2 3" xfId="27387"/>
    <cellStyle name="40% - Accent6 3 2 2 2 3 2" xfId="27388"/>
    <cellStyle name="40% - Accent6 3 2 2 2 3 2 2" xfId="27389"/>
    <cellStyle name="40% - Accent6 3 2 2 2 3 3" xfId="27390"/>
    <cellStyle name="40% - Accent6 3 2 2 2 4" xfId="27391"/>
    <cellStyle name="40% - Accent6 3 2 2 2 4 2" xfId="27392"/>
    <cellStyle name="40% - Accent6 3 2 2 2 5" xfId="27393"/>
    <cellStyle name="40% - Accent6 3 2 2 3" xfId="27394"/>
    <cellStyle name="40% - Accent6 3 2 2 3 2" xfId="27395"/>
    <cellStyle name="40% - Accent6 3 2 2 3 2 2" xfId="27396"/>
    <cellStyle name="40% - Accent6 3 2 2 3 2 2 2" xfId="27397"/>
    <cellStyle name="40% - Accent6 3 2 2 3 2 3" xfId="27398"/>
    <cellStyle name="40% - Accent6 3 2 2 3 3" xfId="27399"/>
    <cellStyle name="40% - Accent6 3 2 2 3 3 2" xfId="27400"/>
    <cellStyle name="40% - Accent6 3 2 2 3 4" xfId="27401"/>
    <cellStyle name="40% - Accent6 3 2 2 4" xfId="27402"/>
    <cellStyle name="40% - Accent6 3 2 2 4 2" xfId="27403"/>
    <cellStyle name="40% - Accent6 3 2 2 4 2 2" xfId="27404"/>
    <cellStyle name="40% - Accent6 3 2 2 4 3" xfId="27405"/>
    <cellStyle name="40% - Accent6 3 2 2 5" xfId="27406"/>
    <cellStyle name="40% - Accent6 3 2 2 5 2" xfId="27407"/>
    <cellStyle name="40% - Accent6 3 2 2 6" xfId="27408"/>
    <cellStyle name="40% - Accent6 3 2 3" xfId="27409"/>
    <cellStyle name="40% - Accent6 3 2 3 2" xfId="27410"/>
    <cellStyle name="40% - Accent6 3 2 3 2 2" xfId="27411"/>
    <cellStyle name="40% - Accent6 3 2 3 2 2 2" xfId="27412"/>
    <cellStyle name="40% - Accent6 3 2 3 2 2 2 2" xfId="27413"/>
    <cellStyle name="40% - Accent6 3 2 3 2 2 3" xfId="27414"/>
    <cellStyle name="40% - Accent6 3 2 3 2 3" xfId="27415"/>
    <cellStyle name="40% - Accent6 3 2 3 2 3 2" xfId="27416"/>
    <cellStyle name="40% - Accent6 3 2 3 2 4" xfId="27417"/>
    <cellStyle name="40% - Accent6 3 2 3 3" xfId="27418"/>
    <cellStyle name="40% - Accent6 3 2 3 3 2" xfId="27419"/>
    <cellStyle name="40% - Accent6 3 2 3 3 2 2" xfId="27420"/>
    <cellStyle name="40% - Accent6 3 2 3 3 3" xfId="27421"/>
    <cellStyle name="40% - Accent6 3 2 3 4" xfId="27422"/>
    <cellStyle name="40% - Accent6 3 2 3 4 2" xfId="27423"/>
    <cellStyle name="40% - Accent6 3 2 3 5" xfId="27424"/>
    <cellStyle name="40% - Accent6 3 2 4" xfId="27425"/>
    <cellStyle name="40% - Accent6 3 2 4 2" xfId="27426"/>
    <cellStyle name="40% - Accent6 3 2 4 2 2" xfId="27427"/>
    <cellStyle name="40% - Accent6 3 2 4 2 2 2" xfId="27428"/>
    <cellStyle name="40% - Accent6 3 2 4 2 3" xfId="27429"/>
    <cellStyle name="40% - Accent6 3 2 4 3" xfId="27430"/>
    <cellStyle name="40% - Accent6 3 2 4 3 2" xfId="27431"/>
    <cellStyle name="40% - Accent6 3 2 4 4" xfId="27432"/>
    <cellStyle name="40% - Accent6 3 2 5" xfId="27433"/>
    <cellStyle name="40% - Accent6 3 2 5 2" xfId="27434"/>
    <cellStyle name="40% - Accent6 3 2 5 2 2" xfId="27435"/>
    <cellStyle name="40% - Accent6 3 2 5 3" xfId="27436"/>
    <cellStyle name="40% - Accent6 3 2 6" xfId="27437"/>
    <cellStyle name="40% - Accent6 3 2 6 2" xfId="27438"/>
    <cellStyle name="40% - Accent6 3 2 7" xfId="27439"/>
    <cellStyle name="40% - Accent6 3 3" xfId="27440"/>
    <cellStyle name="40% - Accent6 3 3 2" xfId="27441"/>
    <cellStyle name="40% - Accent6 3 3 2 2" xfId="27442"/>
    <cellStyle name="40% - Accent6 3 3 2 2 2" xfId="27443"/>
    <cellStyle name="40% - Accent6 3 3 2 2 2 2" xfId="27444"/>
    <cellStyle name="40% - Accent6 3 3 2 2 2 2 2" xfId="27445"/>
    <cellStyle name="40% - Accent6 3 3 2 2 2 3" xfId="27446"/>
    <cellStyle name="40% - Accent6 3 3 2 2 3" xfId="27447"/>
    <cellStyle name="40% - Accent6 3 3 2 2 3 2" xfId="27448"/>
    <cellStyle name="40% - Accent6 3 3 2 2 4" xfId="27449"/>
    <cellStyle name="40% - Accent6 3 3 2 3" xfId="27450"/>
    <cellStyle name="40% - Accent6 3 3 2 3 2" xfId="27451"/>
    <cellStyle name="40% - Accent6 3 3 2 3 2 2" xfId="27452"/>
    <cellStyle name="40% - Accent6 3 3 2 3 3" xfId="27453"/>
    <cellStyle name="40% - Accent6 3 3 2 4" xfId="27454"/>
    <cellStyle name="40% - Accent6 3 3 2 4 2" xfId="27455"/>
    <cellStyle name="40% - Accent6 3 3 2 5" xfId="27456"/>
    <cellStyle name="40% - Accent6 3 3 3" xfId="27457"/>
    <cellStyle name="40% - Accent6 3 3 3 2" xfId="27458"/>
    <cellStyle name="40% - Accent6 3 3 3 2 2" xfId="27459"/>
    <cellStyle name="40% - Accent6 3 3 3 2 2 2" xfId="27460"/>
    <cellStyle name="40% - Accent6 3 3 3 2 3" xfId="27461"/>
    <cellStyle name="40% - Accent6 3 3 3 3" xfId="27462"/>
    <cellStyle name="40% - Accent6 3 3 3 3 2" xfId="27463"/>
    <cellStyle name="40% - Accent6 3 3 3 4" xfId="27464"/>
    <cellStyle name="40% - Accent6 3 3 4" xfId="27465"/>
    <cellStyle name="40% - Accent6 3 3 4 2" xfId="27466"/>
    <cellStyle name="40% - Accent6 3 3 4 2 2" xfId="27467"/>
    <cellStyle name="40% - Accent6 3 3 4 3" xfId="27468"/>
    <cellStyle name="40% - Accent6 3 3 5" xfId="27469"/>
    <cellStyle name="40% - Accent6 3 3 5 2" xfId="27470"/>
    <cellStyle name="40% - Accent6 3 3 6" xfId="27471"/>
    <cellStyle name="40% - Accent6 3 4" xfId="27472"/>
    <cellStyle name="40% - Accent6 3 4 2" xfId="27473"/>
    <cellStyle name="40% - Accent6 3 4 2 2" xfId="27474"/>
    <cellStyle name="40% - Accent6 3 4 2 2 2" xfId="27475"/>
    <cellStyle name="40% - Accent6 3 4 2 2 2 2" xfId="27476"/>
    <cellStyle name="40% - Accent6 3 4 2 2 3" xfId="27477"/>
    <cellStyle name="40% - Accent6 3 4 2 3" xfId="27478"/>
    <cellStyle name="40% - Accent6 3 4 2 3 2" xfId="27479"/>
    <cellStyle name="40% - Accent6 3 4 2 4" xfId="27480"/>
    <cellStyle name="40% - Accent6 3 4 3" xfId="27481"/>
    <cellStyle name="40% - Accent6 3 4 3 2" xfId="27482"/>
    <cellStyle name="40% - Accent6 3 4 3 2 2" xfId="27483"/>
    <cellStyle name="40% - Accent6 3 4 3 3" xfId="27484"/>
    <cellStyle name="40% - Accent6 3 4 4" xfId="27485"/>
    <cellStyle name="40% - Accent6 3 4 4 2" xfId="27486"/>
    <cellStyle name="40% - Accent6 3 4 5" xfId="27487"/>
    <cellStyle name="40% - Accent6 3 5" xfId="27488"/>
    <cellStyle name="40% - Accent6 3 5 2" xfId="27489"/>
    <cellStyle name="40% - Accent6 3 5 2 2" xfId="27490"/>
    <cellStyle name="40% - Accent6 3 5 2 2 2" xfId="27491"/>
    <cellStyle name="40% - Accent6 3 5 2 3" xfId="27492"/>
    <cellStyle name="40% - Accent6 3 5 3" xfId="27493"/>
    <cellStyle name="40% - Accent6 3 5 3 2" xfId="27494"/>
    <cellStyle name="40% - Accent6 3 5 4" xfId="27495"/>
    <cellStyle name="40% - Accent6 3 6" xfId="27496"/>
    <cellStyle name="40% - Accent6 3 6 2" xfId="27497"/>
    <cellStyle name="40% - Accent6 3 6 2 2" xfId="27498"/>
    <cellStyle name="40% - Accent6 3 6 3" xfId="27499"/>
    <cellStyle name="40% - Accent6 3 7" xfId="27500"/>
    <cellStyle name="40% - Accent6 3 7 2" xfId="27501"/>
    <cellStyle name="40% - Accent6 3 8" xfId="27502"/>
    <cellStyle name="40% - Accent6 30" xfId="27503"/>
    <cellStyle name="40% - Accent6 31" xfId="27504"/>
    <cellStyle name="40% - Accent6 32" xfId="27505"/>
    <cellStyle name="40% - Accent6 33" xfId="27506"/>
    <cellStyle name="40% - Accent6 34" xfId="27507"/>
    <cellStyle name="40% - Accent6 35" xfId="27508"/>
    <cellStyle name="40% - Accent6 4" xfId="27509"/>
    <cellStyle name="40% - Accent6 4 2" xfId="27510"/>
    <cellStyle name="40% - Accent6 4 2 2" xfId="27511"/>
    <cellStyle name="40% - Accent6 4 2 2 2" xfId="27512"/>
    <cellStyle name="40% - Accent6 4 2 2 2 2" xfId="27513"/>
    <cellStyle name="40% - Accent6 4 2 2 2 2 2" xfId="27514"/>
    <cellStyle name="40% - Accent6 4 2 2 2 2 2 2" xfId="27515"/>
    <cellStyle name="40% - Accent6 4 2 2 2 2 2 2 2" xfId="27516"/>
    <cellStyle name="40% - Accent6 4 2 2 2 2 2 3" xfId="27517"/>
    <cellStyle name="40% - Accent6 4 2 2 2 2 3" xfId="27518"/>
    <cellStyle name="40% - Accent6 4 2 2 2 2 3 2" xfId="27519"/>
    <cellStyle name="40% - Accent6 4 2 2 2 2 4" xfId="27520"/>
    <cellStyle name="40% - Accent6 4 2 2 2 3" xfId="27521"/>
    <cellStyle name="40% - Accent6 4 2 2 2 3 2" xfId="27522"/>
    <cellStyle name="40% - Accent6 4 2 2 2 3 2 2" xfId="27523"/>
    <cellStyle name="40% - Accent6 4 2 2 2 3 3" xfId="27524"/>
    <cellStyle name="40% - Accent6 4 2 2 2 4" xfId="27525"/>
    <cellStyle name="40% - Accent6 4 2 2 2 4 2" xfId="27526"/>
    <cellStyle name="40% - Accent6 4 2 2 2 5" xfId="27527"/>
    <cellStyle name="40% - Accent6 4 2 2 3" xfId="27528"/>
    <cellStyle name="40% - Accent6 4 2 2 3 2" xfId="27529"/>
    <cellStyle name="40% - Accent6 4 2 2 3 2 2" xfId="27530"/>
    <cellStyle name="40% - Accent6 4 2 2 3 2 2 2" xfId="27531"/>
    <cellStyle name="40% - Accent6 4 2 2 3 2 3" xfId="27532"/>
    <cellStyle name="40% - Accent6 4 2 2 3 3" xfId="27533"/>
    <cellStyle name="40% - Accent6 4 2 2 3 3 2" xfId="27534"/>
    <cellStyle name="40% - Accent6 4 2 2 3 4" xfId="27535"/>
    <cellStyle name="40% - Accent6 4 2 2 4" xfId="27536"/>
    <cellStyle name="40% - Accent6 4 2 2 4 2" xfId="27537"/>
    <cellStyle name="40% - Accent6 4 2 2 4 2 2" xfId="27538"/>
    <cellStyle name="40% - Accent6 4 2 2 4 3" xfId="27539"/>
    <cellStyle name="40% - Accent6 4 2 2 5" xfId="27540"/>
    <cellStyle name="40% - Accent6 4 2 2 5 2" xfId="27541"/>
    <cellStyle name="40% - Accent6 4 2 2 6" xfId="27542"/>
    <cellStyle name="40% - Accent6 4 2 3" xfId="27543"/>
    <cellStyle name="40% - Accent6 4 2 3 2" xfId="27544"/>
    <cellStyle name="40% - Accent6 4 2 3 2 2" xfId="27545"/>
    <cellStyle name="40% - Accent6 4 2 3 2 2 2" xfId="27546"/>
    <cellStyle name="40% - Accent6 4 2 3 2 2 2 2" xfId="27547"/>
    <cellStyle name="40% - Accent6 4 2 3 2 2 3" xfId="27548"/>
    <cellStyle name="40% - Accent6 4 2 3 2 3" xfId="27549"/>
    <cellStyle name="40% - Accent6 4 2 3 2 3 2" xfId="27550"/>
    <cellStyle name="40% - Accent6 4 2 3 2 4" xfId="27551"/>
    <cellStyle name="40% - Accent6 4 2 3 3" xfId="27552"/>
    <cellStyle name="40% - Accent6 4 2 3 3 2" xfId="27553"/>
    <cellStyle name="40% - Accent6 4 2 3 3 2 2" xfId="27554"/>
    <cellStyle name="40% - Accent6 4 2 3 3 3" xfId="27555"/>
    <cellStyle name="40% - Accent6 4 2 3 4" xfId="27556"/>
    <cellStyle name="40% - Accent6 4 2 3 4 2" xfId="27557"/>
    <cellStyle name="40% - Accent6 4 2 3 5" xfId="27558"/>
    <cellStyle name="40% - Accent6 4 2 4" xfId="27559"/>
    <cellStyle name="40% - Accent6 4 2 4 2" xfId="27560"/>
    <cellStyle name="40% - Accent6 4 2 4 2 2" xfId="27561"/>
    <cellStyle name="40% - Accent6 4 2 4 2 2 2" xfId="27562"/>
    <cellStyle name="40% - Accent6 4 2 4 2 3" xfId="27563"/>
    <cellStyle name="40% - Accent6 4 2 4 3" xfId="27564"/>
    <cellStyle name="40% - Accent6 4 2 4 3 2" xfId="27565"/>
    <cellStyle name="40% - Accent6 4 2 4 4" xfId="27566"/>
    <cellStyle name="40% - Accent6 4 2 5" xfId="27567"/>
    <cellStyle name="40% - Accent6 4 2 5 2" xfId="27568"/>
    <cellStyle name="40% - Accent6 4 2 5 2 2" xfId="27569"/>
    <cellStyle name="40% - Accent6 4 2 5 3" xfId="27570"/>
    <cellStyle name="40% - Accent6 4 2 6" xfId="27571"/>
    <cellStyle name="40% - Accent6 4 2 6 2" xfId="27572"/>
    <cellStyle name="40% - Accent6 4 2 7" xfId="27573"/>
    <cellStyle name="40% - Accent6 4 3" xfId="27574"/>
    <cellStyle name="40% - Accent6 4 3 2" xfId="27575"/>
    <cellStyle name="40% - Accent6 4 3 2 2" xfId="27576"/>
    <cellStyle name="40% - Accent6 4 3 2 2 2" xfId="27577"/>
    <cellStyle name="40% - Accent6 4 3 2 2 2 2" xfId="27578"/>
    <cellStyle name="40% - Accent6 4 3 2 2 2 2 2" xfId="27579"/>
    <cellStyle name="40% - Accent6 4 3 2 2 2 3" xfId="27580"/>
    <cellStyle name="40% - Accent6 4 3 2 2 3" xfId="27581"/>
    <cellStyle name="40% - Accent6 4 3 2 2 3 2" xfId="27582"/>
    <cellStyle name="40% - Accent6 4 3 2 2 4" xfId="27583"/>
    <cellStyle name="40% - Accent6 4 3 2 3" xfId="27584"/>
    <cellStyle name="40% - Accent6 4 3 2 3 2" xfId="27585"/>
    <cellStyle name="40% - Accent6 4 3 2 3 2 2" xfId="27586"/>
    <cellStyle name="40% - Accent6 4 3 2 3 3" xfId="27587"/>
    <cellStyle name="40% - Accent6 4 3 2 4" xfId="27588"/>
    <cellStyle name="40% - Accent6 4 3 2 4 2" xfId="27589"/>
    <cellStyle name="40% - Accent6 4 3 2 5" xfId="27590"/>
    <cellStyle name="40% - Accent6 4 3 3" xfId="27591"/>
    <cellStyle name="40% - Accent6 4 3 3 2" xfId="27592"/>
    <cellStyle name="40% - Accent6 4 3 3 2 2" xfId="27593"/>
    <cellStyle name="40% - Accent6 4 3 3 2 2 2" xfId="27594"/>
    <cellStyle name="40% - Accent6 4 3 3 2 3" xfId="27595"/>
    <cellStyle name="40% - Accent6 4 3 3 3" xfId="27596"/>
    <cellStyle name="40% - Accent6 4 3 3 3 2" xfId="27597"/>
    <cellStyle name="40% - Accent6 4 3 3 4" xfId="27598"/>
    <cellStyle name="40% - Accent6 4 3 4" xfId="27599"/>
    <cellStyle name="40% - Accent6 4 3 4 2" xfId="27600"/>
    <cellStyle name="40% - Accent6 4 3 4 2 2" xfId="27601"/>
    <cellStyle name="40% - Accent6 4 3 4 3" xfId="27602"/>
    <cellStyle name="40% - Accent6 4 3 5" xfId="27603"/>
    <cellStyle name="40% - Accent6 4 3 5 2" xfId="27604"/>
    <cellStyle name="40% - Accent6 4 3 6" xfId="27605"/>
    <cellStyle name="40% - Accent6 4 4" xfId="27606"/>
    <cellStyle name="40% - Accent6 4 4 2" xfId="27607"/>
    <cellStyle name="40% - Accent6 4 4 2 2" xfId="27608"/>
    <cellStyle name="40% - Accent6 4 4 2 2 2" xfId="27609"/>
    <cellStyle name="40% - Accent6 4 4 2 2 2 2" xfId="27610"/>
    <cellStyle name="40% - Accent6 4 4 2 2 3" xfId="27611"/>
    <cellStyle name="40% - Accent6 4 4 2 3" xfId="27612"/>
    <cellStyle name="40% - Accent6 4 4 2 3 2" xfId="27613"/>
    <cellStyle name="40% - Accent6 4 4 2 4" xfId="27614"/>
    <cellStyle name="40% - Accent6 4 4 3" xfId="27615"/>
    <cellStyle name="40% - Accent6 4 4 3 2" xfId="27616"/>
    <cellStyle name="40% - Accent6 4 4 3 2 2" xfId="27617"/>
    <cellStyle name="40% - Accent6 4 4 3 3" xfId="27618"/>
    <cellStyle name="40% - Accent6 4 4 4" xfId="27619"/>
    <cellStyle name="40% - Accent6 4 4 4 2" xfId="27620"/>
    <cellStyle name="40% - Accent6 4 4 5" xfId="27621"/>
    <cellStyle name="40% - Accent6 4 5" xfId="27622"/>
    <cellStyle name="40% - Accent6 4 5 2" xfId="27623"/>
    <cellStyle name="40% - Accent6 4 5 2 2" xfId="27624"/>
    <cellStyle name="40% - Accent6 4 5 2 2 2" xfId="27625"/>
    <cellStyle name="40% - Accent6 4 5 2 3" xfId="27626"/>
    <cellStyle name="40% - Accent6 4 5 3" xfId="27627"/>
    <cellStyle name="40% - Accent6 4 5 3 2" xfId="27628"/>
    <cellStyle name="40% - Accent6 4 5 4" xfId="27629"/>
    <cellStyle name="40% - Accent6 4 6" xfId="27630"/>
    <cellStyle name="40% - Accent6 4 6 2" xfId="27631"/>
    <cellStyle name="40% - Accent6 4 6 2 2" xfId="27632"/>
    <cellStyle name="40% - Accent6 4 6 3" xfId="27633"/>
    <cellStyle name="40% - Accent6 4 7" xfId="27634"/>
    <cellStyle name="40% - Accent6 4 7 2" xfId="27635"/>
    <cellStyle name="40% - Accent6 4 8" xfId="27636"/>
    <cellStyle name="40% - Accent6 5" xfId="27637"/>
    <cellStyle name="40% - Accent6 5 2" xfId="27638"/>
    <cellStyle name="40% - Accent6 5 2 2" xfId="27639"/>
    <cellStyle name="40% - Accent6 5 2 2 2" xfId="27640"/>
    <cellStyle name="40% - Accent6 5 2 2 2 2" xfId="27641"/>
    <cellStyle name="40% - Accent6 5 2 2 2 2 2" xfId="27642"/>
    <cellStyle name="40% - Accent6 5 2 2 2 2 2 2" xfId="27643"/>
    <cellStyle name="40% - Accent6 5 2 2 2 2 2 2 2" xfId="27644"/>
    <cellStyle name="40% - Accent6 5 2 2 2 2 2 3" xfId="27645"/>
    <cellStyle name="40% - Accent6 5 2 2 2 2 3" xfId="27646"/>
    <cellStyle name="40% - Accent6 5 2 2 2 2 3 2" xfId="27647"/>
    <cellStyle name="40% - Accent6 5 2 2 2 2 4" xfId="27648"/>
    <cellStyle name="40% - Accent6 5 2 2 2 3" xfId="27649"/>
    <cellStyle name="40% - Accent6 5 2 2 2 3 2" xfId="27650"/>
    <cellStyle name="40% - Accent6 5 2 2 2 3 2 2" xfId="27651"/>
    <cellStyle name="40% - Accent6 5 2 2 2 3 3" xfId="27652"/>
    <cellStyle name="40% - Accent6 5 2 2 2 4" xfId="27653"/>
    <cellStyle name="40% - Accent6 5 2 2 2 4 2" xfId="27654"/>
    <cellStyle name="40% - Accent6 5 2 2 2 5" xfId="27655"/>
    <cellStyle name="40% - Accent6 5 2 2 3" xfId="27656"/>
    <cellStyle name="40% - Accent6 5 2 2 3 2" xfId="27657"/>
    <cellStyle name="40% - Accent6 5 2 2 3 2 2" xfId="27658"/>
    <cellStyle name="40% - Accent6 5 2 2 3 2 2 2" xfId="27659"/>
    <cellStyle name="40% - Accent6 5 2 2 3 2 3" xfId="27660"/>
    <cellStyle name="40% - Accent6 5 2 2 3 3" xfId="27661"/>
    <cellStyle name="40% - Accent6 5 2 2 3 3 2" xfId="27662"/>
    <cellStyle name="40% - Accent6 5 2 2 3 4" xfId="27663"/>
    <cellStyle name="40% - Accent6 5 2 2 4" xfId="27664"/>
    <cellStyle name="40% - Accent6 5 2 2 4 2" xfId="27665"/>
    <cellStyle name="40% - Accent6 5 2 2 4 2 2" xfId="27666"/>
    <cellStyle name="40% - Accent6 5 2 2 4 3" xfId="27667"/>
    <cellStyle name="40% - Accent6 5 2 2 5" xfId="27668"/>
    <cellStyle name="40% - Accent6 5 2 2 5 2" xfId="27669"/>
    <cellStyle name="40% - Accent6 5 2 2 6" xfId="27670"/>
    <cellStyle name="40% - Accent6 5 2 3" xfId="27671"/>
    <cellStyle name="40% - Accent6 5 2 3 2" xfId="27672"/>
    <cellStyle name="40% - Accent6 5 2 3 2 2" xfId="27673"/>
    <cellStyle name="40% - Accent6 5 2 3 2 2 2" xfId="27674"/>
    <cellStyle name="40% - Accent6 5 2 3 2 2 2 2" xfId="27675"/>
    <cellStyle name="40% - Accent6 5 2 3 2 2 3" xfId="27676"/>
    <cellStyle name="40% - Accent6 5 2 3 2 3" xfId="27677"/>
    <cellStyle name="40% - Accent6 5 2 3 2 3 2" xfId="27678"/>
    <cellStyle name="40% - Accent6 5 2 3 2 4" xfId="27679"/>
    <cellStyle name="40% - Accent6 5 2 3 3" xfId="27680"/>
    <cellStyle name="40% - Accent6 5 2 3 3 2" xfId="27681"/>
    <cellStyle name="40% - Accent6 5 2 3 3 2 2" xfId="27682"/>
    <cellStyle name="40% - Accent6 5 2 3 3 3" xfId="27683"/>
    <cellStyle name="40% - Accent6 5 2 3 4" xfId="27684"/>
    <cellStyle name="40% - Accent6 5 2 3 4 2" xfId="27685"/>
    <cellStyle name="40% - Accent6 5 2 3 5" xfId="27686"/>
    <cellStyle name="40% - Accent6 5 2 4" xfId="27687"/>
    <cellStyle name="40% - Accent6 5 2 4 2" xfId="27688"/>
    <cellStyle name="40% - Accent6 5 2 4 2 2" xfId="27689"/>
    <cellStyle name="40% - Accent6 5 2 4 2 2 2" xfId="27690"/>
    <cellStyle name="40% - Accent6 5 2 4 2 3" xfId="27691"/>
    <cellStyle name="40% - Accent6 5 2 4 3" xfId="27692"/>
    <cellStyle name="40% - Accent6 5 2 4 3 2" xfId="27693"/>
    <cellStyle name="40% - Accent6 5 2 4 4" xfId="27694"/>
    <cellStyle name="40% - Accent6 5 2 5" xfId="27695"/>
    <cellStyle name="40% - Accent6 5 2 5 2" xfId="27696"/>
    <cellStyle name="40% - Accent6 5 2 5 2 2" xfId="27697"/>
    <cellStyle name="40% - Accent6 5 2 5 3" xfId="27698"/>
    <cellStyle name="40% - Accent6 5 2 6" xfId="27699"/>
    <cellStyle name="40% - Accent6 5 2 6 2" xfId="27700"/>
    <cellStyle name="40% - Accent6 5 2 7" xfId="27701"/>
    <cellStyle name="40% - Accent6 5 3" xfId="27702"/>
    <cellStyle name="40% - Accent6 5 3 2" xfId="27703"/>
    <cellStyle name="40% - Accent6 5 3 2 2" xfId="27704"/>
    <cellStyle name="40% - Accent6 5 3 2 2 2" xfId="27705"/>
    <cellStyle name="40% - Accent6 5 3 2 2 2 2" xfId="27706"/>
    <cellStyle name="40% - Accent6 5 3 2 2 2 2 2" xfId="27707"/>
    <cellStyle name="40% - Accent6 5 3 2 2 2 3" xfId="27708"/>
    <cellStyle name="40% - Accent6 5 3 2 2 3" xfId="27709"/>
    <cellStyle name="40% - Accent6 5 3 2 2 3 2" xfId="27710"/>
    <cellStyle name="40% - Accent6 5 3 2 2 4" xfId="27711"/>
    <cellStyle name="40% - Accent6 5 3 2 3" xfId="27712"/>
    <cellStyle name="40% - Accent6 5 3 2 3 2" xfId="27713"/>
    <cellStyle name="40% - Accent6 5 3 2 3 2 2" xfId="27714"/>
    <cellStyle name="40% - Accent6 5 3 2 3 3" xfId="27715"/>
    <cellStyle name="40% - Accent6 5 3 2 4" xfId="27716"/>
    <cellStyle name="40% - Accent6 5 3 2 4 2" xfId="27717"/>
    <cellStyle name="40% - Accent6 5 3 2 5" xfId="27718"/>
    <cellStyle name="40% - Accent6 5 3 3" xfId="27719"/>
    <cellStyle name="40% - Accent6 5 3 3 2" xfId="27720"/>
    <cellStyle name="40% - Accent6 5 3 3 2 2" xfId="27721"/>
    <cellStyle name="40% - Accent6 5 3 3 2 2 2" xfId="27722"/>
    <cellStyle name="40% - Accent6 5 3 3 2 3" xfId="27723"/>
    <cellStyle name="40% - Accent6 5 3 3 3" xfId="27724"/>
    <cellStyle name="40% - Accent6 5 3 3 3 2" xfId="27725"/>
    <cellStyle name="40% - Accent6 5 3 3 4" xfId="27726"/>
    <cellStyle name="40% - Accent6 5 3 4" xfId="27727"/>
    <cellStyle name="40% - Accent6 5 3 4 2" xfId="27728"/>
    <cellStyle name="40% - Accent6 5 3 4 2 2" xfId="27729"/>
    <cellStyle name="40% - Accent6 5 3 4 3" xfId="27730"/>
    <cellStyle name="40% - Accent6 5 3 5" xfId="27731"/>
    <cellStyle name="40% - Accent6 5 3 5 2" xfId="27732"/>
    <cellStyle name="40% - Accent6 5 3 6" xfId="27733"/>
    <cellStyle name="40% - Accent6 5 4" xfId="27734"/>
    <cellStyle name="40% - Accent6 5 4 2" xfId="27735"/>
    <cellStyle name="40% - Accent6 5 4 2 2" xfId="27736"/>
    <cellStyle name="40% - Accent6 5 4 2 2 2" xfId="27737"/>
    <cellStyle name="40% - Accent6 5 4 2 2 2 2" xfId="27738"/>
    <cellStyle name="40% - Accent6 5 4 2 2 3" xfId="27739"/>
    <cellStyle name="40% - Accent6 5 4 2 3" xfId="27740"/>
    <cellStyle name="40% - Accent6 5 4 2 3 2" xfId="27741"/>
    <cellStyle name="40% - Accent6 5 4 2 4" xfId="27742"/>
    <cellStyle name="40% - Accent6 5 4 3" xfId="27743"/>
    <cellStyle name="40% - Accent6 5 4 3 2" xfId="27744"/>
    <cellStyle name="40% - Accent6 5 4 3 2 2" xfId="27745"/>
    <cellStyle name="40% - Accent6 5 4 3 3" xfId="27746"/>
    <cellStyle name="40% - Accent6 5 4 4" xfId="27747"/>
    <cellStyle name="40% - Accent6 5 4 4 2" xfId="27748"/>
    <cellStyle name="40% - Accent6 5 4 5" xfId="27749"/>
    <cellStyle name="40% - Accent6 5 5" xfId="27750"/>
    <cellStyle name="40% - Accent6 5 5 2" xfId="27751"/>
    <cellStyle name="40% - Accent6 5 5 2 2" xfId="27752"/>
    <cellStyle name="40% - Accent6 5 5 2 2 2" xfId="27753"/>
    <cellStyle name="40% - Accent6 5 5 2 3" xfId="27754"/>
    <cellStyle name="40% - Accent6 5 5 3" xfId="27755"/>
    <cellStyle name="40% - Accent6 5 5 3 2" xfId="27756"/>
    <cellStyle name="40% - Accent6 5 5 4" xfId="27757"/>
    <cellStyle name="40% - Accent6 5 6" xfId="27758"/>
    <cellStyle name="40% - Accent6 5 6 2" xfId="27759"/>
    <cellStyle name="40% - Accent6 5 6 2 2" xfId="27760"/>
    <cellStyle name="40% - Accent6 5 6 3" xfId="27761"/>
    <cellStyle name="40% - Accent6 5 7" xfId="27762"/>
    <cellStyle name="40% - Accent6 5 7 2" xfId="27763"/>
    <cellStyle name="40% - Accent6 5 8" xfId="27764"/>
    <cellStyle name="40% - Accent6 6" xfId="27765"/>
    <cellStyle name="40% - Accent6 6 2" xfId="27766"/>
    <cellStyle name="40% - Accent6 6 2 2" xfId="27767"/>
    <cellStyle name="40% - Accent6 6 2 2 2" xfId="27768"/>
    <cellStyle name="40% - Accent6 6 2 2 2 2" xfId="27769"/>
    <cellStyle name="40% - Accent6 6 2 2 2 2 2" xfId="27770"/>
    <cellStyle name="40% - Accent6 6 2 2 2 2 2 2" xfId="27771"/>
    <cellStyle name="40% - Accent6 6 2 2 2 2 2 2 2" xfId="27772"/>
    <cellStyle name="40% - Accent6 6 2 2 2 2 2 3" xfId="27773"/>
    <cellStyle name="40% - Accent6 6 2 2 2 2 3" xfId="27774"/>
    <cellStyle name="40% - Accent6 6 2 2 2 2 3 2" xfId="27775"/>
    <cellStyle name="40% - Accent6 6 2 2 2 2 4" xfId="27776"/>
    <cellStyle name="40% - Accent6 6 2 2 2 3" xfId="27777"/>
    <cellStyle name="40% - Accent6 6 2 2 2 3 2" xfId="27778"/>
    <cellStyle name="40% - Accent6 6 2 2 2 3 2 2" xfId="27779"/>
    <cellStyle name="40% - Accent6 6 2 2 2 3 3" xfId="27780"/>
    <cellStyle name="40% - Accent6 6 2 2 2 4" xfId="27781"/>
    <cellStyle name="40% - Accent6 6 2 2 2 4 2" xfId="27782"/>
    <cellStyle name="40% - Accent6 6 2 2 2 5" xfId="27783"/>
    <cellStyle name="40% - Accent6 6 2 2 3" xfId="27784"/>
    <cellStyle name="40% - Accent6 6 2 2 3 2" xfId="27785"/>
    <cellStyle name="40% - Accent6 6 2 2 3 2 2" xfId="27786"/>
    <cellStyle name="40% - Accent6 6 2 2 3 2 2 2" xfId="27787"/>
    <cellStyle name="40% - Accent6 6 2 2 3 2 3" xfId="27788"/>
    <cellStyle name="40% - Accent6 6 2 2 3 3" xfId="27789"/>
    <cellStyle name="40% - Accent6 6 2 2 3 3 2" xfId="27790"/>
    <cellStyle name="40% - Accent6 6 2 2 3 4" xfId="27791"/>
    <cellStyle name="40% - Accent6 6 2 2 4" xfId="27792"/>
    <cellStyle name="40% - Accent6 6 2 2 4 2" xfId="27793"/>
    <cellStyle name="40% - Accent6 6 2 2 4 2 2" xfId="27794"/>
    <cellStyle name="40% - Accent6 6 2 2 4 3" xfId="27795"/>
    <cellStyle name="40% - Accent6 6 2 2 5" xfId="27796"/>
    <cellStyle name="40% - Accent6 6 2 2 5 2" xfId="27797"/>
    <cellStyle name="40% - Accent6 6 2 2 6" xfId="27798"/>
    <cellStyle name="40% - Accent6 6 2 3" xfId="27799"/>
    <cellStyle name="40% - Accent6 6 2 3 2" xfId="27800"/>
    <cellStyle name="40% - Accent6 6 2 3 2 2" xfId="27801"/>
    <cellStyle name="40% - Accent6 6 2 3 2 2 2" xfId="27802"/>
    <cellStyle name="40% - Accent6 6 2 3 2 2 2 2" xfId="27803"/>
    <cellStyle name="40% - Accent6 6 2 3 2 2 3" xfId="27804"/>
    <cellStyle name="40% - Accent6 6 2 3 2 3" xfId="27805"/>
    <cellStyle name="40% - Accent6 6 2 3 2 3 2" xfId="27806"/>
    <cellStyle name="40% - Accent6 6 2 3 2 4" xfId="27807"/>
    <cellStyle name="40% - Accent6 6 2 3 3" xfId="27808"/>
    <cellStyle name="40% - Accent6 6 2 3 3 2" xfId="27809"/>
    <cellStyle name="40% - Accent6 6 2 3 3 2 2" xfId="27810"/>
    <cellStyle name="40% - Accent6 6 2 3 3 3" xfId="27811"/>
    <cellStyle name="40% - Accent6 6 2 3 4" xfId="27812"/>
    <cellStyle name="40% - Accent6 6 2 3 4 2" xfId="27813"/>
    <cellStyle name="40% - Accent6 6 2 3 5" xfId="27814"/>
    <cellStyle name="40% - Accent6 6 2 4" xfId="27815"/>
    <cellStyle name="40% - Accent6 6 2 4 2" xfId="27816"/>
    <cellStyle name="40% - Accent6 6 2 4 2 2" xfId="27817"/>
    <cellStyle name="40% - Accent6 6 2 4 2 2 2" xfId="27818"/>
    <cellStyle name="40% - Accent6 6 2 4 2 3" xfId="27819"/>
    <cellStyle name="40% - Accent6 6 2 4 3" xfId="27820"/>
    <cellStyle name="40% - Accent6 6 2 4 3 2" xfId="27821"/>
    <cellStyle name="40% - Accent6 6 2 4 4" xfId="27822"/>
    <cellStyle name="40% - Accent6 6 2 5" xfId="27823"/>
    <cellStyle name="40% - Accent6 6 2 5 2" xfId="27824"/>
    <cellStyle name="40% - Accent6 6 2 5 2 2" xfId="27825"/>
    <cellStyle name="40% - Accent6 6 2 5 3" xfId="27826"/>
    <cellStyle name="40% - Accent6 6 2 6" xfId="27827"/>
    <cellStyle name="40% - Accent6 6 2 6 2" xfId="27828"/>
    <cellStyle name="40% - Accent6 6 2 7" xfId="27829"/>
    <cellStyle name="40% - Accent6 6 3" xfId="27830"/>
    <cellStyle name="40% - Accent6 6 3 2" xfId="27831"/>
    <cellStyle name="40% - Accent6 6 3 2 2" xfId="27832"/>
    <cellStyle name="40% - Accent6 6 3 2 2 2" xfId="27833"/>
    <cellStyle name="40% - Accent6 6 3 2 2 2 2" xfId="27834"/>
    <cellStyle name="40% - Accent6 6 3 2 2 2 2 2" xfId="27835"/>
    <cellStyle name="40% - Accent6 6 3 2 2 2 3" xfId="27836"/>
    <cellStyle name="40% - Accent6 6 3 2 2 3" xfId="27837"/>
    <cellStyle name="40% - Accent6 6 3 2 2 3 2" xfId="27838"/>
    <cellStyle name="40% - Accent6 6 3 2 2 4" xfId="27839"/>
    <cellStyle name="40% - Accent6 6 3 2 3" xfId="27840"/>
    <cellStyle name="40% - Accent6 6 3 2 3 2" xfId="27841"/>
    <cellStyle name="40% - Accent6 6 3 2 3 2 2" xfId="27842"/>
    <cellStyle name="40% - Accent6 6 3 2 3 3" xfId="27843"/>
    <cellStyle name="40% - Accent6 6 3 2 4" xfId="27844"/>
    <cellStyle name="40% - Accent6 6 3 2 4 2" xfId="27845"/>
    <cellStyle name="40% - Accent6 6 3 2 5" xfId="27846"/>
    <cellStyle name="40% - Accent6 6 3 3" xfId="27847"/>
    <cellStyle name="40% - Accent6 6 3 3 2" xfId="27848"/>
    <cellStyle name="40% - Accent6 6 3 3 2 2" xfId="27849"/>
    <cellStyle name="40% - Accent6 6 3 3 2 2 2" xfId="27850"/>
    <cellStyle name="40% - Accent6 6 3 3 2 3" xfId="27851"/>
    <cellStyle name="40% - Accent6 6 3 3 3" xfId="27852"/>
    <cellStyle name="40% - Accent6 6 3 3 3 2" xfId="27853"/>
    <cellStyle name="40% - Accent6 6 3 3 4" xfId="27854"/>
    <cellStyle name="40% - Accent6 6 3 4" xfId="27855"/>
    <cellStyle name="40% - Accent6 6 3 4 2" xfId="27856"/>
    <cellStyle name="40% - Accent6 6 3 4 2 2" xfId="27857"/>
    <cellStyle name="40% - Accent6 6 3 4 3" xfId="27858"/>
    <cellStyle name="40% - Accent6 6 3 5" xfId="27859"/>
    <cellStyle name="40% - Accent6 6 3 5 2" xfId="27860"/>
    <cellStyle name="40% - Accent6 6 3 6" xfId="27861"/>
    <cellStyle name="40% - Accent6 6 4" xfId="27862"/>
    <cellStyle name="40% - Accent6 6 4 2" xfId="27863"/>
    <cellStyle name="40% - Accent6 6 4 2 2" xfId="27864"/>
    <cellStyle name="40% - Accent6 6 4 2 2 2" xfId="27865"/>
    <cellStyle name="40% - Accent6 6 4 2 2 2 2" xfId="27866"/>
    <cellStyle name="40% - Accent6 6 4 2 2 3" xfId="27867"/>
    <cellStyle name="40% - Accent6 6 4 2 3" xfId="27868"/>
    <cellStyle name="40% - Accent6 6 4 2 3 2" xfId="27869"/>
    <cellStyle name="40% - Accent6 6 4 2 4" xfId="27870"/>
    <cellStyle name="40% - Accent6 6 4 3" xfId="27871"/>
    <cellStyle name="40% - Accent6 6 4 3 2" xfId="27872"/>
    <cellStyle name="40% - Accent6 6 4 3 2 2" xfId="27873"/>
    <cellStyle name="40% - Accent6 6 4 3 3" xfId="27874"/>
    <cellStyle name="40% - Accent6 6 4 4" xfId="27875"/>
    <cellStyle name="40% - Accent6 6 4 4 2" xfId="27876"/>
    <cellStyle name="40% - Accent6 6 4 5" xfId="27877"/>
    <cellStyle name="40% - Accent6 6 5" xfId="27878"/>
    <cellStyle name="40% - Accent6 6 5 2" xfId="27879"/>
    <cellStyle name="40% - Accent6 6 5 2 2" xfId="27880"/>
    <cellStyle name="40% - Accent6 6 5 2 2 2" xfId="27881"/>
    <cellStyle name="40% - Accent6 6 5 2 3" xfId="27882"/>
    <cellStyle name="40% - Accent6 6 5 3" xfId="27883"/>
    <cellStyle name="40% - Accent6 6 5 3 2" xfId="27884"/>
    <cellStyle name="40% - Accent6 6 5 4" xfId="27885"/>
    <cellStyle name="40% - Accent6 6 6" xfId="27886"/>
    <cellStyle name="40% - Accent6 6 6 2" xfId="27887"/>
    <cellStyle name="40% - Accent6 6 6 2 2" xfId="27888"/>
    <cellStyle name="40% - Accent6 6 6 3" xfId="27889"/>
    <cellStyle name="40% - Accent6 6 7" xfId="27890"/>
    <cellStyle name="40% - Accent6 6 7 2" xfId="27891"/>
    <cellStyle name="40% - Accent6 6 8" xfId="27892"/>
    <cellStyle name="40% - Accent6 7" xfId="27893"/>
    <cellStyle name="40% - Accent6 7 2" xfId="27894"/>
    <cellStyle name="40% - Accent6 7 2 2" xfId="27895"/>
    <cellStyle name="40% - Accent6 7 2 2 2" xfId="27896"/>
    <cellStyle name="40% - Accent6 7 2 2 2 2" xfId="27897"/>
    <cellStyle name="40% - Accent6 7 2 2 2 2 2" xfId="27898"/>
    <cellStyle name="40% - Accent6 7 2 2 2 2 2 2" xfId="27899"/>
    <cellStyle name="40% - Accent6 7 2 2 2 2 2 2 2" xfId="27900"/>
    <cellStyle name="40% - Accent6 7 2 2 2 2 2 3" xfId="27901"/>
    <cellStyle name="40% - Accent6 7 2 2 2 2 3" xfId="27902"/>
    <cellStyle name="40% - Accent6 7 2 2 2 2 3 2" xfId="27903"/>
    <cellStyle name="40% - Accent6 7 2 2 2 2 4" xfId="27904"/>
    <cellStyle name="40% - Accent6 7 2 2 2 3" xfId="27905"/>
    <cellStyle name="40% - Accent6 7 2 2 2 3 2" xfId="27906"/>
    <cellStyle name="40% - Accent6 7 2 2 2 3 2 2" xfId="27907"/>
    <cellStyle name="40% - Accent6 7 2 2 2 3 3" xfId="27908"/>
    <cellStyle name="40% - Accent6 7 2 2 2 4" xfId="27909"/>
    <cellStyle name="40% - Accent6 7 2 2 2 4 2" xfId="27910"/>
    <cellStyle name="40% - Accent6 7 2 2 2 5" xfId="27911"/>
    <cellStyle name="40% - Accent6 7 2 2 3" xfId="27912"/>
    <cellStyle name="40% - Accent6 7 2 2 3 2" xfId="27913"/>
    <cellStyle name="40% - Accent6 7 2 2 3 2 2" xfId="27914"/>
    <cellStyle name="40% - Accent6 7 2 2 3 2 2 2" xfId="27915"/>
    <cellStyle name="40% - Accent6 7 2 2 3 2 3" xfId="27916"/>
    <cellStyle name="40% - Accent6 7 2 2 3 3" xfId="27917"/>
    <cellStyle name="40% - Accent6 7 2 2 3 3 2" xfId="27918"/>
    <cellStyle name="40% - Accent6 7 2 2 3 4" xfId="27919"/>
    <cellStyle name="40% - Accent6 7 2 2 4" xfId="27920"/>
    <cellStyle name="40% - Accent6 7 2 2 4 2" xfId="27921"/>
    <cellStyle name="40% - Accent6 7 2 2 4 2 2" xfId="27922"/>
    <cellStyle name="40% - Accent6 7 2 2 4 3" xfId="27923"/>
    <cellStyle name="40% - Accent6 7 2 2 5" xfId="27924"/>
    <cellStyle name="40% - Accent6 7 2 2 5 2" xfId="27925"/>
    <cellStyle name="40% - Accent6 7 2 2 6" xfId="27926"/>
    <cellStyle name="40% - Accent6 7 2 3" xfId="27927"/>
    <cellStyle name="40% - Accent6 7 2 3 2" xfId="27928"/>
    <cellStyle name="40% - Accent6 7 2 3 2 2" xfId="27929"/>
    <cellStyle name="40% - Accent6 7 2 3 2 2 2" xfId="27930"/>
    <cellStyle name="40% - Accent6 7 2 3 2 2 2 2" xfId="27931"/>
    <cellStyle name="40% - Accent6 7 2 3 2 2 3" xfId="27932"/>
    <cellStyle name="40% - Accent6 7 2 3 2 3" xfId="27933"/>
    <cellStyle name="40% - Accent6 7 2 3 2 3 2" xfId="27934"/>
    <cellStyle name="40% - Accent6 7 2 3 2 4" xfId="27935"/>
    <cellStyle name="40% - Accent6 7 2 3 3" xfId="27936"/>
    <cellStyle name="40% - Accent6 7 2 3 3 2" xfId="27937"/>
    <cellStyle name="40% - Accent6 7 2 3 3 2 2" xfId="27938"/>
    <cellStyle name="40% - Accent6 7 2 3 3 3" xfId="27939"/>
    <cellStyle name="40% - Accent6 7 2 3 4" xfId="27940"/>
    <cellStyle name="40% - Accent6 7 2 3 4 2" xfId="27941"/>
    <cellStyle name="40% - Accent6 7 2 3 5" xfId="27942"/>
    <cellStyle name="40% - Accent6 7 2 4" xfId="27943"/>
    <cellStyle name="40% - Accent6 7 2 4 2" xfId="27944"/>
    <cellStyle name="40% - Accent6 7 2 4 2 2" xfId="27945"/>
    <cellStyle name="40% - Accent6 7 2 4 2 2 2" xfId="27946"/>
    <cellStyle name="40% - Accent6 7 2 4 2 3" xfId="27947"/>
    <cellStyle name="40% - Accent6 7 2 4 3" xfId="27948"/>
    <cellStyle name="40% - Accent6 7 2 4 3 2" xfId="27949"/>
    <cellStyle name="40% - Accent6 7 2 4 4" xfId="27950"/>
    <cellStyle name="40% - Accent6 7 2 5" xfId="27951"/>
    <cellStyle name="40% - Accent6 7 2 5 2" xfId="27952"/>
    <cellStyle name="40% - Accent6 7 2 5 2 2" xfId="27953"/>
    <cellStyle name="40% - Accent6 7 2 5 3" xfId="27954"/>
    <cellStyle name="40% - Accent6 7 2 6" xfId="27955"/>
    <cellStyle name="40% - Accent6 7 2 6 2" xfId="27956"/>
    <cellStyle name="40% - Accent6 7 2 7" xfId="27957"/>
    <cellStyle name="40% - Accent6 7 3" xfId="27958"/>
    <cellStyle name="40% - Accent6 7 3 2" xfId="27959"/>
    <cellStyle name="40% - Accent6 7 3 2 2" xfId="27960"/>
    <cellStyle name="40% - Accent6 7 3 2 2 2" xfId="27961"/>
    <cellStyle name="40% - Accent6 7 3 2 2 2 2" xfId="27962"/>
    <cellStyle name="40% - Accent6 7 3 2 2 2 2 2" xfId="27963"/>
    <cellStyle name="40% - Accent6 7 3 2 2 2 3" xfId="27964"/>
    <cellStyle name="40% - Accent6 7 3 2 2 3" xfId="27965"/>
    <cellStyle name="40% - Accent6 7 3 2 2 3 2" xfId="27966"/>
    <cellStyle name="40% - Accent6 7 3 2 2 4" xfId="27967"/>
    <cellStyle name="40% - Accent6 7 3 2 3" xfId="27968"/>
    <cellStyle name="40% - Accent6 7 3 2 3 2" xfId="27969"/>
    <cellStyle name="40% - Accent6 7 3 2 3 2 2" xfId="27970"/>
    <cellStyle name="40% - Accent6 7 3 2 3 3" xfId="27971"/>
    <cellStyle name="40% - Accent6 7 3 2 4" xfId="27972"/>
    <cellStyle name="40% - Accent6 7 3 2 4 2" xfId="27973"/>
    <cellStyle name="40% - Accent6 7 3 2 5" xfId="27974"/>
    <cellStyle name="40% - Accent6 7 3 3" xfId="27975"/>
    <cellStyle name="40% - Accent6 7 3 3 2" xfId="27976"/>
    <cellStyle name="40% - Accent6 7 3 3 2 2" xfId="27977"/>
    <cellStyle name="40% - Accent6 7 3 3 2 2 2" xfId="27978"/>
    <cellStyle name="40% - Accent6 7 3 3 2 3" xfId="27979"/>
    <cellStyle name="40% - Accent6 7 3 3 3" xfId="27980"/>
    <cellStyle name="40% - Accent6 7 3 3 3 2" xfId="27981"/>
    <cellStyle name="40% - Accent6 7 3 3 4" xfId="27982"/>
    <cellStyle name="40% - Accent6 7 3 4" xfId="27983"/>
    <cellStyle name="40% - Accent6 7 3 4 2" xfId="27984"/>
    <cellStyle name="40% - Accent6 7 3 4 2 2" xfId="27985"/>
    <cellStyle name="40% - Accent6 7 3 4 3" xfId="27986"/>
    <cellStyle name="40% - Accent6 7 3 5" xfId="27987"/>
    <cellStyle name="40% - Accent6 7 3 5 2" xfId="27988"/>
    <cellStyle name="40% - Accent6 7 3 6" xfId="27989"/>
    <cellStyle name="40% - Accent6 7 4" xfId="27990"/>
    <cellStyle name="40% - Accent6 7 4 2" xfId="27991"/>
    <cellStyle name="40% - Accent6 7 4 2 2" xfId="27992"/>
    <cellStyle name="40% - Accent6 7 4 2 2 2" xfId="27993"/>
    <cellStyle name="40% - Accent6 7 4 2 2 2 2" xfId="27994"/>
    <cellStyle name="40% - Accent6 7 4 2 2 3" xfId="27995"/>
    <cellStyle name="40% - Accent6 7 4 2 3" xfId="27996"/>
    <cellStyle name="40% - Accent6 7 4 2 3 2" xfId="27997"/>
    <cellStyle name="40% - Accent6 7 4 2 4" xfId="27998"/>
    <cellStyle name="40% - Accent6 7 4 3" xfId="27999"/>
    <cellStyle name="40% - Accent6 7 4 3 2" xfId="28000"/>
    <cellStyle name="40% - Accent6 7 4 3 2 2" xfId="28001"/>
    <cellStyle name="40% - Accent6 7 4 3 3" xfId="28002"/>
    <cellStyle name="40% - Accent6 7 4 4" xfId="28003"/>
    <cellStyle name="40% - Accent6 7 4 4 2" xfId="28004"/>
    <cellStyle name="40% - Accent6 7 4 5" xfId="28005"/>
    <cellStyle name="40% - Accent6 7 5" xfId="28006"/>
    <cellStyle name="40% - Accent6 7 5 2" xfId="28007"/>
    <cellStyle name="40% - Accent6 7 5 2 2" xfId="28008"/>
    <cellStyle name="40% - Accent6 7 5 2 2 2" xfId="28009"/>
    <cellStyle name="40% - Accent6 7 5 2 3" xfId="28010"/>
    <cellStyle name="40% - Accent6 7 5 3" xfId="28011"/>
    <cellStyle name="40% - Accent6 7 5 3 2" xfId="28012"/>
    <cellStyle name="40% - Accent6 7 5 4" xfId="28013"/>
    <cellStyle name="40% - Accent6 7 6" xfId="28014"/>
    <cellStyle name="40% - Accent6 7 6 2" xfId="28015"/>
    <cellStyle name="40% - Accent6 7 6 2 2" xfId="28016"/>
    <cellStyle name="40% - Accent6 7 6 3" xfId="28017"/>
    <cellStyle name="40% - Accent6 7 7" xfId="28018"/>
    <cellStyle name="40% - Accent6 7 7 2" xfId="28019"/>
    <cellStyle name="40% - Accent6 7 8" xfId="28020"/>
    <cellStyle name="40% - Accent6 8" xfId="28021"/>
    <cellStyle name="40% - Accent6 8 2" xfId="28022"/>
    <cellStyle name="40% - Accent6 8 2 2" xfId="28023"/>
    <cellStyle name="40% - Accent6 8 2 2 2" xfId="28024"/>
    <cellStyle name="40% - Accent6 8 2 2 2 2" xfId="28025"/>
    <cellStyle name="40% - Accent6 8 2 2 2 2 2" xfId="28026"/>
    <cellStyle name="40% - Accent6 8 2 2 2 2 2 2" xfId="28027"/>
    <cellStyle name="40% - Accent6 8 2 2 2 2 2 2 2" xfId="28028"/>
    <cellStyle name="40% - Accent6 8 2 2 2 2 2 3" xfId="28029"/>
    <cellStyle name="40% - Accent6 8 2 2 2 2 3" xfId="28030"/>
    <cellStyle name="40% - Accent6 8 2 2 2 2 3 2" xfId="28031"/>
    <cellStyle name="40% - Accent6 8 2 2 2 2 4" xfId="28032"/>
    <cellStyle name="40% - Accent6 8 2 2 2 3" xfId="28033"/>
    <cellStyle name="40% - Accent6 8 2 2 2 3 2" xfId="28034"/>
    <cellStyle name="40% - Accent6 8 2 2 2 3 2 2" xfId="28035"/>
    <cellStyle name="40% - Accent6 8 2 2 2 3 3" xfId="28036"/>
    <cellStyle name="40% - Accent6 8 2 2 2 4" xfId="28037"/>
    <cellStyle name="40% - Accent6 8 2 2 2 4 2" xfId="28038"/>
    <cellStyle name="40% - Accent6 8 2 2 2 5" xfId="28039"/>
    <cellStyle name="40% - Accent6 8 2 2 3" xfId="28040"/>
    <cellStyle name="40% - Accent6 8 2 2 3 2" xfId="28041"/>
    <cellStyle name="40% - Accent6 8 2 2 3 2 2" xfId="28042"/>
    <cellStyle name="40% - Accent6 8 2 2 3 2 2 2" xfId="28043"/>
    <cellStyle name="40% - Accent6 8 2 2 3 2 3" xfId="28044"/>
    <cellStyle name="40% - Accent6 8 2 2 3 3" xfId="28045"/>
    <cellStyle name="40% - Accent6 8 2 2 3 3 2" xfId="28046"/>
    <cellStyle name="40% - Accent6 8 2 2 3 4" xfId="28047"/>
    <cellStyle name="40% - Accent6 8 2 2 4" xfId="28048"/>
    <cellStyle name="40% - Accent6 8 2 2 4 2" xfId="28049"/>
    <cellStyle name="40% - Accent6 8 2 2 4 2 2" xfId="28050"/>
    <cellStyle name="40% - Accent6 8 2 2 4 3" xfId="28051"/>
    <cellStyle name="40% - Accent6 8 2 2 5" xfId="28052"/>
    <cellStyle name="40% - Accent6 8 2 2 5 2" xfId="28053"/>
    <cellStyle name="40% - Accent6 8 2 2 6" xfId="28054"/>
    <cellStyle name="40% - Accent6 8 2 3" xfId="28055"/>
    <cellStyle name="40% - Accent6 8 2 3 2" xfId="28056"/>
    <cellStyle name="40% - Accent6 8 2 3 2 2" xfId="28057"/>
    <cellStyle name="40% - Accent6 8 2 3 2 2 2" xfId="28058"/>
    <cellStyle name="40% - Accent6 8 2 3 2 2 2 2" xfId="28059"/>
    <cellStyle name="40% - Accent6 8 2 3 2 2 3" xfId="28060"/>
    <cellStyle name="40% - Accent6 8 2 3 2 3" xfId="28061"/>
    <cellStyle name="40% - Accent6 8 2 3 2 3 2" xfId="28062"/>
    <cellStyle name="40% - Accent6 8 2 3 2 4" xfId="28063"/>
    <cellStyle name="40% - Accent6 8 2 3 3" xfId="28064"/>
    <cellStyle name="40% - Accent6 8 2 3 3 2" xfId="28065"/>
    <cellStyle name="40% - Accent6 8 2 3 3 2 2" xfId="28066"/>
    <cellStyle name="40% - Accent6 8 2 3 3 3" xfId="28067"/>
    <cellStyle name="40% - Accent6 8 2 3 4" xfId="28068"/>
    <cellStyle name="40% - Accent6 8 2 3 4 2" xfId="28069"/>
    <cellStyle name="40% - Accent6 8 2 3 5" xfId="28070"/>
    <cellStyle name="40% - Accent6 8 2 4" xfId="28071"/>
    <cellStyle name="40% - Accent6 8 2 4 2" xfId="28072"/>
    <cellStyle name="40% - Accent6 8 2 4 2 2" xfId="28073"/>
    <cellStyle name="40% - Accent6 8 2 4 2 2 2" xfId="28074"/>
    <cellStyle name="40% - Accent6 8 2 4 2 3" xfId="28075"/>
    <cellStyle name="40% - Accent6 8 2 4 3" xfId="28076"/>
    <cellStyle name="40% - Accent6 8 2 4 3 2" xfId="28077"/>
    <cellStyle name="40% - Accent6 8 2 4 4" xfId="28078"/>
    <cellStyle name="40% - Accent6 8 2 5" xfId="28079"/>
    <cellStyle name="40% - Accent6 8 2 5 2" xfId="28080"/>
    <cellStyle name="40% - Accent6 8 2 5 2 2" xfId="28081"/>
    <cellStyle name="40% - Accent6 8 2 5 3" xfId="28082"/>
    <cellStyle name="40% - Accent6 8 2 6" xfId="28083"/>
    <cellStyle name="40% - Accent6 8 2 6 2" xfId="28084"/>
    <cellStyle name="40% - Accent6 8 2 7" xfId="28085"/>
    <cellStyle name="40% - Accent6 8 3" xfId="28086"/>
    <cellStyle name="40% - Accent6 8 3 2" xfId="28087"/>
    <cellStyle name="40% - Accent6 8 3 2 2" xfId="28088"/>
    <cellStyle name="40% - Accent6 8 3 2 2 2" xfId="28089"/>
    <cellStyle name="40% - Accent6 8 3 2 2 2 2" xfId="28090"/>
    <cellStyle name="40% - Accent6 8 3 2 2 2 2 2" xfId="28091"/>
    <cellStyle name="40% - Accent6 8 3 2 2 2 3" xfId="28092"/>
    <cellStyle name="40% - Accent6 8 3 2 2 3" xfId="28093"/>
    <cellStyle name="40% - Accent6 8 3 2 2 3 2" xfId="28094"/>
    <cellStyle name="40% - Accent6 8 3 2 2 4" xfId="28095"/>
    <cellStyle name="40% - Accent6 8 3 2 3" xfId="28096"/>
    <cellStyle name="40% - Accent6 8 3 2 3 2" xfId="28097"/>
    <cellStyle name="40% - Accent6 8 3 2 3 2 2" xfId="28098"/>
    <cellStyle name="40% - Accent6 8 3 2 3 3" xfId="28099"/>
    <cellStyle name="40% - Accent6 8 3 2 4" xfId="28100"/>
    <cellStyle name="40% - Accent6 8 3 2 4 2" xfId="28101"/>
    <cellStyle name="40% - Accent6 8 3 2 5" xfId="28102"/>
    <cellStyle name="40% - Accent6 8 3 3" xfId="28103"/>
    <cellStyle name="40% - Accent6 8 3 3 2" xfId="28104"/>
    <cellStyle name="40% - Accent6 8 3 3 2 2" xfId="28105"/>
    <cellStyle name="40% - Accent6 8 3 3 2 2 2" xfId="28106"/>
    <cellStyle name="40% - Accent6 8 3 3 2 3" xfId="28107"/>
    <cellStyle name="40% - Accent6 8 3 3 3" xfId="28108"/>
    <cellStyle name="40% - Accent6 8 3 3 3 2" xfId="28109"/>
    <cellStyle name="40% - Accent6 8 3 3 4" xfId="28110"/>
    <cellStyle name="40% - Accent6 8 3 4" xfId="28111"/>
    <cellStyle name="40% - Accent6 8 3 4 2" xfId="28112"/>
    <cellStyle name="40% - Accent6 8 3 4 2 2" xfId="28113"/>
    <cellStyle name="40% - Accent6 8 3 4 3" xfId="28114"/>
    <cellStyle name="40% - Accent6 8 3 5" xfId="28115"/>
    <cellStyle name="40% - Accent6 8 3 5 2" xfId="28116"/>
    <cellStyle name="40% - Accent6 8 3 6" xfId="28117"/>
    <cellStyle name="40% - Accent6 8 4" xfId="28118"/>
    <cellStyle name="40% - Accent6 8 4 2" xfId="28119"/>
    <cellStyle name="40% - Accent6 8 4 2 2" xfId="28120"/>
    <cellStyle name="40% - Accent6 8 4 2 2 2" xfId="28121"/>
    <cellStyle name="40% - Accent6 8 4 2 2 2 2" xfId="28122"/>
    <cellStyle name="40% - Accent6 8 4 2 2 3" xfId="28123"/>
    <cellStyle name="40% - Accent6 8 4 2 3" xfId="28124"/>
    <cellStyle name="40% - Accent6 8 4 2 3 2" xfId="28125"/>
    <cellStyle name="40% - Accent6 8 4 2 4" xfId="28126"/>
    <cellStyle name="40% - Accent6 8 4 3" xfId="28127"/>
    <cellStyle name="40% - Accent6 8 4 3 2" xfId="28128"/>
    <cellStyle name="40% - Accent6 8 4 3 2 2" xfId="28129"/>
    <cellStyle name="40% - Accent6 8 4 3 3" xfId="28130"/>
    <cellStyle name="40% - Accent6 8 4 4" xfId="28131"/>
    <cellStyle name="40% - Accent6 8 4 4 2" xfId="28132"/>
    <cellStyle name="40% - Accent6 8 4 5" xfId="28133"/>
    <cellStyle name="40% - Accent6 8 5" xfId="28134"/>
    <cellStyle name="40% - Accent6 8 5 2" xfId="28135"/>
    <cellStyle name="40% - Accent6 8 5 2 2" xfId="28136"/>
    <cellStyle name="40% - Accent6 8 5 2 2 2" xfId="28137"/>
    <cellStyle name="40% - Accent6 8 5 2 3" xfId="28138"/>
    <cellStyle name="40% - Accent6 8 5 3" xfId="28139"/>
    <cellStyle name="40% - Accent6 8 5 3 2" xfId="28140"/>
    <cellStyle name="40% - Accent6 8 5 4" xfId="28141"/>
    <cellStyle name="40% - Accent6 8 6" xfId="28142"/>
    <cellStyle name="40% - Accent6 8 6 2" xfId="28143"/>
    <cellStyle name="40% - Accent6 8 6 2 2" xfId="28144"/>
    <cellStyle name="40% - Accent6 8 6 3" xfId="28145"/>
    <cellStyle name="40% - Accent6 8 7" xfId="28146"/>
    <cellStyle name="40% - Accent6 8 7 2" xfId="28147"/>
    <cellStyle name="40% - Accent6 8 8" xfId="28148"/>
    <cellStyle name="40% - Accent6 9" xfId="28149"/>
    <cellStyle name="40% - Accent6 9 2" xfId="28150"/>
    <cellStyle name="40% - Accent6 9 2 2" xfId="28151"/>
    <cellStyle name="40% - Accent6 9 2 2 2" xfId="28152"/>
    <cellStyle name="40% - Accent6 9 2 2 2 2" xfId="28153"/>
    <cellStyle name="40% - Accent6 9 2 2 2 2 2" xfId="28154"/>
    <cellStyle name="40% - Accent6 9 2 2 2 2 2 2" xfId="28155"/>
    <cellStyle name="40% - Accent6 9 2 2 2 2 2 2 2" xfId="28156"/>
    <cellStyle name="40% - Accent6 9 2 2 2 2 2 3" xfId="28157"/>
    <cellStyle name="40% - Accent6 9 2 2 2 2 3" xfId="28158"/>
    <cellStyle name="40% - Accent6 9 2 2 2 2 3 2" xfId="28159"/>
    <cellStyle name="40% - Accent6 9 2 2 2 2 4" xfId="28160"/>
    <cellStyle name="40% - Accent6 9 2 2 2 3" xfId="28161"/>
    <cellStyle name="40% - Accent6 9 2 2 2 3 2" xfId="28162"/>
    <cellStyle name="40% - Accent6 9 2 2 2 3 2 2" xfId="28163"/>
    <cellStyle name="40% - Accent6 9 2 2 2 3 3" xfId="28164"/>
    <cellStyle name="40% - Accent6 9 2 2 2 4" xfId="28165"/>
    <cellStyle name="40% - Accent6 9 2 2 2 4 2" xfId="28166"/>
    <cellStyle name="40% - Accent6 9 2 2 2 5" xfId="28167"/>
    <cellStyle name="40% - Accent6 9 2 2 3" xfId="28168"/>
    <cellStyle name="40% - Accent6 9 2 2 3 2" xfId="28169"/>
    <cellStyle name="40% - Accent6 9 2 2 3 2 2" xfId="28170"/>
    <cellStyle name="40% - Accent6 9 2 2 3 2 2 2" xfId="28171"/>
    <cellStyle name="40% - Accent6 9 2 2 3 2 3" xfId="28172"/>
    <cellStyle name="40% - Accent6 9 2 2 3 3" xfId="28173"/>
    <cellStyle name="40% - Accent6 9 2 2 3 3 2" xfId="28174"/>
    <cellStyle name="40% - Accent6 9 2 2 3 4" xfId="28175"/>
    <cellStyle name="40% - Accent6 9 2 2 4" xfId="28176"/>
    <cellStyle name="40% - Accent6 9 2 2 4 2" xfId="28177"/>
    <cellStyle name="40% - Accent6 9 2 2 4 2 2" xfId="28178"/>
    <cellStyle name="40% - Accent6 9 2 2 4 3" xfId="28179"/>
    <cellStyle name="40% - Accent6 9 2 2 5" xfId="28180"/>
    <cellStyle name="40% - Accent6 9 2 2 5 2" xfId="28181"/>
    <cellStyle name="40% - Accent6 9 2 2 6" xfId="28182"/>
    <cellStyle name="40% - Accent6 9 2 3" xfId="28183"/>
    <cellStyle name="40% - Accent6 9 2 3 2" xfId="28184"/>
    <cellStyle name="40% - Accent6 9 2 3 2 2" xfId="28185"/>
    <cellStyle name="40% - Accent6 9 2 3 2 2 2" xfId="28186"/>
    <cellStyle name="40% - Accent6 9 2 3 2 2 2 2" xfId="28187"/>
    <cellStyle name="40% - Accent6 9 2 3 2 2 3" xfId="28188"/>
    <cellStyle name="40% - Accent6 9 2 3 2 3" xfId="28189"/>
    <cellStyle name="40% - Accent6 9 2 3 2 3 2" xfId="28190"/>
    <cellStyle name="40% - Accent6 9 2 3 2 4" xfId="28191"/>
    <cellStyle name="40% - Accent6 9 2 3 3" xfId="28192"/>
    <cellStyle name="40% - Accent6 9 2 3 3 2" xfId="28193"/>
    <cellStyle name="40% - Accent6 9 2 3 3 2 2" xfId="28194"/>
    <cellStyle name="40% - Accent6 9 2 3 3 3" xfId="28195"/>
    <cellStyle name="40% - Accent6 9 2 3 4" xfId="28196"/>
    <cellStyle name="40% - Accent6 9 2 3 4 2" xfId="28197"/>
    <cellStyle name="40% - Accent6 9 2 3 5" xfId="28198"/>
    <cellStyle name="40% - Accent6 9 2 4" xfId="28199"/>
    <cellStyle name="40% - Accent6 9 2 4 2" xfId="28200"/>
    <cellStyle name="40% - Accent6 9 2 4 2 2" xfId="28201"/>
    <cellStyle name="40% - Accent6 9 2 4 2 2 2" xfId="28202"/>
    <cellStyle name="40% - Accent6 9 2 4 2 3" xfId="28203"/>
    <cellStyle name="40% - Accent6 9 2 4 3" xfId="28204"/>
    <cellStyle name="40% - Accent6 9 2 4 3 2" xfId="28205"/>
    <cellStyle name="40% - Accent6 9 2 4 4" xfId="28206"/>
    <cellStyle name="40% - Accent6 9 2 5" xfId="28207"/>
    <cellStyle name="40% - Accent6 9 2 5 2" xfId="28208"/>
    <cellStyle name="40% - Accent6 9 2 5 2 2" xfId="28209"/>
    <cellStyle name="40% - Accent6 9 2 5 3" xfId="28210"/>
    <cellStyle name="40% - Accent6 9 2 6" xfId="28211"/>
    <cellStyle name="40% - Accent6 9 2 6 2" xfId="28212"/>
    <cellStyle name="40% - Accent6 9 2 7" xfId="28213"/>
    <cellStyle name="40% - Accent6 9 3" xfId="28214"/>
    <cellStyle name="40% - Accent6 9 3 2" xfId="28215"/>
    <cellStyle name="40% - Accent6 9 3 2 2" xfId="28216"/>
    <cellStyle name="40% - Accent6 9 3 2 2 2" xfId="28217"/>
    <cellStyle name="40% - Accent6 9 3 2 2 2 2" xfId="28218"/>
    <cellStyle name="40% - Accent6 9 3 2 2 2 2 2" xfId="28219"/>
    <cellStyle name="40% - Accent6 9 3 2 2 2 3" xfId="28220"/>
    <cellStyle name="40% - Accent6 9 3 2 2 3" xfId="28221"/>
    <cellStyle name="40% - Accent6 9 3 2 2 3 2" xfId="28222"/>
    <cellStyle name="40% - Accent6 9 3 2 2 4" xfId="28223"/>
    <cellStyle name="40% - Accent6 9 3 2 3" xfId="28224"/>
    <cellStyle name="40% - Accent6 9 3 2 3 2" xfId="28225"/>
    <cellStyle name="40% - Accent6 9 3 2 3 2 2" xfId="28226"/>
    <cellStyle name="40% - Accent6 9 3 2 3 3" xfId="28227"/>
    <cellStyle name="40% - Accent6 9 3 2 4" xfId="28228"/>
    <cellStyle name="40% - Accent6 9 3 2 4 2" xfId="28229"/>
    <cellStyle name="40% - Accent6 9 3 2 5" xfId="28230"/>
    <cellStyle name="40% - Accent6 9 3 3" xfId="28231"/>
    <cellStyle name="40% - Accent6 9 3 3 2" xfId="28232"/>
    <cellStyle name="40% - Accent6 9 3 3 2 2" xfId="28233"/>
    <cellStyle name="40% - Accent6 9 3 3 2 2 2" xfId="28234"/>
    <cellStyle name="40% - Accent6 9 3 3 2 3" xfId="28235"/>
    <cellStyle name="40% - Accent6 9 3 3 3" xfId="28236"/>
    <cellStyle name="40% - Accent6 9 3 3 3 2" xfId="28237"/>
    <cellStyle name="40% - Accent6 9 3 3 4" xfId="28238"/>
    <cellStyle name="40% - Accent6 9 3 4" xfId="28239"/>
    <cellStyle name="40% - Accent6 9 3 4 2" xfId="28240"/>
    <cellStyle name="40% - Accent6 9 3 4 2 2" xfId="28241"/>
    <cellStyle name="40% - Accent6 9 3 4 3" xfId="28242"/>
    <cellStyle name="40% - Accent6 9 3 5" xfId="28243"/>
    <cellStyle name="40% - Accent6 9 3 5 2" xfId="28244"/>
    <cellStyle name="40% - Accent6 9 3 6" xfId="28245"/>
    <cellStyle name="40% - Accent6 9 4" xfId="28246"/>
    <cellStyle name="40% - Accent6 9 4 2" xfId="28247"/>
    <cellStyle name="40% - Accent6 9 4 2 2" xfId="28248"/>
    <cellStyle name="40% - Accent6 9 4 2 2 2" xfId="28249"/>
    <cellStyle name="40% - Accent6 9 4 2 2 2 2" xfId="28250"/>
    <cellStyle name="40% - Accent6 9 4 2 2 3" xfId="28251"/>
    <cellStyle name="40% - Accent6 9 4 2 3" xfId="28252"/>
    <cellStyle name="40% - Accent6 9 4 2 3 2" xfId="28253"/>
    <cellStyle name="40% - Accent6 9 4 2 4" xfId="28254"/>
    <cellStyle name="40% - Accent6 9 4 3" xfId="28255"/>
    <cellStyle name="40% - Accent6 9 4 3 2" xfId="28256"/>
    <cellStyle name="40% - Accent6 9 4 3 2 2" xfId="28257"/>
    <cellStyle name="40% - Accent6 9 4 3 3" xfId="28258"/>
    <cellStyle name="40% - Accent6 9 4 4" xfId="28259"/>
    <cellStyle name="40% - Accent6 9 4 4 2" xfId="28260"/>
    <cellStyle name="40% - Accent6 9 4 5" xfId="28261"/>
    <cellStyle name="40% - Accent6 9 5" xfId="28262"/>
    <cellStyle name="40% - Accent6 9 5 2" xfId="28263"/>
    <cellStyle name="40% - Accent6 9 5 2 2" xfId="28264"/>
    <cellStyle name="40% - Accent6 9 5 2 2 2" xfId="28265"/>
    <cellStyle name="40% - Accent6 9 5 2 3" xfId="28266"/>
    <cellStyle name="40% - Accent6 9 5 3" xfId="28267"/>
    <cellStyle name="40% - Accent6 9 5 3 2" xfId="28268"/>
    <cellStyle name="40% - Accent6 9 5 4" xfId="28269"/>
    <cellStyle name="40% - Accent6 9 6" xfId="28270"/>
    <cellStyle name="40% - Accent6 9 6 2" xfId="28271"/>
    <cellStyle name="40% - Accent6 9 6 2 2" xfId="28272"/>
    <cellStyle name="40% - Accent6 9 6 3" xfId="28273"/>
    <cellStyle name="40% - Accent6 9 7" xfId="28274"/>
    <cellStyle name="40% - Accent6 9 7 2" xfId="28275"/>
    <cellStyle name="40% - Accent6 9 8" xfId="28276"/>
    <cellStyle name="60% - Accent1" xfId="33524" builtinId="32" customBuiltin="1"/>
    <cellStyle name="60% - Accent2" xfId="33528" builtinId="36" customBuiltin="1"/>
    <cellStyle name="60% - Accent3" xfId="33532" builtinId="40" customBuiltin="1"/>
    <cellStyle name="60% - Accent4" xfId="33536" builtinId="44" customBuiltin="1"/>
    <cellStyle name="60% - Accent5" xfId="33540" builtinId="48" customBuiltin="1"/>
    <cellStyle name="60% - Accent6" xfId="33544" builtinId="52" customBuiltin="1"/>
    <cellStyle name="Accent1" xfId="33521" builtinId="29" customBuiltin="1"/>
    <cellStyle name="Accent2" xfId="33525" builtinId="33" customBuiltin="1"/>
    <cellStyle name="Accent3" xfId="33529" builtinId="37" customBuiltin="1"/>
    <cellStyle name="Accent4" xfId="33533" builtinId="41" customBuiltin="1"/>
    <cellStyle name="Accent5" xfId="33537" builtinId="45" customBuiltin="1"/>
    <cellStyle name="Accent6" xfId="33541" builtinId="49" customBuiltin="1"/>
    <cellStyle name="Bad" xfId="33510" builtinId="27" customBuiltin="1"/>
    <cellStyle name="BodyStyle" xfId="33747"/>
    <cellStyle name="Bullets" xfId="33751"/>
    <cellStyle name="Calculation" xfId="33514" builtinId="22" customBuiltin="1"/>
    <cellStyle name="Check Cell" xfId="33516" builtinId="23" customBuiltin="1"/>
    <cellStyle name="Comma 10" xfId="33750"/>
    <cellStyle name="Comma 11" xfId="33905"/>
    <cellStyle name="Comma 2" xfId="28277"/>
    <cellStyle name="Comma 2 10" xfId="33752"/>
    <cellStyle name="Comma 2 2" xfId="28278"/>
    <cellStyle name="Comma 2 2 2" xfId="28279"/>
    <cellStyle name="Comma 2 2 2 2" xfId="28280"/>
    <cellStyle name="Comma 2 2 2 2 2" xfId="28281"/>
    <cellStyle name="Comma 2 2 2 2 2 2" xfId="28282"/>
    <cellStyle name="Comma 2 2 2 2 2 2 2" xfId="28283"/>
    <cellStyle name="Comma 2 2 2 2 2 2 2 2" xfId="28284"/>
    <cellStyle name="Comma 2 2 2 2 2 2 3" xfId="28285"/>
    <cellStyle name="Comma 2 2 2 2 2 3" xfId="28286"/>
    <cellStyle name="Comma 2 2 2 2 2 3 2" xfId="28287"/>
    <cellStyle name="Comma 2 2 2 2 2 4" xfId="28288"/>
    <cellStyle name="Comma 2 2 2 2 3" xfId="28289"/>
    <cellStyle name="Comma 2 2 2 2 3 2" xfId="28290"/>
    <cellStyle name="Comma 2 2 2 2 3 2 2" xfId="28291"/>
    <cellStyle name="Comma 2 2 2 2 3 3" xfId="28292"/>
    <cellStyle name="Comma 2 2 2 2 4" xfId="28293"/>
    <cellStyle name="Comma 2 2 2 2 4 2" xfId="28294"/>
    <cellStyle name="Comma 2 2 2 2 5" xfId="28295"/>
    <cellStyle name="Comma 2 2 2 3" xfId="28296"/>
    <cellStyle name="Comma 2 2 2 3 2" xfId="28297"/>
    <cellStyle name="Comma 2 2 2 3 2 2" xfId="28298"/>
    <cellStyle name="Comma 2 2 2 3 2 2 2" xfId="28299"/>
    <cellStyle name="Comma 2 2 2 3 2 3" xfId="28300"/>
    <cellStyle name="Comma 2 2 2 3 3" xfId="28301"/>
    <cellStyle name="Comma 2 2 2 3 3 2" xfId="28302"/>
    <cellStyle name="Comma 2 2 2 3 4" xfId="28303"/>
    <cellStyle name="Comma 2 2 2 4" xfId="28304"/>
    <cellStyle name="Comma 2 2 2 4 2" xfId="28305"/>
    <cellStyle name="Comma 2 2 2 4 2 2" xfId="28306"/>
    <cellStyle name="Comma 2 2 2 4 3" xfId="28307"/>
    <cellStyle name="Comma 2 2 2 5" xfId="28308"/>
    <cellStyle name="Comma 2 2 2 5 2" xfId="28309"/>
    <cellStyle name="Comma 2 2 2 6" xfId="28310"/>
    <cellStyle name="Comma 2 2 3" xfId="28311"/>
    <cellStyle name="Comma 2 2 3 2" xfId="28312"/>
    <cellStyle name="Comma 2 2 3 2 2" xfId="28313"/>
    <cellStyle name="Comma 2 2 3 2 2 2" xfId="28314"/>
    <cellStyle name="Comma 2 2 3 2 2 2 2" xfId="28315"/>
    <cellStyle name="Comma 2 2 3 2 2 3" xfId="28316"/>
    <cellStyle name="Comma 2 2 3 2 3" xfId="28317"/>
    <cellStyle name="Comma 2 2 3 2 3 2" xfId="28318"/>
    <cellStyle name="Comma 2 2 3 2 4" xfId="28319"/>
    <cellStyle name="Comma 2 2 3 3" xfId="28320"/>
    <cellStyle name="Comma 2 2 3 3 2" xfId="28321"/>
    <cellStyle name="Comma 2 2 3 3 2 2" xfId="28322"/>
    <cellStyle name="Comma 2 2 3 3 3" xfId="28323"/>
    <cellStyle name="Comma 2 2 3 4" xfId="28324"/>
    <cellStyle name="Comma 2 2 3 4 2" xfId="28325"/>
    <cellStyle name="Comma 2 2 3 5" xfId="28326"/>
    <cellStyle name="Comma 2 2 4" xfId="28327"/>
    <cellStyle name="Comma 2 2 4 2" xfId="28328"/>
    <cellStyle name="Comma 2 2 4 2 2" xfId="28329"/>
    <cellStyle name="Comma 2 2 4 2 2 2" xfId="28330"/>
    <cellStyle name="Comma 2 2 4 2 3" xfId="28331"/>
    <cellStyle name="Comma 2 2 4 3" xfId="28332"/>
    <cellStyle name="Comma 2 2 4 3 2" xfId="28333"/>
    <cellStyle name="Comma 2 2 4 4" xfId="28334"/>
    <cellStyle name="Comma 2 2 5" xfId="28335"/>
    <cellStyle name="Comma 2 2 5 2" xfId="28336"/>
    <cellStyle name="Comma 2 2 5 2 2" xfId="28337"/>
    <cellStyle name="Comma 2 2 5 3" xfId="28338"/>
    <cellStyle name="Comma 2 2 6" xfId="28339"/>
    <cellStyle name="Comma 2 2 6 2" xfId="28340"/>
    <cellStyle name="Comma 2 2 7" xfId="28341"/>
    <cellStyle name="Comma 2 2 8" xfId="33916"/>
    <cellStyle name="Comma 2 2 9" xfId="33783"/>
    <cellStyle name="Comma 2 3" xfId="28342"/>
    <cellStyle name="Comma 2 3 2" xfId="28343"/>
    <cellStyle name="Comma 2 3 2 2" xfId="28344"/>
    <cellStyle name="Comma 2 3 2 2 2" xfId="28345"/>
    <cellStyle name="Comma 2 3 2 2 2 2" xfId="28346"/>
    <cellStyle name="Comma 2 3 2 2 2 2 2" xfId="28347"/>
    <cellStyle name="Comma 2 3 2 2 2 3" xfId="28348"/>
    <cellStyle name="Comma 2 3 2 2 3" xfId="28349"/>
    <cellStyle name="Comma 2 3 2 2 3 2" xfId="28350"/>
    <cellStyle name="Comma 2 3 2 2 4" xfId="28351"/>
    <cellStyle name="Comma 2 3 2 3" xfId="28352"/>
    <cellStyle name="Comma 2 3 2 3 2" xfId="28353"/>
    <cellStyle name="Comma 2 3 2 3 2 2" xfId="28354"/>
    <cellStyle name="Comma 2 3 2 3 3" xfId="28355"/>
    <cellStyle name="Comma 2 3 2 4" xfId="28356"/>
    <cellStyle name="Comma 2 3 2 4 2" xfId="28357"/>
    <cellStyle name="Comma 2 3 2 5" xfId="28358"/>
    <cellStyle name="Comma 2 3 3" xfId="28359"/>
    <cellStyle name="Comma 2 3 3 2" xfId="28360"/>
    <cellStyle name="Comma 2 3 3 2 2" xfId="28361"/>
    <cellStyle name="Comma 2 3 3 2 2 2" xfId="28362"/>
    <cellStyle name="Comma 2 3 3 2 3" xfId="28363"/>
    <cellStyle name="Comma 2 3 3 3" xfId="28364"/>
    <cellStyle name="Comma 2 3 3 3 2" xfId="28365"/>
    <cellStyle name="Comma 2 3 3 4" xfId="28366"/>
    <cellStyle name="Comma 2 3 4" xfId="28367"/>
    <cellStyle name="Comma 2 3 4 2" xfId="28368"/>
    <cellStyle name="Comma 2 3 4 2 2" xfId="28369"/>
    <cellStyle name="Comma 2 3 4 3" xfId="28370"/>
    <cellStyle name="Comma 2 3 5" xfId="28371"/>
    <cellStyle name="Comma 2 3 5 2" xfId="28372"/>
    <cellStyle name="Comma 2 3 6" xfId="28373"/>
    <cellStyle name="Comma 2 4" xfId="28374"/>
    <cellStyle name="Comma 2 4 2" xfId="28375"/>
    <cellStyle name="Comma 2 4 2 2" xfId="28376"/>
    <cellStyle name="Comma 2 4 2 2 2" xfId="28377"/>
    <cellStyle name="Comma 2 4 2 2 2 2" xfId="28378"/>
    <cellStyle name="Comma 2 4 2 2 3" xfId="28379"/>
    <cellStyle name="Comma 2 4 2 3" xfId="28380"/>
    <cellStyle name="Comma 2 4 2 3 2" xfId="28381"/>
    <cellStyle name="Comma 2 4 2 4" xfId="28382"/>
    <cellStyle name="Comma 2 4 3" xfId="28383"/>
    <cellStyle name="Comma 2 4 3 2" xfId="28384"/>
    <cellStyle name="Comma 2 4 3 2 2" xfId="28385"/>
    <cellStyle name="Comma 2 4 3 3" xfId="28386"/>
    <cellStyle name="Comma 2 4 4" xfId="28387"/>
    <cellStyle name="Comma 2 4 4 2" xfId="28388"/>
    <cellStyle name="Comma 2 4 5" xfId="28389"/>
    <cellStyle name="Comma 2 5" xfId="28390"/>
    <cellStyle name="Comma 2 5 2" xfId="28391"/>
    <cellStyle name="Comma 2 5 2 2" xfId="28392"/>
    <cellStyle name="Comma 2 5 2 2 2" xfId="28393"/>
    <cellStyle name="Comma 2 5 2 3" xfId="28394"/>
    <cellStyle name="Comma 2 5 3" xfId="28395"/>
    <cellStyle name="Comma 2 5 3 2" xfId="28396"/>
    <cellStyle name="Comma 2 5 4" xfId="28397"/>
    <cellStyle name="Comma 2 6" xfId="28398"/>
    <cellStyle name="Comma 2 6 2" xfId="28399"/>
    <cellStyle name="Comma 2 6 2 2" xfId="28400"/>
    <cellStyle name="Comma 2 6 3" xfId="28401"/>
    <cellStyle name="Comma 2 7" xfId="28402"/>
    <cellStyle name="Comma 2 7 2" xfId="28403"/>
    <cellStyle name="Comma 2 8" xfId="28404"/>
    <cellStyle name="Comma 2 9" xfId="33907"/>
    <cellStyle name="Comma 3" xfId="28405"/>
    <cellStyle name="Comma 3 10" xfId="33784"/>
    <cellStyle name="Comma 3 2" xfId="28406"/>
    <cellStyle name="Comma 3 2 2" xfId="28407"/>
    <cellStyle name="Comma 3 2 2 2" xfId="28408"/>
    <cellStyle name="Comma 3 2 2 2 2" xfId="28409"/>
    <cellStyle name="Comma 3 2 2 2 2 2" xfId="28410"/>
    <cellStyle name="Comma 3 2 2 2 2 2 2" xfId="28411"/>
    <cellStyle name="Comma 3 2 2 2 2 2 2 2" xfId="28412"/>
    <cellStyle name="Comma 3 2 2 2 2 2 3" xfId="28413"/>
    <cellStyle name="Comma 3 2 2 2 2 3" xfId="28414"/>
    <cellStyle name="Comma 3 2 2 2 2 3 2" xfId="28415"/>
    <cellStyle name="Comma 3 2 2 2 2 4" xfId="28416"/>
    <cellStyle name="Comma 3 2 2 2 3" xfId="28417"/>
    <cellStyle name="Comma 3 2 2 2 3 2" xfId="28418"/>
    <cellStyle name="Comma 3 2 2 2 3 2 2" xfId="28419"/>
    <cellStyle name="Comma 3 2 2 2 3 3" xfId="28420"/>
    <cellStyle name="Comma 3 2 2 2 4" xfId="28421"/>
    <cellStyle name="Comma 3 2 2 2 4 2" xfId="28422"/>
    <cellStyle name="Comma 3 2 2 2 5" xfId="28423"/>
    <cellStyle name="Comma 3 2 2 3" xfId="28424"/>
    <cellStyle name="Comma 3 2 2 3 2" xfId="28425"/>
    <cellStyle name="Comma 3 2 2 3 2 2" xfId="28426"/>
    <cellStyle name="Comma 3 2 2 3 2 2 2" xfId="28427"/>
    <cellStyle name="Comma 3 2 2 3 2 3" xfId="28428"/>
    <cellStyle name="Comma 3 2 2 3 3" xfId="28429"/>
    <cellStyle name="Comma 3 2 2 3 3 2" xfId="28430"/>
    <cellStyle name="Comma 3 2 2 3 4" xfId="28431"/>
    <cellStyle name="Comma 3 2 2 4" xfId="28432"/>
    <cellStyle name="Comma 3 2 2 4 2" xfId="28433"/>
    <cellStyle name="Comma 3 2 2 4 2 2" xfId="28434"/>
    <cellStyle name="Comma 3 2 2 4 3" xfId="28435"/>
    <cellStyle name="Comma 3 2 2 5" xfId="28436"/>
    <cellStyle name="Comma 3 2 2 5 2" xfId="28437"/>
    <cellStyle name="Comma 3 2 2 6" xfId="28438"/>
    <cellStyle name="Comma 3 2 3" xfId="28439"/>
    <cellStyle name="Comma 3 2 3 2" xfId="28440"/>
    <cellStyle name="Comma 3 2 3 2 2" xfId="28441"/>
    <cellStyle name="Comma 3 2 3 2 2 2" xfId="28442"/>
    <cellStyle name="Comma 3 2 3 2 2 2 2" xfId="28443"/>
    <cellStyle name="Comma 3 2 3 2 2 3" xfId="28444"/>
    <cellStyle name="Comma 3 2 3 2 3" xfId="28445"/>
    <cellStyle name="Comma 3 2 3 2 3 2" xfId="28446"/>
    <cellStyle name="Comma 3 2 3 2 4" xfId="28447"/>
    <cellStyle name="Comma 3 2 3 3" xfId="28448"/>
    <cellStyle name="Comma 3 2 3 3 2" xfId="28449"/>
    <cellStyle name="Comma 3 2 3 3 2 2" xfId="28450"/>
    <cellStyle name="Comma 3 2 3 3 3" xfId="28451"/>
    <cellStyle name="Comma 3 2 3 4" xfId="28452"/>
    <cellStyle name="Comma 3 2 3 4 2" xfId="28453"/>
    <cellStyle name="Comma 3 2 3 5" xfId="28454"/>
    <cellStyle name="Comma 3 2 4" xfId="28455"/>
    <cellStyle name="Comma 3 2 4 2" xfId="28456"/>
    <cellStyle name="Comma 3 2 4 2 2" xfId="28457"/>
    <cellStyle name="Comma 3 2 4 2 2 2" xfId="28458"/>
    <cellStyle name="Comma 3 2 4 2 3" xfId="28459"/>
    <cellStyle name="Comma 3 2 4 3" xfId="28460"/>
    <cellStyle name="Comma 3 2 4 3 2" xfId="28461"/>
    <cellStyle name="Comma 3 2 4 4" xfId="28462"/>
    <cellStyle name="Comma 3 2 5" xfId="28463"/>
    <cellStyle name="Comma 3 2 5 2" xfId="28464"/>
    <cellStyle name="Comma 3 2 5 2 2" xfId="28465"/>
    <cellStyle name="Comma 3 2 5 3" xfId="28466"/>
    <cellStyle name="Comma 3 2 6" xfId="28467"/>
    <cellStyle name="Comma 3 2 6 2" xfId="28468"/>
    <cellStyle name="Comma 3 2 7" xfId="28469"/>
    <cellStyle name="Comma 3 2 8" xfId="33924"/>
    <cellStyle name="Comma 3 2 9" xfId="33810"/>
    <cellStyle name="Comma 3 3" xfId="28470"/>
    <cellStyle name="Comma 3 3 2" xfId="28471"/>
    <cellStyle name="Comma 3 3 2 2" xfId="28472"/>
    <cellStyle name="Comma 3 3 2 2 2" xfId="28473"/>
    <cellStyle name="Comma 3 3 2 2 2 2" xfId="28474"/>
    <cellStyle name="Comma 3 3 2 2 2 2 2" xfId="28475"/>
    <cellStyle name="Comma 3 3 2 2 2 3" xfId="28476"/>
    <cellStyle name="Comma 3 3 2 2 3" xfId="28477"/>
    <cellStyle name="Comma 3 3 2 2 3 2" xfId="28478"/>
    <cellStyle name="Comma 3 3 2 2 4" xfId="28479"/>
    <cellStyle name="Comma 3 3 2 3" xfId="28480"/>
    <cellStyle name="Comma 3 3 2 3 2" xfId="28481"/>
    <cellStyle name="Comma 3 3 2 3 2 2" xfId="28482"/>
    <cellStyle name="Comma 3 3 2 3 3" xfId="28483"/>
    <cellStyle name="Comma 3 3 2 4" xfId="28484"/>
    <cellStyle name="Comma 3 3 2 4 2" xfId="28485"/>
    <cellStyle name="Comma 3 3 2 5" xfId="28486"/>
    <cellStyle name="Comma 3 3 3" xfId="28487"/>
    <cellStyle name="Comma 3 3 3 2" xfId="28488"/>
    <cellStyle name="Comma 3 3 3 2 2" xfId="28489"/>
    <cellStyle name="Comma 3 3 3 2 2 2" xfId="28490"/>
    <cellStyle name="Comma 3 3 3 2 3" xfId="28491"/>
    <cellStyle name="Comma 3 3 3 3" xfId="28492"/>
    <cellStyle name="Comma 3 3 3 3 2" xfId="28493"/>
    <cellStyle name="Comma 3 3 3 4" xfId="28494"/>
    <cellStyle name="Comma 3 3 4" xfId="28495"/>
    <cellStyle name="Comma 3 3 4 2" xfId="28496"/>
    <cellStyle name="Comma 3 3 4 2 2" xfId="28497"/>
    <cellStyle name="Comma 3 3 4 3" xfId="28498"/>
    <cellStyle name="Comma 3 3 5" xfId="28499"/>
    <cellStyle name="Comma 3 3 5 2" xfId="28500"/>
    <cellStyle name="Comma 3 3 6" xfId="28501"/>
    <cellStyle name="Comma 3 4" xfId="28502"/>
    <cellStyle name="Comma 3 4 2" xfId="28503"/>
    <cellStyle name="Comma 3 4 2 2" xfId="28504"/>
    <cellStyle name="Comma 3 4 2 2 2" xfId="28505"/>
    <cellStyle name="Comma 3 4 2 2 2 2" xfId="28506"/>
    <cellStyle name="Comma 3 4 2 2 3" xfId="28507"/>
    <cellStyle name="Comma 3 4 2 3" xfId="28508"/>
    <cellStyle name="Comma 3 4 2 3 2" xfId="28509"/>
    <cellStyle name="Comma 3 4 2 4" xfId="28510"/>
    <cellStyle name="Comma 3 4 3" xfId="28511"/>
    <cellStyle name="Comma 3 4 3 2" xfId="28512"/>
    <cellStyle name="Comma 3 4 3 2 2" xfId="28513"/>
    <cellStyle name="Comma 3 4 3 3" xfId="28514"/>
    <cellStyle name="Comma 3 4 4" xfId="28515"/>
    <cellStyle name="Comma 3 4 4 2" xfId="28516"/>
    <cellStyle name="Comma 3 4 5" xfId="28517"/>
    <cellStyle name="Comma 3 5" xfId="28518"/>
    <cellStyle name="Comma 3 5 2" xfId="28519"/>
    <cellStyle name="Comma 3 5 2 2" xfId="28520"/>
    <cellStyle name="Comma 3 5 2 2 2" xfId="28521"/>
    <cellStyle name="Comma 3 5 2 3" xfId="28522"/>
    <cellStyle name="Comma 3 5 3" xfId="28523"/>
    <cellStyle name="Comma 3 5 3 2" xfId="28524"/>
    <cellStyle name="Comma 3 5 4" xfId="28525"/>
    <cellStyle name="Comma 3 6" xfId="28526"/>
    <cellStyle name="Comma 3 6 2" xfId="28527"/>
    <cellStyle name="Comma 3 6 2 2" xfId="28528"/>
    <cellStyle name="Comma 3 6 3" xfId="28529"/>
    <cellStyle name="Comma 3 7" xfId="28530"/>
    <cellStyle name="Comma 3 7 2" xfId="28531"/>
    <cellStyle name="Comma 3 8" xfId="28532"/>
    <cellStyle name="Comma 3 9" xfId="33917"/>
    <cellStyle name="Comma 4" xfId="28533"/>
    <cellStyle name="Comma 4 2" xfId="33811"/>
    <cellStyle name="Comma 4 2 2" xfId="33925"/>
    <cellStyle name="Comma 4 3" xfId="33918"/>
    <cellStyle name="Comma 4 4" xfId="33785"/>
    <cellStyle name="Comma 5" xfId="28534"/>
    <cellStyle name="Comma 5 2" xfId="33812"/>
    <cellStyle name="Comma 5 3" xfId="33786"/>
    <cellStyle name="Comma 6" xfId="33813"/>
    <cellStyle name="Comma 6 2" xfId="33814"/>
    <cellStyle name="Comma 6 2 2" xfId="33927"/>
    <cellStyle name="Comma 6 3" xfId="33926"/>
    <cellStyle name="Comma 7" xfId="33815"/>
    <cellStyle name="Comma 7 2" xfId="33816"/>
    <cellStyle name="Comma 7 2 2" xfId="33929"/>
    <cellStyle name="Comma 7 3" xfId="33928"/>
    <cellStyle name="Comma 8" xfId="33817"/>
    <cellStyle name="Comma 8 2" xfId="33930"/>
    <cellStyle name="Comma 9" xfId="33818"/>
    <cellStyle name="Comma 9 2" xfId="33931"/>
    <cellStyle name="Currency 2" xfId="33753"/>
    <cellStyle name="Currency 2 2" xfId="33787"/>
    <cellStyle name="Currency 2 2 2" xfId="33919"/>
    <cellStyle name="Currency 2 3" xfId="33908"/>
    <cellStyle name="Currency 3" xfId="33788"/>
    <cellStyle name="Currency 3 2" xfId="33819"/>
    <cellStyle name="Currency 3 2 2" xfId="33932"/>
    <cellStyle name="Currency 3 3" xfId="33920"/>
    <cellStyle name="Currency 4" xfId="33789"/>
    <cellStyle name="Currency 4 2" xfId="33820"/>
    <cellStyle name="Currency 4 2 2" xfId="33933"/>
    <cellStyle name="Currency 4 3" xfId="33921"/>
    <cellStyle name="Currency 5" xfId="33821"/>
    <cellStyle name="Currency 5 2" xfId="33822"/>
    <cellStyle name="Currency 5 2 2" xfId="33935"/>
    <cellStyle name="Currency 5 3" xfId="33934"/>
    <cellStyle name="Currency 6" xfId="33823"/>
    <cellStyle name="Currency 6 2" xfId="33824"/>
    <cellStyle name="Currency 6 2 2" xfId="33937"/>
    <cellStyle name="Currency 6 3" xfId="33936"/>
    <cellStyle name="Currency 7" xfId="33825"/>
    <cellStyle name="Currency 7 2" xfId="33938"/>
    <cellStyle name="Currency 8" xfId="33826"/>
    <cellStyle name="Currency 8 2" xfId="33939"/>
    <cellStyle name="Date" xfId="33754"/>
    <cellStyle name="Description" xfId="33755"/>
    <cellStyle name="Explanatory Text" xfId="33519" builtinId="53" customBuiltin="1"/>
    <cellStyle name="F2" xfId="33756"/>
    <cellStyle name="F3" xfId="33757"/>
    <cellStyle name="F4" xfId="33758"/>
    <cellStyle name="F5" xfId="33759"/>
    <cellStyle name="F6" xfId="33760"/>
    <cellStyle name="F7" xfId="33761"/>
    <cellStyle name="F8" xfId="33762"/>
    <cellStyle name="Fixed" xfId="33763"/>
    <cellStyle name="Good" xfId="33509" builtinId="26" customBuiltin="1"/>
    <cellStyle name="Heading 1" xfId="33505" builtinId="16" customBuiltin="1"/>
    <cellStyle name="Heading 2" xfId="33506" builtinId="17" customBuiltin="1"/>
    <cellStyle name="Heading 3" xfId="33507" builtinId="18" customBuiltin="1"/>
    <cellStyle name="Heading 4" xfId="33508" builtinId="19" customBuiltin="1"/>
    <cellStyle name="Heading1" xfId="33764"/>
    <cellStyle name="Heading2" xfId="33765"/>
    <cellStyle name="Hyperlink" xfId="4" builtinId="8"/>
    <cellStyle name="Hyperlink 2" xfId="33827"/>
    <cellStyle name="Hyperlink 3" xfId="33828"/>
    <cellStyle name="Input" xfId="33512" builtinId="20" customBuiltin="1"/>
    <cellStyle name="intra" xfId="33748"/>
    <cellStyle name="Label" xfId="33766"/>
    <cellStyle name="Linked Cell" xfId="33515" builtinId="24" customBuiltin="1"/>
    <cellStyle name="Model" xfId="33767"/>
    <cellStyle name="Neutral" xfId="33511" builtinId="28" customBuiltin="1"/>
    <cellStyle name="Neutral 2" xfId="33790"/>
    <cellStyle name="Neutral 2 2" xfId="33830"/>
    <cellStyle name="Neutral 3" xfId="33829"/>
    <cellStyle name="NewProducts" xfId="33768"/>
    <cellStyle name="Normal" xfId="0" builtinId="0"/>
    <cellStyle name="Normal - Style1" xfId="33769"/>
    <cellStyle name="Normal 10" xfId="28535"/>
    <cellStyle name="Normal 10 2" xfId="28536"/>
    <cellStyle name="Normal 10 2 2" xfId="28537"/>
    <cellStyle name="Normal 10 2 2 2" xfId="28538"/>
    <cellStyle name="Normal 10 2 2 2 2" xfId="28539"/>
    <cellStyle name="Normal 10 2 2 2 2 2" xfId="28540"/>
    <cellStyle name="Normal 10 2 2 2 2 2 2" xfId="1"/>
    <cellStyle name="Normal 10 2 2 2 2 2 2 2" xfId="28541"/>
    <cellStyle name="Normal 10 2 2 2 2 2 3" xfId="28542"/>
    <cellStyle name="Normal 10 2 2 2 2 3" xfId="28543"/>
    <cellStyle name="Normal 10 2 2 2 2 3 2" xfId="28544"/>
    <cellStyle name="Normal 10 2 2 2 2 4" xfId="28545"/>
    <cellStyle name="Normal 10 2 2 2 3" xfId="28546"/>
    <cellStyle name="Normal 10 2 2 2 3 2" xfId="28547"/>
    <cellStyle name="Normal 10 2 2 2 3 2 2" xfId="28548"/>
    <cellStyle name="Normal 10 2 2 2 3 3" xfId="28549"/>
    <cellStyle name="Normal 10 2 2 2 4" xfId="28550"/>
    <cellStyle name="Normal 10 2 2 2 4 2" xfId="28551"/>
    <cellStyle name="Normal 10 2 2 2 5" xfId="28552"/>
    <cellStyle name="Normal 10 2 2 3" xfId="28553"/>
    <cellStyle name="Normal 10 2 2 3 2" xfId="28554"/>
    <cellStyle name="Normal 10 2 2 3 2 2" xfId="28555"/>
    <cellStyle name="Normal 10 2 2 3 2 2 2" xfId="28556"/>
    <cellStyle name="Normal 10 2 2 3 2 3" xfId="28557"/>
    <cellStyle name="Normal 10 2 2 3 3" xfId="28558"/>
    <cellStyle name="Normal 10 2 2 3 3 2" xfId="28559"/>
    <cellStyle name="Normal 10 2 2 3 4" xfId="28560"/>
    <cellStyle name="Normal 10 2 2 4" xfId="28561"/>
    <cellStyle name="Normal 10 2 2 4 2" xfId="28562"/>
    <cellStyle name="Normal 10 2 2 4 2 2" xfId="28563"/>
    <cellStyle name="Normal 10 2 2 4 3" xfId="28564"/>
    <cellStyle name="Normal 10 2 2 5" xfId="28565"/>
    <cellStyle name="Normal 10 2 2 5 2" xfId="28566"/>
    <cellStyle name="Normal 10 2 2 6" xfId="28567"/>
    <cellStyle name="Normal 10 2 3" xfId="28568"/>
    <cellStyle name="Normal 10 2 3 2" xfId="28569"/>
    <cellStyle name="Normal 10 2 3 2 2" xfId="28570"/>
    <cellStyle name="Normal 10 2 3 2 2 2" xfId="28571"/>
    <cellStyle name="Normal 10 2 3 2 2 2 2" xfId="28572"/>
    <cellStyle name="Normal 10 2 3 2 2 3" xfId="28573"/>
    <cellStyle name="Normal 10 2 3 2 3" xfId="28574"/>
    <cellStyle name="Normal 10 2 3 2 3 2" xfId="28575"/>
    <cellStyle name="Normal 10 2 3 2 4" xfId="28576"/>
    <cellStyle name="Normal 10 2 3 3" xfId="28577"/>
    <cellStyle name="Normal 10 2 3 3 2" xfId="28578"/>
    <cellStyle name="Normal 10 2 3 3 2 2" xfId="28579"/>
    <cellStyle name="Normal 10 2 3 3 3" xfId="28580"/>
    <cellStyle name="Normal 10 2 3 4" xfId="28581"/>
    <cellStyle name="Normal 10 2 3 4 2" xfId="28582"/>
    <cellStyle name="Normal 10 2 3 5" xfId="28583"/>
    <cellStyle name="Normal 10 2 4" xfId="28584"/>
    <cellStyle name="Normal 10 2 4 2" xfId="28585"/>
    <cellStyle name="Normal 10 2 4 2 2" xfId="28586"/>
    <cellStyle name="Normal 10 2 4 2 2 2" xfId="28587"/>
    <cellStyle name="Normal 10 2 4 2 3" xfId="28588"/>
    <cellStyle name="Normal 10 2 4 3" xfId="28589"/>
    <cellStyle name="Normal 10 2 4 3 2" xfId="28590"/>
    <cellStyle name="Normal 10 2 4 4" xfId="28591"/>
    <cellStyle name="Normal 10 2 5" xfId="28592"/>
    <cellStyle name="Normal 10 2 5 2" xfId="28593"/>
    <cellStyle name="Normal 10 2 5 2 2" xfId="28594"/>
    <cellStyle name="Normal 10 2 5 3" xfId="28595"/>
    <cellStyle name="Normal 10 2 6" xfId="28596"/>
    <cellStyle name="Normal 10 2 6 2" xfId="28597"/>
    <cellStyle name="Normal 10 2 7" xfId="28598"/>
    <cellStyle name="Normal 10 2 8" xfId="33831"/>
    <cellStyle name="Normal 10 3" xfId="28599"/>
    <cellStyle name="Normal 10 3 2" xfId="28600"/>
    <cellStyle name="Normal 10 3 2 2" xfId="28601"/>
    <cellStyle name="Normal 10 3 2 2 2" xfId="28602"/>
    <cellStyle name="Normal 10 3 2 2 2 2" xfId="28603"/>
    <cellStyle name="Normal 10 3 2 2 2 2 2" xfId="28604"/>
    <cellStyle name="Normal 10 3 2 2 2 3" xfId="28605"/>
    <cellStyle name="Normal 10 3 2 2 3" xfId="28606"/>
    <cellStyle name="Normal 10 3 2 2 3 2" xfId="28607"/>
    <cellStyle name="Normal 10 3 2 2 4" xfId="28608"/>
    <cellStyle name="Normal 10 3 2 3" xfId="28609"/>
    <cellStyle name="Normal 10 3 2 3 2" xfId="28610"/>
    <cellStyle name="Normal 10 3 2 3 2 2" xfId="28611"/>
    <cellStyle name="Normal 10 3 2 3 3" xfId="28612"/>
    <cellStyle name="Normal 10 3 2 4" xfId="28613"/>
    <cellStyle name="Normal 10 3 2 4 2" xfId="28614"/>
    <cellStyle name="Normal 10 3 2 5" xfId="28615"/>
    <cellStyle name="Normal 10 3 3" xfId="28616"/>
    <cellStyle name="Normal 10 3 3 2" xfId="28617"/>
    <cellStyle name="Normal 10 3 3 2 2" xfId="28618"/>
    <cellStyle name="Normal 10 3 3 2 2 2" xfId="28619"/>
    <cellStyle name="Normal 10 3 3 2 3" xfId="28620"/>
    <cellStyle name="Normal 10 3 3 3" xfId="28621"/>
    <cellStyle name="Normal 10 3 3 3 2" xfId="28622"/>
    <cellStyle name="Normal 10 3 3 4" xfId="28623"/>
    <cellStyle name="Normal 10 3 4" xfId="28624"/>
    <cellStyle name="Normal 10 3 4 2" xfId="28625"/>
    <cellStyle name="Normal 10 3 4 2 2" xfId="28626"/>
    <cellStyle name="Normal 10 3 4 3" xfId="28627"/>
    <cellStyle name="Normal 10 3 5" xfId="28628"/>
    <cellStyle name="Normal 10 3 5 2" xfId="28629"/>
    <cellStyle name="Normal 10 3 6" xfId="28630"/>
    <cellStyle name="Normal 10 3 7" xfId="33940"/>
    <cellStyle name="Normal 10 3 8" xfId="33832"/>
    <cellStyle name="Normal 10 4" xfId="28631"/>
    <cellStyle name="Normal 10 4 2" xfId="28632"/>
    <cellStyle name="Normal 10 4 2 2" xfId="28633"/>
    <cellStyle name="Normal 10 4 2 2 2" xfId="28634"/>
    <cellStyle name="Normal 10 4 2 2 2 2" xfId="28635"/>
    <cellStyle name="Normal 10 4 2 2 3" xfId="28636"/>
    <cellStyle name="Normal 10 4 2 3" xfId="28637"/>
    <cellStyle name="Normal 10 4 2 3 2" xfId="28638"/>
    <cellStyle name="Normal 10 4 2 4" xfId="28639"/>
    <cellStyle name="Normal 10 4 3" xfId="28640"/>
    <cellStyle name="Normal 10 4 3 2" xfId="28641"/>
    <cellStyle name="Normal 10 4 3 2 2" xfId="28642"/>
    <cellStyle name="Normal 10 4 3 3" xfId="28643"/>
    <cellStyle name="Normal 10 4 4" xfId="28644"/>
    <cellStyle name="Normal 10 4 4 2" xfId="28645"/>
    <cellStyle name="Normal 10 4 5" xfId="28646"/>
    <cellStyle name="Normal 10 5" xfId="28647"/>
    <cellStyle name="Normal 10 5 2" xfId="28648"/>
    <cellStyle name="Normal 10 5 2 2" xfId="28649"/>
    <cellStyle name="Normal 10 5 2 2 2" xfId="28650"/>
    <cellStyle name="Normal 10 5 2 3" xfId="28651"/>
    <cellStyle name="Normal 10 5 3" xfId="28652"/>
    <cellStyle name="Normal 10 5 3 2" xfId="28653"/>
    <cellStyle name="Normal 10 5 4" xfId="28654"/>
    <cellStyle name="Normal 10 6" xfId="28655"/>
    <cellStyle name="Normal 10 6 2" xfId="28656"/>
    <cellStyle name="Normal 10 6 2 2" xfId="28657"/>
    <cellStyle name="Normal 10 6 3" xfId="28658"/>
    <cellStyle name="Normal 10 7" xfId="28659"/>
    <cellStyle name="Normal 10 7 2" xfId="28660"/>
    <cellStyle name="Normal 10 8" xfId="28661"/>
    <cellStyle name="Normal 10 9" xfId="33791"/>
    <cellStyle name="Normal 11" xfId="28662"/>
    <cellStyle name="Normal 11 2" xfId="28663"/>
    <cellStyle name="Normal 11 2 2" xfId="28664"/>
    <cellStyle name="Normal 11 2 2 2" xfId="28665"/>
    <cellStyle name="Normal 11 2 2 2 2" xfId="28666"/>
    <cellStyle name="Normal 11 2 2 2 2 2" xfId="28667"/>
    <cellStyle name="Normal 11 2 2 2 2 2 2" xfId="28668"/>
    <cellStyle name="Normal 11 2 2 2 2 2 2 2" xfId="28669"/>
    <cellStyle name="Normal 11 2 2 2 2 2 3" xfId="28670"/>
    <cellStyle name="Normal 11 2 2 2 2 3" xfId="28671"/>
    <cellStyle name="Normal 11 2 2 2 2 3 2" xfId="28672"/>
    <cellStyle name="Normal 11 2 2 2 2 4" xfId="28673"/>
    <cellStyle name="Normal 11 2 2 2 3" xfId="28674"/>
    <cellStyle name="Normal 11 2 2 2 3 2" xfId="28675"/>
    <cellStyle name="Normal 11 2 2 2 3 2 2" xfId="28676"/>
    <cellStyle name="Normal 11 2 2 2 3 3" xfId="28677"/>
    <cellStyle name="Normal 11 2 2 2 4" xfId="28678"/>
    <cellStyle name="Normal 11 2 2 2 4 2" xfId="28679"/>
    <cellStyle name="Normal 11 2 2 2 5" xfId="28680"/>
    <cellStyle name="Normal 11 2 2 3" xfId="28681"/>
    <cellStyle name="Normal 11 2 2 3 2" xfId="28682"/>
    <cellStyle name="Normal 11 2 2 3 2 2" xfId="28683"/>
    <cellStyle name="Normal 11 2 2 3 2 2 2" xfId="28684"/>
    <cellStyle name="Normal 11 2 2 3 2 3" xfId="28685"/>
    <cellStyle name="Normal 11 2 2 3 3" xfId="28686"/>
    <cellStyle name="Normal 11 2 2 3 3 2" xfId="28687"/>
    <cellStyle name="Normal 11 2 2 3 4" xfId="28688"/>
    <cellStyle name="Normal 11 2 2 4" xfId="28689"/>
    <cellStyle name="Normal 11 2 2 4 2" xfId="28690"/>
    <cellStyle name="Normal 11 2 2 4 2 2" xfId="28691"/>
    <cellStyle name="Normal 11 2 2 4 3" xfId="28692"/>
    <cellStyle name="Normal 11 2 2 5" xfId="28693"/>
    <cellStyle name="Normal 11 2 2 5 2" xfId="28694"/>
    <cellStyle name="Normal 11 2 2 6" xfId="28695"/>
    <cellStyle name="Normal 11 2 3" xfId="28696"/>
    <cellStyle name="Normal 11 2 3 2" xfId="28697"/>
    <cellStyle name="Normal 11 2 3 2 2" xfId="28698"/>
    <cellStyle name="Normal 11 2 3 2 2 2" xfId="28699"/>
    <cellStyle name="Normal 11 2 3 2 2 2 2" xfId="28700"/>
    <cellStyle name="Normal 11 2 3 2 2 3" xfId="28701"/>
    <cellStyle name="Normal 11 2 3 2 3" xfId="28702"/>
    <cellStyle name="Normal 11 2 3 2 3 2" xfId="28703"/>
    <cellStyle name="Normal 11 2 3 2 4" xfId="28704"/>
    <cellStyle name="Normal 11 2 3 3" xfId="28705"/>
    <cellStyle name="Normal 11 2 3 3 2" xfId="28706"/>
    <cellStyle name="Normal 11 2 3 3 2 2" xfId="28707"/>
    <cellStyle name="Normal 11 2 3 3 3" xfId="28708"/>
    <cellStyle name="Normal 11 2 3 4" xfId="28709"/>
    <cellStyle name="Normal 11 2 3 4 2" xfId="28710"/>
    <cellStyle name="Normal 11 2 3 5" xfId="28711"/>
    <cellStyle name="Normal 11 2 4" xfId="28712"/>
    <cellStyle name="Normal 11 2 4 2" xfId="28713"/>
    <cellStyle name="Normal 11 2 4 2 2" xfId="28714"/>
    <cellStyle name="Normal 11 2 4 2 2 2" xfId="28715"/>
    <cellStyle name="Normal 11 2 4 2 3" xfId="28716"/>
    <cellStyle name="Normal 11 2 4 3" xfId="28717"/>
    <cellStyle name="Normal 11 2 4 3 2" xfId="28718"/>
    <cellStyle name="Normal 11 2 4 4" xfId="28719"/>
    <cellStyle name="Normal 11 2 5" xfId="28720"/>
    <cellStyle name="Normal 11 2 5 2" xfId="28721"/>
    <cellStyle name="Normal 11 2 5 2 2" xfId="28722"/>
    <cellStyle name="Normal 11 2 5 3" xfId="28723"/>
    <cellStyle name="Normal 11 2 6" xfId="28724"/>
    <cellStyle name="Normal 11 2 6 2" xfId="28725"/>
    <cellStyle name="Normal 11 2 7" xfId="28726"/>
    <cellStyle name="Normal 11 2 8" xfId="33833"/>
    <cellStyle name="Normal 11 3" xfId="28727"/>
    <cellStyle name="Normal 11 3 2" xfId="28728"/>
    <cellStyle name="Normal 11 3 2 2" xfId="28729"/>
    <cellStyle name="Normal 11 3 2 2 2" xfId="28730"/>
    <cellStyle name="Normal 11 3 2 2 2 2" xfId="28731"/>
    <cellStyle name="Normal 11 3 2 2 2 2 2" xfId="28732"/>
    <cellStyle name="Normal 11 3 2 2 2 3" xfId="28733"/>
    <cellStyle name="Normal 11 3 2 2 3" xfId="28734"/>
    <cellStyle name="Normal 11 3 2 2 3 2" xfId="28735"/>
    <cellStyle name="Normal 11 3 2 2 4" xfId="28736"/>
    <cellStyle name="Normal 11 3 2 3" xfId="28737"/>
    <cellStyle name="Normal 11 3 2 3 2" xfId="28738"/>
    <cellStyle name="Normal 11 3 2 3 2 2" xfId="28739"/>
    <cellStyle name="Normal 11 3 2 3 3" xfId="28740"/>
    <cellStyle name="Normal 11 3 2 4" xfId="28741"/>
    <cellStyle name="Normal 11 3 2 4 2" xfId="28742"/>
    <cellStyle name="Normal 11 3 2 5" xfId="28743"/>
    <cellStyle name="Normal 11 3 3" xfId="28744"/>
    <cellStyle name="Normal 11 3 3 2" xfId="28745"/>
    <cellStyle name="Normal 11 3 3 2 2" xfId="28746"/>
    <cellStyle name="Normal 11 3 3 2 2 2" xfId="28747"/>
    <cellStyle name="Normal 11 3 3 2 3" xfId="28748"/>
    <cellStyle name="Normal 11 3 3 3" xfId="28749"/>
    <cellStyle name="Normal 11 3 3 3 2" xfId="28750"/>
    <cellStyle name="Normal 11 3 3 4" xfId="28751"/>
    <cellStyle name="Normal 11 3 4" xfId="28752"/>
    <cellStyle name="Normal 11 3 4 2" xfId="28753"/>
    <cellStyle name="Normal 11 3 4 2 2" xfId="28754"/>
    <cellStyle name="Normal 11 3 4 3" xfId="28755"/>
    <cellStyle name="Normal 11 3 5" xfId="28756"/>
    <cellStyle name="Normal 11 3 5 2" xfId="28757"/>
    <cellStyle name="Normal 11 3 6" xfId="28758"/>
    <cellStyle name="Normal 11 4" xfId="28759"/>
    <cellStyle name="Normal 11 4 2" xfId="28760"/>
    <cellStyle name="Normal 11 4 2 2" xfId="28761"/>
    <cellStyle name="Normal 11 4 2 2 2" xfId="28762"/>
    <cellStyle name="Normal 11 4 2 2 2 2" xfId="28763"/>
    <cellStyle name="Normal 11 4 2 2 3" xfId="28764"/>
    <cellStyle name="Normal 11 4 2 3" xfId="28765"/>
    <cellStyle name="Normal 11 4 2 3 2" xfId="28766"/>
    <cellStyle name="Normal 11 4 2 4" xfId="28767"/>
    <cellStyle name="Normal 11 4 3" xfId="28768"/>
    <cellStyle name="Normal 11 4 3 2" xfId="28769"/>
    <cellStyle name="Normal 11 4 3 2 2" xfId="28770"/>
    <cellStyle name="Normal 11 4 3 3" xfId="28771"/>
    <cellStyle name="Normal 11 4 4" xfId="28772"/>
    <cellStyle name="Normal 11 4 4 2" xfId="28773"/>
    <cellStyle name="Normal 11 4 5" xfId="28774"/>
    <cellStyle name="Normal 11 5" xfId="28775"/>
    <cellStyle name="Normal 11 5 2" xfId="28776"/>
    <cellStyle name="Normal 11 5 2 2" xfId="28777"/>
    <cellStyle name="Normal 11 5 2 2 2" xfId="28778"/>
    <cellStyle name="Normal 11 5 2 3" xfId="28779"/>
    <cellStyle name="Normal 11 5 3" xfId="28780"/>
    <cellStyle name="Normal 11 5 3 2" xfId="28781"/>
    <cellStyle name="Normal 11 5 4" xfId="28782"/>
    <cellStyle name="Normal 11 6" xfId="28783"/>
    <cellStyle name="Normal 11 6 2" xfId="28784"/>
    <cellStyle name="Normal 11 6 2 2" xfId="28785"/>
    <cellStyle name="Normal 11 6 3" xfId="28786"/>
    <cellStyle name="Normal 11 7" xfId="28787"/>
    <cellStyle name="Normal 11 7 2" xfId="28788"/>
    <cellStyle name="Normal 11 8" xfId="28789"/>
    <cellStyle name="Normal 11 9" xfId="33792"/>
    <cellStyle name="Normal 12" xfId="28790"/>
    <cellStyle name="Normal 12 2" xfId="28791"/>
    <cellStyle name="Normal 12 2 2" xfId="28792"/>
    <cellStyle name="Normal 12 2 2 2" xfId="28793"/>
    <cellStyle name="Normal 12 2 2 2 2" xfId="28794"/>
    <cellStyle name="Normal 12 2 2 2 2 2" xfId="28795"/>
    <cellStyle name="Normal 12 2 2 2 2 2 2" xfId="28796"/>
    <cellStyle name="Normal 12 2 2 2 2 2 2 2" xfId="28797"/>
    <cellStyle name="Normal 12 2 2 2 2 2 3" xfId="28798"/>
    <cellStyle name="Normal 12 2 2 2 2 3" xfId="28799"/>
    <cellStyle name="Normal 12 2 2 2 2 3 2" xfId="28800"/>
    <cellStyle name="Normal 12 2 2 2 2 4" xfId="28801"/>
    <cellStyle name="Normal 12 2 2 2 3" xfId="28802"/>
    <cellStyle name="Normal 12 2 2 2 3 2" xfId="28803"/>
    <cellStyle name="Normal 12 2 2 2 3 2 2" xfId="28804"/>
    <cellStyle name="Normal 12 2 2 2 3 3" xfId="28805"/>
    <cellStyle name="Normal 12 2 2 2 4" xfId="28806"/>
    <cellStyle name="Normal 12 2 2 2 4 2" xfId="28807"/>
    <cellStyle name="Normal 12 2 2 2 5" xfId="28808"/>
    <cellStyle name="Normal 12 2 2 3" xfId="28809"/>
    <cellStyle name="Normal 12 2 2 3 2" xfId="28810"/>
    <cellStyle name="Normal 12 2 2 3 2 2" xfId="28811"/>
    <cellStyle name="Normal 12 2 2 3 2 2 2" xfId="28812"/>
    <cellStyle name="Normal 12 2 2 3 2 3" xfId="28813"/>
    <cellStyle name="Normal 12 2 2 3 3" xfId="28814"/>
    <cellStyle name="Normal 12 2 2 3 3 2" xfId="28815"/>
    <cellStyle name="Normal 12 2 2 3 4" xfId="28816"/>
    <cellStyle name="Normal 12 2 2 4" xfId="28817"/>
    <cellStyle name="Normal 12 2 2 4 2" xfId="28818"/>
    <cellStyle name="Normal 12 2 2 4 2 2" xfId="28819"/>
    <cellStyle name="Normal 12 2 2 4 3" xfId="28820"/>
    <cellStyle name="Normal 12 2 2 5" xfId="28821"/>
    <cellStyle name="Normal 12 2 2 5 2" xfId="28822"/>
    <cellStyle name="Normal 12 2 2 6" xfId="28823"/>
    <cellStyle name="Normal 12 2 3" xfId="28824"/>
    <cellStyle name="Normal 12 2 3 2" xfId="28825"/>
    <cellStyle name="Normal 12 2 3 2 2" xfId="28826"/>
    <cellStyle name="Normal 12 2 3 2 2 2" xfId="28827"/>
    <cellStyle name="Normal 12 2 3 2 2 2 2" xfId="28828"/>
    <cellStyle name="Normal 12 2 3 2 2 3" xfId="28829"/>
    <cellStyle name="Normal 12 2 3 2 3" xfId="28830"/>
    <cellStyle name="Normal 12 2 3 2 3 2" xfId="28831"/>
    <cellStyle name="Normal 12 2 3 2 4" xfId="28832"/>
    <cellStyle name="Normal 12 2 3 3" xfId="28833"/>
    <cellStyle name="Normal 12 2 3 3 2" xfId="28834"/>
    <cellStyle name="Normal 12 2 3 3 2 2" xfId="28835"/>
    <cellStyle name="Normal 12 2 3 3 3" xfId="28836"/>
    <cellStyle name="Normal 12 2 3 4" xfId="28837"/>
    <cellStyle name="Normal 12 2 3 4 2" xfId="28838"/>
    <cellStyle name="Normal 12 2 3 5" xfId="28839"/>
    <cellStyle name="Normal 12 2 4" xfId="28840"/>
    <cellStyle name="Normal 12 2 4 2" xfId="28841"/>
    <cellStyle name="Normal 12 2 4 2 2" xfId="28842"/>
    <cellStyle name="Normal 12 2 4 2 2 2" xfId="28843"/>
    <cellStyle name="Normal 12 2 4 2 3" xfId="28844"/>
    <cellStyle name="Normal 12 2 4 3" xfId="28845"/>
    <cellStyle name="Normal 12 2 4 3 2" xfId="28846"/>
    <cellStyle name="Normal 12 2 4 4" xfId="28847"/>
    <cellStyle name="Normal 12 2 5" xfId="28848"/>
    <cellStyle name="Normal 12 2 5 2" xfId="28849"/>
    <cellStyle name="Normal 12 2 5 2 2" xfId="28850"/>
    <cellStyle name="Normal 12 2 5 3" xfId="28851"/>
    <cellStyle name="Normal 12 2 6" xfId="28852"/>
    <cellStyle name="Normal 12 2 6 2" xfId="28853"/>
    <cellStyle name="Normal 12 2 7" xfId="28854"/>
    <cellStyle name="Normal 12 2 8" xfId="33834"/>
    <cellStyle name="Normal 12 3" xfId="28855"/>
    <cellStyle name="Normal 12 3 2" xfId="28856"/>
    <cellStyle name="Normal 12 3 2 2" xfId="28857"/>
    <cellStyle name="Normal 12 3 2 2 2" xfId="28858"/>
    <cellStyle name="Normal 12 3 2 2 2 2" xfId="28859"/>
    <cellStyle name="Normal 12 3 2 2 2 2 2" xfId="28860"/>
    <cellStyle name="Normal 12 3 2 2 2 3" xfId="28861"/>
    <cellStyle name="Normal 12 3 2 2 3" xfId="28862"/>
    <cellStyle name="Normal 12 3 2 2 3 2" xfId="28863"/>
    <cellStyle name="Normal 12 3 2 2 4" xfId="28864"/>
    <cellStyle name="Normal 12 3 2 3" xfId="28865"/>
    <cellStyle name="Normal 12 3 2 3 2" xfId="28866"/>
    <cellStyle name="Normal 12 3 2 3 2 2" xfId="28867"/>
    <cellStyle name="Normal 12 3 2 3 3" xfId="28868"/>
    <cellStyle name="Normal 12 3 2 4" xfId="28869"/>
    <cellStyle name="Normal 12 3 2 4 2" xfId="28870"/>
    <cellStyle name="Normal 12 3 2 5" xfId="28871"/>
    <cellStyle name="Normal 12 3 3" xfId="28872"/>
    <cellStyle name="Normal 12 3 3 2" xfId="28873"/>
    <cellStyle name="Normal 12 3 3 2 2" xfId="28874"/>
    <cellStyle name="Normal 12 3 3 2 2 2" xfId="28875"/>
    <cellStyle name="Normal 12 3 3 2 3" xfId="28876"/>
    <cellStyle name="Normal 12 3 3 3" xfId="28877"/>
    <cellStyle name="Normal 12 3 3 3 2" xfId="28878"/>
    <cellStyle name="Normal 12 3 3 4" xfId="28879"/>
    <cellStyle name="Normal 12 3 4" xfId="28880"/>
    <cellStyle name="Normal 12 3 4 2" xfId="28881"/>
    <cellStyle name="Normal 12 3 4 2 2" xfId="28882"/>
    <cellStyle name="Normal 12 3 4 3" xfId="28883"/>
    <cellStyle name="Normal 12 3 5" xfId="28884"/>
    <cellStyle name="Normal 12 3 5 2" xfId="28885"/>
    <cellStyle name="Normal 12 3 6" xfId="28886"/>
    <cellStyle name="Normal 12 4" xfId="28887"/>
    <cellStyle name="Normal 12 4 2" xfId="28888"/>
    <cellStyle name="Normal 12 4 2 2" xfId="28889"/>
    <cellStyle name="Normal 12 4 2 2 2" xfId="28890"/>
    <cellStyle name="Normal 12 4 2 2 2 2" xfId="28891"/>
    <cellStyle name="Normal 12 4 2 2 3" xfId="28892"/>
    <cellStyle name="Normal 12 4 2 3" xfId="28893"/>
    <cellStyle name="Normal 12 4 2 3 2" xfId="28894"/>
    <cellStyle name="Normal 12 4 2 4" xfId="28895"/>
    <cellStyle name="Normal 12 4 3" xfId="28896"/>
    <cellStyle name="Normal 12 4 3 2" xfId="28897"/>
    <cellStyle name="Normal 12 4 3 2 2" xfId="28898"/>
    <cellStyle name="Normal 12 4 3 3" xfId="28899"/>
    <cellStyle name="Normal 12 4 4" xfId="28900"/>
    <cellStyle name="Normal 12 4 4 2" xfId="28901"/>
    <cellStyle name="Normal 12 4 5" xfId="28902"/>
    <cellStyle name="Normal 12 5" xfId="28903"/>
    <cellStyle name="Normal 12 5 2" xfId="28904"/>
    <cellStyle name="Normal 12 5 2 2" xfId="28905"/>
    <cellStyle name="Normal 12 5 2 2 2" xfId="28906"/>
    <cellStyle name="Normal 12 5 2 3" xfId="28907"/>
    <cellStyle name="Normal 12 5 3" xfId="28908"/>
    <cellStyle name="Normal 12 5 3 2" xfId="28909"/>
    <cellStyle name="Normal 12 5 4" xfId="28910"/>
    <cellStyle name="Normal 12 6" xfId="28911"/>
    <cellStyle name="Normal 12 6 2" xfId="28912"/>
    <cellStyle name="Normal 12 6 2 2" xfId="28913"/>
    <cellStyle name="Normal 12 6 3" xfId="28914"/>
    <cellStyle name="Normal 12 7" xfId="28915"/>
    <cellStyle name="Normal 12 7 2" xfId="28916"/>
    <cellStyle name="Normal 12 8" xfId="28917"/>
    <cellStyle name="Normal 12 9" xfId="33793"/>
    <cellStyle name="Normal 13" xfId="28918"/>
    <cellStyle name="Normal 13 2" xfId="28919"/>
    <cellStyle name="Normal 13 2 2" xfId="28920"/>
    <cellStyle name="Normal 13 2 2 2" xfId="28921"/>
    <cellStyle name="Normal 13 2 2 2 2" xfId="28922"/>
    <cellStyle name="Normal 13 2 2 2 2 2" xfId="28923"/>
    <cellStyle name="Normal 13 2 2 2 2 2 2" xfId="28924"/>
    <cellStyle name="Normal 13 2 2 2 2 2 2 2" xfId="28925"/>
    <cellStyle name="Normal 13 2 2 2 2 2 3" xfId="28926"/>
    <cellStyle name="Normal 13 2 2 2 2 3" xfId="28927"/>
    <cellStyle name="Normal 13 2 2 2 2 3 2" xfId="28928"/>
    <cellStyle name="Normal 13 2 2 2 2 4" xfId="28929"/>
    <cellStyle name="Normal 13 2 2 2 3" xfId="28930"/>
    <cellStyle name="Normal 13 2 2 2 3 2" xfId="28931"/>
    <cellStyle name="Normal 13 2 2 2 3 2 2" xfId="28932"/>
    <cellStyle name="Normal 13 2 2 2 3 3" xfId="28933"/>
    <cellStyle name="Normal 13 2 2 2 4" xfId="28934"/>
    <cellStyle name="Normal 13 2 2 2 4 2" xfId="28935"/>
    <cellStyle name="Normal 13 2 2 2 5" xfId="28936"/>
    <cellStyle name="Normal 13 2 2 3" xfId="28937"/>
    <cellStyle name="Normal 13 2 2 3 2" xfId="28938"/>
    <cellStyle name="Normal 13 2 2 3 2 2" xfId="28939"/>
    <cellStyle name="Normal 13 2 2 3 2 2 2" xfId="28940"/>
    <cellStyle name="Normal 13 2 2 3 2 3" xfId="28941"/>
    <cellStyle name="Normal 13 2 2 3 3" xfId="28942"/>
    <cellStyle name="Normal 13 2 2 3 3 2" xfId="28943"/>
    <cellStyle name="Normal 13 2 2 3 4" xfId="28944"/>
    <cellStyle name="Normal 13 2 2 4" xfId="28945"/>
    <cellStyle name="Normal 13 2 2 4 2" xfId="28946"/>
    <cellStyle name="Normal 13 2 2 4 2 2" xfId="28947"/>
    <cellStyle name="Normal 13 2 2 4 3" xfId="28948"/>
    <cellStyle name="Normal 13 2 2 5" xfId="28949"/>
    <cellStyle name="Normal 13 2 2 5 2" xfId="28950"/>
    <cellStyle name="Normal 13 2 2 6" xfId="28951"/>
    <cellStyle name="Normal 13 2 3" xfId="28952"/>
    <cellStyle name="Normal 13 2 3 2" xfId="28953"/>
    <cellStyle name="Normal 13 2 3 2 2" xfId="28954"/>
    <cellStyle name="Normal 13 2 3 2 2 2" xfId="28955"/>
    <cellStyle name="Normal 13 2 3 2 2 2 2" xfId="28956"/>
    <cellStyle name="Normal 13 2 3 2 2 3" xfId="28957"/>
    <cellStyle name="Normal 13 2 3 2 3" xfId="28958"/>
    <cellStyle name="Normal 13 2 3 2 3 2" xfId="28959"/>
    <cellStyle name="Normal 13 2 3 2 4" xfId="28960"/>
    <cellStyle name="Normal 13 2 3 3" xfId="28961"/>
    <cellStyle name="Normal 13 2 3 3 2" xfId="28962"/>
    <cellStyle name="Normal 13 2 3 3 2 2" xfId="28963"/>
    <cellStyle name="Normal 13 2 3 3 3" xfId="28964"/>
    <cellStyle name="Normal 13 2 3 4" xfId="28965"/>
    <cellStyle name="Normal 13 2 3 4 2" xfId="28966"/>
    <cellStyle name="Normal 13 2 3 5" xfId="28967"/>
    <cellStyle name="Normal 13 2 4" xfId="28968"/>
    <cellStyle name="Normal 13 2 4 2" xfId="28969"/>
    <cellStyle name="Normal 13 2 4 2 2" xfId="28970"/>
    <cellStyle name="Normal 13 2 4 2 2 2" xfId="28971"/>
    <cellStyle name="Normal 13 2 4 2 3" xfId="28972"/>
    <cellStyle name="Normal 13 2 4 3" xfId="28973"/>
    <cellStyle name="Normal 13 2 4 3 2" xfId="28974"/>
    <cellStyle name="Normal 13 2 4 4" xfId="28975"/>
    <cellStyle name="Normal 13 2 5" xfId="28976"/>
    <cellStyle name="Normal 13 2 5 2" xfId="28977"/>
    <cellStyle name="Normal 13 2 5 2 2" xfId="28978"/>
    <cellStyle name="Normal 13 2 5 3" xfId="28979"/>
    <cellStyle name="Normal 13 2 6" xfId="28980"/>
    <cellStyle name="Normal 13 2 6 2" xfId="28981"/>
    <cellStyle name="Normal 13 2 7" xfId="28982"/>
    <cellStyle name="Normal 13 2 8" xfId="33835"/>
    <cellStyle name="Normal 13 3" xfId="28983"/>
    <cellStyle name="Normal 13 3 2" xfId="28984"/>
    <cellStyle name="Normal 13 3 2 2" xfId="28985"/>
    <cellStyle name="Normal 13 3 2 2 2" xfId="28986"/>
    <cellStyle name="Normal 13 3 2 2 2 2" xfId="28987"/>
    <cellStyle name="Normal 13 3 2 2 2 2 2" xfId="28988"/>
    <cellStyle name="Normal 13 3 2 2 2 3" xfId="28989"/>
    <cellStyle name="Normal 13 3 2 2 3" xfId="28990"/>
    <cellStyle name="Normal 13 3 2 2 3 2" xfId="28991"/>
    <cellStyle name="Normal 13 3 2 2 4" xfId="28992"/>
    <cellStyle name="Normal 13 3 2 3" xfId="28993"/>
    <cellStyle name="Normal 13 3 2 3 2" xfId="28994"/>
    <cellStyle name="Normal 13 3 2 3 2 2" xfId="28995"/>
    <cellStyle name="Normal 13 3 2 3 3" xfId="28996"/>
    <cellStyle name="Normal 13 3 2 4" xfId="28997"/>
    <cellStyle name="Normal 13 3 2 4 2" xfId="28998"/>
    <cellStyle name="Normal 13 3 2 5" xfId="28999"/>
    <cellStyle name="Normal 13 3 3" xfId="29000"/>
    <cellStyle name="Normal 13 3 3 2" xfId="29001"/>
    <cellStyle name="Normal 13 3 3 2 2" xfId="29002"/>
    <cellStyle name="Normal 13 3 3 2 2 2" xfId="29003"/>
    <cellStyle name="Normal 13 3 3 2 3" xfId="29004"/>
    <cellStyle name="Normal 13 3 3 3" xfId="29005"/>
    <cellStyle name="Normal 13 3 3 3 2" xfId="29006"/>
    <cellStyle name="Normal 13 3 3 4" xfId="29007"/>
    <cellStyle name="Normal 13 3 4" xfId="29008"/>
    <cellStyle name="Normal 13 3 4 2" xfId="29009"/>
    <cellStyle name="Normal 13 3 4 2 2" xfId="29010"/>
    <cellStyle name="Normal 13 3 4 3" xfId="29011"/>
    <cellStyle name="Normal 13 3 5" xfId="29012"/>
    <cellStyle name="Normal 13 3 5 2" xfId="29013"/>
    <cellStyle name="Normal 13 3 6" xfId="29014"/>
    <cellStyle name="Normal 13 3 7" xfId="33942"/>
    <cellStyle name="Normal 13 3 8" xfId="33836"/>
    <cellStyle name="Normal 13 4" xfId="29015"/>
    <cellStyle name="Normal 13 4 2" xfId="29016"/>
    <cellStyle name="Normal 13 4 2 2" xfId="29017"/>
    <cellStyle name="Normal 13 4 2 2 2" xfId="29018"/>
    <cellStyle name="Normal 13 4 2 2 2 2" xfId="29019"/>
    <cellStyle name="Normal 13 4 2 2 3" xfId="29020"/>
    <cellStyle name="Normal 13 4 2 3" xfId="29021"/>
    <cellStyle name="Normal 13 4 2 3 2" xfId="29022"/>
    <cellStyle name="Normal 13 4 2 4" xfId="29023"/>
    <cellStyle name="Normal 13 4 3" xfId="29024"/>
    <cellStyle name="Normal 13 4 3 2" xfId="29025"/>
    <cellStyle name="Normal 13 4 3 2 2" xfId="29026"/>
    <cellStyle name="Normal 13 4 3 3" xfId="29027"/>
    <cellStyle name="Normal 13 4 4" xfId="29028"/>
    <cellStyle name="Normal 13 4 4 2" xfId="29029"/>
    <cellStyle name="Normal 13 4 5" xfId="29030"/>
    <cellStyle name="Normal 13 5" xfId="29031"/>
    <cellStyle name="Normal 13 5 2" xfId="29032"/>
    <cellStyle name="Normal 13 5 2 2" xfId="29033"/>
    <cellStyle name="Normal 13 5 2 2 2" xfId="29034"/>
    <cellStyle name="Normal 13 5 2 3" xfId="29035"/>
    <cellStyle name="Normal 13 5 3" xfId="29036"/>
    <cellStyle name="Normal 13 5 3 2" xfId="29037"/>
    <cellStyle name="Normal 13 5 4" xfId="29038"/>
    <cellStyle name="Normal 13 6" xfId="29039"/>
    <cellStyle name="Normal 13 6 2" xfId="29040"/>
    <cellStyle name="Normal 13 6 2 2" xfId="29041"/>
    <cellStyle name="Normal 13 6 3" xfId="29042"/>
    <cellStyle name="Normal 13 7" xfId="29043"/>
    <cellStyle name="Normal 13 7 2" xfId="29044"/>
    <cellStyle name="Normal 13 8" xfId="29045"/>
    <cellStyle name="Normal 13 9" xfId="33794"/>
    <cellStyle name="Normal 14" xfId="29046"/>
    <cellStyle name="Normal 14 2" xfId="29047"/>
    <cellStyle name="Normal 14 2 2" xfId="29048"/>
    <cellStyle name="Normal 14 2 2 2" xfId="29049"/>
    <cellStyle name="Normal 14 2 2 2 2" xfId="29050"/>
    <cellStyle name="Normal 14 2 2 2 2 2" xfId="29051"/>
    <cellStyle name="Normal 14 2 2 2 2 2 2" xfId="29052"/>
    <cellStyle name="Normal 14 2 2 2 2 2 2 2" xfId="29053"/>
    <cellStyle name="Normal 14 2 2 2 2 2 3" xfId="29054"/>
    <cellStyle name="Normal 14 2 2 2 2 3" xfId="29055"/>
    <cellStyle name="Normal 14 2 2 2 2 3 2" xfId="29056"/>
    <cellStyle name="Normal 14 2 2 2 2 4" xfId="29057"/>
    <cellStyle name="Normal 14 2 2 2 3" xfId="29058"/>
    <cellStyle name="Normal 14 2 2 2 3 2" xfId="29059"/>
    <cellStyle name="Normal 14 2 2 2 3 2 2" xfId="29060"/>
    <cellStyle name="Normal 14 2 2 2 3 3" xfId="29061"/>
    <cellStyle name="Normal 14 2 2 2 4" xfId="29062"/>
    <cellStyle name="Normal 14 2 2 2 4 2" xfId="29063"/>
    <cellStyle name="Normal 14 2 2 2 5" xfId="29064"/>
    <cellStyle name="Normal 14 2 2 3" xfId="29065"/>
    <cellStyle name="Normal 14 2 2 3 2" xfId="29066"/>
    <cellStyle name="Normal 14 2 2 3 2 2" xfId="29067"/>
    <cellStyle name="Normal 14 2 2 3 2 2 2" xfId="29068"/>
    <cellStyle name="Normal 14 2 2 3 2 3" xfId="29069"/>
    <cellStyle name="Normal 14 2 2 3 3" xfId="29070"/>
    <cellStyle name="Normal 14 2 2 3 3 2" xfId="29071"/>
    <cellStyle name="Normal 14 2 2 3 4" xfId="29072"/>
    <cellStyle name="Normal 14 2 2 4" xfId="29073"/>
    <cellStyle name="Normal 14 2 2 4 2" xfId="29074"/>
    <cellStyle name="Normal 14 2 2 4 2 2" xfId="29075"/>
    <cellStyle name="Normal 14 2 2 4 3" xfId="29076"/>
    <cellStyle name="Normal 14 2 2 5" xfId="29077"/>
    <cellStyle name="Normal 14 2 2 5 2" xfId="29078"/>
    <cellStyle name="Normal 14 2 2 6" xfId="29079"/>
    <cellStyle name="Normal 14 2 3" xfId="29080"/>
    <cellStyle name="Normal 14 2 3 2" xfId="29081"/>
    <cellStyle name="Normal 14 2 3 2 2" xfId="29082"/>
    <cellStyle name="Normal 14 2 3 2 2 2" xfId="29083"/>
    <cellStyle name="Normal 14 2 3 2 2 2 2" xfId="29084"/>
    <cellStyle name="Normal 14 2 3 2 2 3" xfId="29085"/>
    <cellStyle name="Normal 14 2 3 2 3" xfId="29086"/>
    <cellStyle name="Normal 14 2 3 2 3 2" xfId="29087"/>
    <cellStyle name="Normal 14 2 3 2 4" xfId="29088"/>
    <cellStyle name="Normal 14 2 3 3" xfId="29089"/>
    <cellStyle name="Normal 14 2 3 3 2" xfId="29090"/>
    <cellStyle name="Normal 14 2 3 3 2 2" xfId="29091"/>
    <cellStyle name="Normal 14 2 3 3 3" xfId="29092"/>
    <cellStyle name="Normal 14 2 3 4" xfId="29093"/>
    <cellStyle name="Normal 14 2 3 4 2" xfId="29094"/>
    <cellStyle name="Normal 14 2 3 5" xfId="29095"/>
    <cellStyle name="Normal 14 2 4" xfId="29096"/>
    <cellStyle name="Normal 14 2 4 2" xfId="29097"/>
    <cellStyle name="Normal 14 2 4 2 2" xfId="29098"/>
    <cellStyle name="Normal 14 2 4 2 2 2" xfId="29099"/>
    <cellStyle name="Normal 14 2 4 2 3" xfId="29100"/>
    <cellStyle name="Normal 14 2 4 3" xfId="29101"/>
    <cellStyle name="Normal 14 2 4 3 2" xfId="29102"/>
    <cellStyle name="Normal 14 2 4 4" xfId="29103"/>
    <cellStyle name="Normal 14 2 5" xfId="29104"/>
    <cellStyle name="Normal 14 2 5 2" xfId="29105"/>
    <cellStyle name="Normal 14 2 5 2 2" xfId="29106"/>
    <cellStyle name="Normal 14 2 5 3" xfId="29107"/>
    <cellStyle name="Normal 14 2 6" xfId="29108"/>
    <cellStyle name="Normal 14 2 6 2" xfId="29109"/>
    <cellStyle name="Normal 14 2 7" xfId="29110"/>
    <cellStyle name="Normal 14 2 8" xfId="33837"/>
    <cellStyle name="Normal 14 3" xfId="29111"/>
    <cellStyle name="Normal 14 3 2" xfId="29112"/>
    <cellStyle name="Normal 14 3 2 2" xfId="29113"/>
    <cellStyle name="Normal 14 3 2 2 2" xfId="29114"/>
    <cellStyle name="Normal 14 3 2 2 2 2" xfId="29115"/>
    <cellStyle name="Normal 14 3 2 2 2 2 2" xfId="29116"/>
    <cellStyle name="Normal 14 3 2 2 2 3" xfId="29117"/>
    <cellStyle name="Normal 14 3 2 2 3" xfId="29118"/>
    <cellStyle name="Normal 14 3 2 2 3 2" xfId="29119"/>
    <cellStyle name="Normal 14 3 2 2 4" xfId="29120"/>
    <cellStyle name="Normal 14 3 2 3" xfId="29121"/>
    <cellStyle name="Normal 14 3 2 3 2" xfId="29122"/>
    <cellStyle name="Normal 14 3 2 3 2 2" xfId="29123"/>
    <cellStyle name="Normal 14 3 2 3 3" xfId="29124"/>
    <cellStyle name="Normal 14 3 2 4" xfId="29125"/>
    <cellStyle name="Normal 14 3 2 4 2" xfId="29126"/>
    <cellStyle name="Normal 14 3 2 5" xfId="29127"/>
    <cellStyle name="Normal 14 3 3" xfId="29128"/>
    <cellStyle name="Normal 14 3 3 2" xfId="29129"/>
    <cellStyle name="Normal 14 3 3 2 2" xfId="29130"/>
    <cellStyle name="Normal 14 3 3 2 2 2" xfId="29131"/>
    <cellStyle name="Normal 14 3 3 2 3" xfId="29132"/>
    <cellStyle name="Normal 14 3 3 3" xfId="29133"/>
    <cellStyle name="Normal 14 3 3 3 2" xfId="29134"/>
    <cellStyle name="Normal 14 3 3 4" xfId="29135"/>
    <cellStyle name="Normal 14 3 4" xfId="29136"/>
    <cellStyle name="Normal 14 3 4 2" xfId="29137"/>
    <cellStyle name="Normal 14 3 4 2 2" xfId="29138"/>
    <cellStyle name="Normal 14 3 4 3" xfId="29139"/>
    <cellStyle name="Normal 14 3 5" xfId="29140"/>
    <cellStyle name="Normal 14 3 5 2" xfId="29141"/>
    <cellStyle name="Normal 14 3 6" xfId="29142"/>
    <cellStyle name="Normal 14 3 7" xfId="33943"/>
    <cellStyle name="Normal 14 3 8" xfId="33838"/>
    <cellStyle name="Normal 14 4" xfId="29143"/>
    <cellStyle name="Normal 14 4 2" xfId="29144"/>
    <cellStyle name="Normal 14 4 2 2" xfId="29145"/>
    <cellStyle name="Normal 14 4 2 2 2" xfId="29146"/>
    <cellStyle name="Normal 14 4 2 2 2 2" xfId="29147"/>
    <cellStyle name="Normal 14 4 2 2 3" xfId="29148"/>
    <cellStyle name="Normal 14 4 2 3" xfId="29149"/>
    <cellStyle name="Normal 14 4 2 3 2" xfId="29150"/>
    <cellStyle name="Normal 14 4 2 4" xfId="29151"/>
    <cellStyle name="Normal 14 4 3" xfId="29152"/>
    <cellStyle name="Normal 14 4 3 2" xfId="29153"/>
    <cellStyle name="Normal 14 4 3 2 2" xfId="29154"/>
    <cellStyle name="Normal 14 4 3 3" xfId="29155"/>
    <cellStyle name="Normal 14 4 4" xfId="29156"/>
    <cellStyle name="Normal 14 4 4 2" xfId="29157"/>
    <cellStyle name="Normal 14 4 5" xfId="29158"/>
    <cellStyle name="Normal 14 5" xfId="29159"/>
    <cellStyle name="Normal 14 5 2" xfId="29160"/>
    <cellStyle name="Normal 14 5 2 2" xfId="29161"/>
    <cellStyle name="Normal 14 5 2 2 2" xfId="29162"/>
    <cellStyle name="Normal 14 5 2 3" xfId="29163"/>
    <cellStyle name="Normal 14 5 3" xfId="29164"/>
    <cellStyle name="Normal 14 5 3 2" xfId="29165"/>
    <cellStyle name="Normal 14 5 4" xfId="29166"/>
    <cellStyle name="Normal 14 6" xfId="29167"/>
    <cellStyle name="Normal 14 6 2" xfId="29168"/>
    <cellStyle name="Normal 14 6 2 2" xfId="29169"/>
    <cellStyle name="Normal 14 6 3" xfId="29170"/>
    <cellStyle name="Normal 14 7" xfId="29171"/>
    <cellStyle name="Normal 14 7 2" xfId="29172"/>
    <cellStyle name="Normal 14 8" xfId="29173"/>
    <cellStyle name="Normal 14 9" xfId="33795"/>
    <cellStyle name="Normal 15" xfId="29174"/>
    <cellStyle name="Normal 15 2" xfId="29175"/>
    <cellStyle name="Normal 15 2 2" xfId="29176"/>
    <cellStyle name="Normal 15 2 2 2" xfId="29177"/>
    <cellStyle name="Normal 15 2 2 2 2" xfId="29178"/>
    <cellStyle name="Normal 15 2 2 2 2 2" xfId="29179"/>
    <cellStyle name="Normal 15 2 2 2 2 2 2" xfId="29180"/>
    <cellStyle name="Normal 15 2 2 2 2 2 2 2" xfId="29181"/>
    <cellStyle name="Normal 15 2 2 2 2 2 3" xfId="29182"/>
    <cellStyle name="Normal 15 2 2 2 2 3" xfId="29183"/>
    <cellStyle name="Normal 15 2 2 2 2 3 2" xfId="29184"/>
    <cellStyle name="Normal 15 2 2 2 2 4" xfId="29185"/>
    <cellStyle name="Normal 15 2 2 2 3" xfId="29186"/>
    <cellStyle name="Normal 15 2 2 2 3 2" xfId="29187"/>
    <cellStyle name="Normal 15 2 2 2 3 2 2" xfId="29188"/>
    <cellStyle name="Normal 15 2 2 2 3 3" xfId="29189"/>
    <cellStyle name="Normal 15 2 2 2 4" xfId="29190"/>
    <cellStyle name="Normal 15 2 2 2 4 2" xfId="29191"/>
    <cellStyle name="Normal 15 2 2 2 5" xfId="29192"/>
    <cellStyle name="Normal 15 2 2 3" xfId="29193"/>
    <cellStyle name="Normal 15 2 2 3 2" xfId="29194"/>
    <cellStyle name="Normal 15 2 2 3 2 2" xfId="29195"/>
    <cellStyle name="Normal 15 2 2 3 2 2 2" xfId="29196"/>
    <cellStyle name="Normal 15 2 2 3 2 3" xfId="29197"/>
    <cellStyle name="Normal 15 2 2 3 3" xfId="29198"/>
    <cellStyle name="Normal 15 2 2 3 3 2" xfId="29199"/>
    <cellStyle name="Normal 15 2 2 3 4" xfId="29200"/>
    <cellStyle name="Normal 15 2 2 4" xfId="29201"/>
    <cellStyle name="Normal 15 2 2 4 2" xfId="29202"/>
    <cellStyle name="Normal 15 2 2 4 2 2" xfId="29203"/>
    <cellStyle name="Normal 15 2 2 4 3" xfId="29204"/>
    <cellStyle name="Normal 15 2 2 5" xfId="29205"/>
    <cellStyle name="Normal 15 2 2 5 2" xfId="29206"/>
    <cellStyle name="Normal 15 2 2 6" xfId="29207"/>
    <cellStyle name="Normal 15 2 3" xfId="29208"/>
    <cellStyle name="Normal 15 2 3 2" xfId="29209"/>
    <cellStyle name="Normal 15 2 3 2 2" xfId="29210"/>
    <cellStyle name="Normal 15 2 3 2 2 2" xfId="29211"/>
    <cellStyle name="Normal 15 2 3 2 2 2 2" xfId="29212"/>
    <cellStyle name="Normal 15 2 3 2 2 3" xfId="29213"/>
    <cellStyle name="Normal 15 2 3 2 3" xfId="29214"/>
    <cellStyle name="Normal 15 2 3 2 3 2" xfId="29215"/>
    <cellStyle name="Normal 15 2 3 2 4" xfId="29216"/>
    <cellStyle name="Normal 15 2 3 3" xfId="29217"/>
    <cellStyle name="Normal 15 2 3 3 2" xfId="29218"/>
    <cellStyle name="Normal 15 2 3 3 2 2" xfId="29219"/>
    <cellStyle name="Normal 15 2 3 3 3" xfId="29220"/>
    <cellStyle name="Normal 15 2 3 4" xfId="29221"/>
    <cellStyle name="Normal 15 2 3 4 2" xfId="29222"/>
    <cellStyle name="Normal 15 2 3 5" xfId="29223"/>
    <cellStyle name="Normal 15 2 4" xfId="29224"/>
    <cellStyle name="Normal 15 2 4 2" xfId="29225"/>
    <cellStyle name="Normal 15 2 4 2 2" xfId="29226"/>
    <cellStyle name="Normal 15 2 4 2 2 2" xfId="29227"/>
    <cellStyle name="Normal 15 2 4 2 3" xfId="29228"/>
    <cellStyle name="Normal 15 2 4 3" xfId="29229"/>
    <cellStyle name="Normal 15 2 4 3 2" xfId="29230"/>
    <cellStyle name="Normal 15 2 4 4" xfId="29231"/>
    <cellStyle name="Normal 15 2 5" xfId="29232"/>
    <cellStyle name="Normal 15 2 5 2" xfId="29233"/>
    <cellStyle name="Normal 15 2 5 2 2" xfId="29234"/>
    <cellStyle name="Normal 15 2 5 3" xfId="29235"/>
    <cellStyle name="Normal 15 2 6" xfId="29236"/>
    <cellStyle name="Normal 15 2 6 2" xfId="29237"/>
    <cellStyle name="Normal 15 2 7" xfId="29238"/>
    <cellStyle name="Normal 15 2 8" xfId="33839"/>
    <cellStyle name="Normal 15 3" xfId="29239"/>
    <cellStyle name="Normal 15 3 2" xfId="29240"/>
    <cellStyle name="Normal 15 3 2 2" xfId="29241"/>
    <cellStyle name="Normal 15 3 2 2 2" xfId="29242"/>
    <cellStyle name="Normal 15 3 2 2 2 2" xfId="29243"/>
    <cellStyle name="Normal 15 3 2 2 2 2 2" xfId="29244"/>
    <cellStyle name="Normal 15 3 2 2 2 3" xfId="29245"/>
    <cellStyle name="Normal 15 3 2 2 3" xfId="29246"/>
    <cellStyle name="Normal 15 3 2 2 3 2" xfId="29247"/>
    <cellStyle name="Normal 15 3 2 2 4" xfId="29248"/>
    <cellStyle name="Normal 15 3 2 3" xfId="29249"/>
    <cellStyle name="Normal 15 3 2 3 2" xfId="29250"/>
    <cellStyle name="Normal 15 3 2 3 2 2" xfId="29251"/>
    <cellStyle name="Normal 15 3 2 3 3" xfId="29252"/>
    <cellStyle name="Normal 15 3 2 4" xfId="29253"/>
    <cellStyle name="Normal 15 3 2 4 2" xfId="29254"/>
    <cellStyle name="Normal 15 3 2 5" xfId="29255"/>
    <cellStyle name="Normal 15 3 3" xfId="29256"/>
    <cellStyle name="Normal 15 3 3 2" xfId="29257"/>
    <cellStyle name="Normal 15 3 3 2 2" xfId="29258"/>
    <cellStyle name="Normal 15 3 3 2 2 2" xfId="29259"/>
    <cellStyle name="Normal 15 3 3 2 3" xfId="29260"/>
    <cellStyle name="Normal 15 3 3 3" xfId="29261"/>
    <cellStyle name="Normal 15 3 3 3 2" xfId="29262"/>
    <cellStyle name="Normal 15 3 3 4" xfId="29263"/>
    <cellStyle name="Normal 15 3 4" xfId="29264"/>
    <cellStyle name="Normal 15 3 4 2" xfId="29265"/>
    <cellStyle name="Normal 15 3 4 2 2" xfId="29266"/>
    <cellStyle name="Normal 15 3 4 3" xfId="29267"/>
    <cellStyle name="Normal 15 3 5" xfId="29268"/>
    <cellStyle name="Normal 15 3 5 2" xfId="29269"/>
    <cellStyle name="Normal 15 3 6" xfId="29270"/>
    <cellStyle name="Normal 15 3 7" xfId="33944"/>
    <cellStyle name="Normal 15 3 8" xfId="33840"/>
    <cellStyle name="Normal 15 4" xfId="29271"/>
    <cellStyle name="Normal 15 4 2" xfId="29272"/>
    <cellStyle name="Normal 15 4 2 2" xfId="29273"/>
    <cellStyle name="Normal 15 4 2 2 2" xfId="29274"/>
    <cellStyle name="Normal 15 4 2 2 2 2" xfId="29275"/>
    <cellStyle name="Normal 15 4 2 2 3" xfId="29276"/>
    <cellStyle name="Normal 15 4 2 3" xfId="29277"/>
    <cellStyle name="Normal 15 4 2 3 2" xfId="29278"/>
    <cellStyle name="Normal 15 4 2 4" xfId="29279"/>
    <cellStyle name="Normal 15 4 3" xfId="29280"/>
    <cellStyle name="Normal 15 4 3 2" xfId="29281"/>
    <cellStyle name="Normal 15 4 3 2 2" xfId="29282"/>
    <cellStyle name="Normal 15 4 3 3" xfId="29283"/>
    <cellStyle name="Normal 15 4 4" xfId="29284"/>
    <cellStyle name="Normal 15 4 4 2" xfId="29285"/>
    <cellStyle name="Normal 15 4 5" xfId="29286"/>
    <cellStyle name="Normal 15 5" xfId="29287"/>
    <cellStyle name="Normal 15 5 2" xfId="29288"/>
    <cellStyle name="Normal 15 5 2 2" xfId="29289"/>
    <cellStyle name="Normal 15 5 2 2 2" xfId="29290"/>
    <cellStyle name="Normal 15 5 2 3" xfId="29291"/>
    <cellStyle name="Normal 15 5 3" xfId="29292"/>
    <cellStyle name="Normal 15 5 3 2" xfId="29293"/>
    <cellStyle name="Normal 15 5 4" xfId="29294"/>
    <cellStyle name="Normal 15 6" xfId="29295"/>
    <cellStyle name="Normal 15 6 2" xfId="29296"/>
    <cellStyle name="Normal 15 6 2 2" xfId="29297"/>
    <cellStyle name="Normal 15 6 3" xfId="29298"/>
    <cellStyle name="Normal 15 7" xfId="29299"/>
    <cellStyle name="Normal 15 7 2" xfId="29300"/>
    <cellStyle name="Normal 15 8" xfId="29301"/>
    <cellStyle name="Normal 15 9" xfId="33796"/>
    <cellStyle name="Normal 16" xfId="29302"/>
    <cellStyle name="Normal 16 2" xfId="29303"/>
    <cellStyle name="Normal 16 2 2" xfId="29304"/>
    <cellStyle name="Normal 16 2 2 2" xfId="29305"/>
    <cellStyle name="Normal 16 2 2 2 2" xfId="29306"/>
    <cellStyle name="Normal 16 2 2 2 2 2" xfId="29307"/>
    <cellStyle name="Normal 16 2 2 2 2 2 2" xfId="29308"/>
    <cellStyle name="Normal 16 2 2 2 2 2 2 2" xfId="29309"/>
    <cellStyle name="Normal 16 2 2 2 2 2 3" xfId="29310"/>
    <cellStyle name="Normal 16 2 2 2 2 3" xfId="29311"/>
    <cellStyle name="Normal 16 2 2 2 2 3 2" xfId="29312"/>
    <cellStyle name="Normal 16 2 2 2 2 4" xfId="29313"/>
    <cellStyle name="Normal 16 2 2 2 3" xfId="29314"/>
    <cellStyle name="Normal 16 2 2 2 3 2" xfId="29315"/>
    <cellStyle name="Normal 16 2 2 2 3 2 2" xfId="29316"/>
    <cellStyle name="Normal 16 2 2 2 3 3" xfId="29317"/>
    <cellStyle name="Normal 16 2 2 2 4" xfId="29318"/>
    <cellStyle name="Normal 16 2 2 2 4 2" xfId="29319"/>
    <cellStyle name="Normal 16 2 2 2 5" xfId="29320"/>
    <cellStyle name="Normal 16 2 2 3" xfId="29321"/>
    <cellStyle name="Normal 16 2 2 3 2" xfId="29322"/>
    <cellStyle name="Normal 16 2 2 3 2 2" xfId="29323"/>
    <cellStyle name="Normal 16 2 2 3 2 2 2" xfId="29324"/>
    <cellStyle name="Normal 16 2 2 3 2 3" xfId="29325"/>
    <cellStyle name="Normal 16 2 2 3 3" xfId="29326"/>
    <cellStyle name="Normal 16 2 2 3 3 2" xfId="29327"/>
    <cellStyle name="Normal 16 2 2 3 4" xfId="29328"/>
    <cellStyle name="Normal 16 2 2 4" xfId="29329"/>
    <cellStyle name="Normal 16 2 2 4 2" xfId="29330"/>
    <cellStyle name="Normal 16 2 2 4 2 2" xfId="29331"/>
    <cellStyle name="Normal 16 2 2 4 3" xfId="29332"/>
    <cellStyle name="Normal 16 2 2 5" xfId="29333"/>
    <cellStyle name="Normal 16 2 2 5 2" xfId="29334"/>
    <cellStyle name="Normal 16 2 2 6" xfId="29335"/>
    <cellStyle name="Normal 16 2 3" xfId="29336"/>
    <cellStyle name="Normal 16 2 3 2" xfId="29337"/>
    <cellStyle name="Normal 16 2 3 2 2" xfId="29338"/>
    <cellStyle name="Normal 16 2 3 2 2 2" xfId="29339"/>
    <cellStyle name="Normal 16 2 3 2 2 2 2" xfId="29340"/>
    <cellStyle name="Normal 16 2 3 2 2 3" xfId="29341"/>
    <cellStyle name="Normal 16 2 3 2 3" xfId="29342"/>
    <cellStyle name="Normal 16 2 3 2 3 2" xfId="29343"/>
    <cellStyle name="Normal 16 2 3 2 4" xfId="29344"/>
    <cellStyle name="Normal 16 2 3 3" xfId="29345"/>
    <cellStyle name="Normal 16 2 3 3 2" xfId="29346"/>
    <cellStyle name="Normal 16 2 3 3 2 2" xfId="29347"/>
    <cellStyle name="Normal 16 2 3 3 3" xfId="29348"/>
    <cellStyle name="Normal 16 2 3 4" xfId="29349"/>
    <cellStyle name="Normal 16 2 3 4 2" xfId="29350"/>
    <cellStyle name="Normal 16 2 3 5" xfId="29351"/>
    <cellStyle name="Normal 16 2 4" xfId="29352"/>
    <cellStyle name="Normal 16 2 4 2" xfId="29353"/>
    <cellStyle name="Normal 16 2 4 2 2" xfId="29354"/>
    <cellStyle name="Normal 16 2 4 2 2 2" xfId="29355"/>
    <cellStyle name="Normal 16 2 4 2 3" xfId="29356"/>
    <cellStyle name="Normal 16 2 4 3" xfId="29357"/>
    <cellStyle name="Normal 16 2 4 3 2" xfId="29358"/>
    <cellStyle name="Normal 16 2 4 4" xfId="29359"/>
    <cellStyle name="Normal 16 2 5" xfId="29360"/>
    <cellStyle name="Normal 16 2 5 2" xfId="29361"/>
    <cellStyle name="Normal 16 2 5 2 2" xfId="29362"/>
    <cellStyle name="Normal 16 2 5 3" xfId="29363"/>
    <cellStyle name="Normal 16 2 6" xfId="29364"/>
    <cellStyle name="Normal 16 2 6 2" xfId="29365"/>
    <cellStyle name="Normal 16 2 7" xfId="29366"/>
    <cellStyle name="Normal 16 2 8" xfId="33841"/>
    <cellStyle name="Normal 16 3" xfId="29367"/>
    <cellStyle name="Normal 16 3 2" xfId="29368"/>
    <cellStyle name="Normal 16 3 2 2" xfId="29369"/>
    <cellStyle name="Normal 16 3 2 2 2" xfId="29370"/>
    <cellStyle name="Normal 16 3 2 2 2 2" xfId="29371"/>
    <cellStyle name="Normal 16 3 2 2 2 2 2" xfId="29372"/>
    <cellStyle name="Normal 16 3 2 2 2 3" xfId="29373"/>
    <cellStyle name="Normal 16 3 2 2 3" xfId="29374"/>
    <cellStyle name="Normal 16 3 2 2 3 2" xfId="29375"/>
    <cellStyle name="Normal 16 3 2 2 4" xfId="29376"/>
    <cellStyle name="Normal 16 3 2 3" xfId="29377"/>
    <cellStyle name="Normal 16 3 2 3 2" xfId="29378"/>
    <cellStyle name="Normal 16 3 2 3 2 2" xfId="29379"/>
    <cellStyle name="Normal 16 3 2 3 3" xfId="29380"/>
    <cellStyle name="Normal 16 3 2 4" xfId="29381"/>
    <cellStyle name="Normal 16 3 2 4 2" xfId="29382"/>
    <cellStyle name="Normal 16 3 2 5" xfId="29383"/>
    <cellStyle name="Normal 16 3 3" xfId="29384"/>
    <cellStyle name="Normal 16 3 3 2" xfId="29385"/>
    <cellStyle name="Normal 16 3 3 2 2" xfId="29386"/>
    <cellStyle name="Normal 16 3 3 2 2 2" xfId="29387"/>
    <cellStyle name="Normal 16 3 3 2 3" xfId="29388"/>
    <cellStyle name="Normal 16 3 3 3" xfId="29389"/>
    <cellStyle name="Normal 16 3 3 3 2" xfId="29390"/>
    <cellStyle name="Normal 16 3 3 4" xfId="29391"/>
    <cellStyle name="Normal 16 3 4" xfId="29392"/>
    <cellStyle name="Normal 16 3 4 2" xfId="29393"/>
    <cellStyle name="Normal 16 3 4 2 2" xfId="29394"/>
    <cellStyle name="Normal 16 3 4 3" xfId="29395"/>
    <cellStyle name="Normal 16 3 5" xfId="29396"/>
    <cellStyle name="Normal 16 3 5 2" xfId="29397"/>
    <cellStyle name="Normal 16 3 6" xfId="29398"/>
    <cellStyle name="Normal 16 3 7" xfId="33945"/>
    <cellStyle name="Normal 16 3 8" xfId="33842"/>
    <cellStyle name="Normal 16 4" xfId="29399"/>
    <cellStyle name="Normal 16 4 2" xfId="29400"/>
    <cellStyle name="Normal 16 4 2 2" xfId="29401"/>
    <cellStyle name="Normal 16 4 2 2 2" xfId="29402"/>
    <cellStyle name="Normal 16 4 2 2 2 2" xfId="29403"/>
    <cellStyle name="Normal 16 4 2 2 3" xfId="29404"/>
    <cellStyle name="Normal 16 4 2 3" xfId="29405"/>
    <cellStyle name="Normal 16 4 2 3 2" xfId="29406"/>
    <cellStyle name="Normal 16 4 2 4" xfId="29407"/>
    <cellStyle name="Normal 16 4 3" xfId="29408"/>
    <cellStyle name="Normal 16 4 3 2" xfId="29409"/>
    <cellStyle name="Normal 16 4 3 2 2" xfId="29410"/>
    <cellStyle name="Normal 16 4 3 3" xfId="29411"/>
    <cellStyle name="Normal 16 4 4" xfId="29412"/>
    <cellStyle name="Normal 16 4 4 2" xfId="29413"/>
    <cellStyle name="Normal 16 4 5" xfId="29414"/>
    <cellStyle name="Normal 16 5" xfId="29415"/>
    <cellStyle name="Normal 16 5 2" xfId="29416"/>
    <cellStyle name="Normal 16 5 2 2" xfId="29417"/>
    <cellStyle name="Normal 16 5 2 2 2" xfId="29418"/>
    <cellStyle name="Normal 16 5 2 3" xfId="29419"/>
    <cellStyle name="Normal 16 5 3" xfId="29420"/>
    <cellStyle name="Normal 16 5 3 2" xfId="29421"/>
    <cellStyle name="Normal 16 5 4" xfId="29422"/>
    <cellStyle name="Normal 16 6" xfId="29423"/>
    <cellStyle name="Normal 16 6 2" xfId="29424"/>
    <cellStyle name="Normal 16 6 2 2" xfId="29425"/>
    <cellStyle name="Normal 16 6 3" xfId="29426"/>
    <cellStyle name="Normal 16 7" xfId="29427"/>
    <cellStyle name="Normal 16 7 2" xfId="29428"/>
    <cellStyle name="Normal 16 8" xfId="29429"/>
    <cellStyle name="Normal 16 9" xfId="33797"/>
    <cellStyle name="Normal 17" xfId="29430"/>
    <cellStyle name="Normal 17 2" xfId="29431"/>
    <cellStyle name="Normal 17 2 2" xfId="29432"/>
    <cellStyle name="Normal 17 2 2 2" xfId="29433"/>
    <cellStyle name="Normal 17 2 2 2 2" xfId="29434"/>
    <cellStyle name="Normal 17 2 2 2 2 2" xfId="29435"/>
    <cellStyle name="Normal 17 2 2 2 2 2 2" xfId="29436"/>
    <cellStyle name="Normal 17 2 2 2 2 2 2 2" xfId="29437"/>
    <cellStyle name="Normal 17 2 2 2 2 2 3" xfId="29438"/>
    <cellStyle name="Normal 17 2 2 2 2 3" xfId="29439"/>
    <cellStyle name="Normal 17 2 2 2 2 3 2" xfId="29440"/>
    <cellStyle name="Normal 17 2 2 2 2 4" xfId="29441"/>
    <cellStyle name="Normal 17 2 2 2 3" xfId="29442"/>
    <cellStyle name="Normal 17 2 2 2 3 2" xfId="29443"/>
    <cellStyle name="Normal 17 2 2 2 3 2 2" xfId="29444"/>
    <cellStyle name="Normal 17 2 2 2 3 3" xfId="29445"/>
    <cellStyle name="Normal 17 2 2 2 4" xfId="29446"/>
    <cellStyle name="Normal 17 2 2 2 4 2" xfId="29447"/>
    <cellStyle name="Normal 17 2 2 2 5" xfId="29448"/>
    <cellStyle name="Normal 17 2 2 3" xfId="29449"/>
    <cellStyle name="Normal 17 2 2 3 2" xfId="29450"/>
    <cellStyle name="Normal 17 2 2 3 2 2" xfId="29451"/>
    <cellStyle name="Normal 17 2 2 3 2 2 2" xfId="29452"/>
    <cellStyle name="Normal 17 2 2 3 2 3" xfId="29453"/>
    <cellStyle name="Normal 17 2 2 3 3" xfId="29454"/>
    <cellStyle name="Normal 17 2 2 3 3 2" xfId="29455"/>
    <cellStyle name="Normal 17 2 2 3 4" xfId="29456"/>
    <cellStyle name="Normal 17 2 2 4" xfId="29457"/>
    <cellStyle name="Normal 17 2 2 4 2" xfId="29458"/>
    <cellStyle name="Normal 17 2 2 4 2 2" xfId="29459"/>
    <cellStyle name="Normal 17 2 2 4 3" xfId="29460"/>
    <cellStyle name="Normal 17 2 2 5" xfId="29461"/>
    <cellStyle name="Normal 17 2 2 5 2" xfId="29462"/>
    <cellStyle name="Normal 17 2 2 6" xfId="29463"/>
    <cellStyle name="Normal 17 2 3" xfId="29464"/>
    <cellStyle name="Normal 17 2 3 2" xfId="29465"/>
    <cellStyle name="Normal 17 2 3 2 2" xfId="29466"/>
    <cellStyle name="Normal 17 2 3 2 2 2" xfId="29467"/>
    <cellStyle name="Normal 17 2 3 2 2 2 2" xfId="29468"/>
    <cellStyle name="Normal 17 2 3 2 2 3" xfId="29469"/>
    <cellStyle name="Normal 17 2 3 2 3" xfId="29470"/>
    <cellStyle name="Normal 17 2 3 2 3 2" xfId="29471"/>
    <cellStyle name="Normal 17 2 3 2 4" xfId="29472"/>
    <cellStyle name="Normal 17 2 3 3" xfId="29473"/>
    <cellStyle name="Normal 17 2 3 3 2" xfId="29474"/>
    <cellStyle name="Normal 17 2 3 3 2 2" xfId="29475"/>
    <cellStyle name="Normal 17 2 3 3 3" xfId="29476"/>
    <cellStyle name="Normal 17 2 3 4" xfId="29477"/>
    <cellStyle name="Normal 17 2 3 4 2" xfId="29478"/>
    <cellStyle name="Normal 17 2 3 5" xfId="29479"/>
    <cellStyle name="Normal 17 2 4" xfId="29480"/>
    <cellStyle name="Normal 17 2 4 2" xfId="29481"/>
    <cellStyle name="Normal 17 2 4 2 2" xfId="29482"/>
    <cellStyle name="Normal 17 2 4 2 2 2" xfId="29483"/>
    <cellStyle name="Normal 17 2 4 2 3" xfId="29484"/>
    <cellStyle name="Normal 17 2 4 3" xfId="29485"/>
    <cellStyle name="Normal 17 2 4 3 2" xfId="29486"/>
    <cellStyle name="Normal 17 2 4 4" xfId="29487"/>
    <cellStyle name="Normal 17 2 5" xfId="29488"/>
    <cellStyle name="Normal 17 2 5 2" xfId="29489"/>
    <cellStyle name="Normal 17 2 5 2 2" xfId="29490"/>
    <cellStyle name="Normal 17 2 5 3" xfId="29491"/>
    <cellStyle name="Normal 17 2 6" xfId="29492"/>
    <cellStyle name="Normal 17 2 6 2" xfId="29493"/>
    <cellStyle name="Normal 17 2 7" xfId="29494"/>
    <cellStyle name="Normal 17 2 8" xfId="33843"/>
    <cellStyle name="Normal 17 3" xfId="29495"/>
    <cellStyle name="Normal 17 3 2" xfId="29496"/>
    <cellStyle name="Normal 17 3 2 2" xfId="29497"/>
    <cellStyle name="Normal 17 3 2 2 2" xfId="29498"/>
    <cellStyle name="Normal 17 3 2 2 2 2" xfId="29499"/>
    <cellStyle name="Normal 17 3 2 2 2 2 2" xfId="29500"/>
    <cellStyle name="Normal 17 3 2 2 2 3" xfId="29501"/>
    <cellStyle name="Normal 17 3 2 2 3" xfId="29502"/>
    <cellStyle name="Normal 17 3 2 2 3 2" xfId="29503"/>
    <cellStyle name="Normal 17 3 2 2 4" xfId="29504"/>
    <cellStyle name="Normal 17 3 2 3" xfId="29505"/>
    <cellStyle name="Normal 17 3 2 3 2" xfId="29506"/>
    <cellStyle name="Normal 17 3 2 3 2 2" xfId="29507"/>
    <cellStyle name="Normal 17 3 2 3 3" xfId="29508"/>
    <cellStyle name="Normal 17 3 2 4" xfId="29509"/>
    <cellStyle name="Normal 17 3 2 4 2" xfId="29510"/>
    <cellStyle name="Normal 17 3 2 5" xfId="29511"/>
    <cellStyle name="Normal 17 3 3" xfId="29512"/>
    <cellStyle name="Normal 17 3 3 2" xfId="29513"/>
    <cellStyle name="Normal 17 3 3 2 2" xfId="29514"/>
    <cellStyle name="Normal 17 3 3 2 2 2" xfId="29515"/>
    <cellStyle name="Normal 17 3 3 2 3" xfId="29516"/>
    <cellStyle name="Normal 17 3 3 3" xfId="29517"/>
    <cellStyle name="Normal 17 3 3 3 2" xfId="29518"/>
    <cellStyle name="Normal 17 3 3 4" xfId="29519"/>
    <cellStyle name="Normal 17 3 4" xfId="29520"/>
    <cellStyle name="Normal 17 3 4 2" xfId="29521"/>
    <cellStyle name="Normal 17 3 4 2 2" xfId="29522"/>
    <cellStyle name="Normal 17 3 4 3" xfId="29523"/>
    <cellStyle name="Normal 17 3 5" xfId="29524"/>
    <cellStyle name="Normal 17 3 5 2" xfId="29525"/>
    <cellStyle name="Normal 17 3 6" xfId="29526"/>
    <cellStyle name="Normal 17 3 7" xfId="33946"/>
    <cellStyle name="Normal 17 3 8" xfId="33844"/>
    <cellStyle name="Normal 17 4" xfId="29527"/>
    <cellStyle name="Normal 17 4 2" xfId="29528"/>
    <cellStyle name="Normal 17 4 2 2" xfId="29529"/>
    <cellStyle name="Normal 17 4 2 2 2" xfId="29530"/>
    <cellStyle name="Normal 17 4 2 2 2 2" xfId="29531"/>
    <cellStyle name="Normal 17 4 2 2 3" xfId="29532"/>
    <cellStyle name="Normal 17 4 2 3" xfId="29533"/>
    <cellStyle name="Normal 17 4 2 3 2" xfId="29534"/>
    <cellStyle name="Normal 17 4 2 4" xfId="29535"/>
    <cellStyle name="Normal 17 4 3" xfId="29536"/>
    <cellStyle name="Normal 17 4 3 2" xfId="29537"/>
    <cellStyle name="Normal 17 4 3 2 2" xfId="29538"/>
    <cellStyle name="Normal 17 4 3 3" xfId="29539"/>
    <cellStyle name="Normal 17 4 4" xfId="29540"/>
    <cellStyle name="Normal 17 4 4 2" xfId="29541"/>
    <cellStyle name="Normal 17 4 5" xfId="29542"/>
    <cellStyle name="Normal 17 5" xfId="29543"/>
    <cellStyle name="Normal 17 5 2" xfId="29544"/>
    <cellStyle name="Normal 17 5 2 2" xfId="29545"/>
    <cellStyle name="Normal 17 5 2 2 2" xfId="29546"/>
    <cellStyle name="Normal 17 5 2 3" xfId="29547"/>
    <cellStyle name="Normal 17 5 3" xfId="29548"/>
    <cellStyle name="Normal 17 5 3 2" xfId="29549"/>
    <cellStyle name="Normal 17 5 4" xfId="29550"/>
    <cellStyle name="Normal 17 6" xfId="29551"/>
    <cellStyle name="Normal 17 6 2" xfId="29552"/>
    <cellStyle name="Normal 17 6 2 2" xfId="29553"/>
    <cellStyle name="Normal 17 6 3" xfId="29554"/>
    <cellStyle name="Normal 17 7" xfId="29555"/>
    <cellStyle name="Normal 17 7 2" xfId="29556"/>
    <cellStyle name="Normal 17 8" xfId="29557"/>
    <cellStyle name="Normal 17 9" xfId="33798"/>
    <cellStyle name="Normal 18" xfId="3"/>
    <cellStyle name="Normal 18 2" xfId="33846"/>
    <cellStyle name="Normal 18 3" xfId="33847"/>
    <cellStyle name="Normal 18 3 2" xfId="33947"/>
    <cellStyle name="Normal 18 4" xfId="33845"/>
    <cellStyle name="Normal 18 5" xfId="33896"/>
    <cellStyle name="Normal 18 6" xfId="33799"/>
    <cellStyle name="Normal 19" xfId="29558"/>
    <cellStyle name="Normal 19 2" xfId="29559"/>
    <cellStyle name="Normal 19 2 2" xfId="29560"/>
    <cellStyle name="Normal 19 2 2 2" xfId="29561"/>
    <cellStyle name="Normal 19 2 2 2 2" xfId="29562"/>
    <cellStyle name="Normal 19 2 2 2 2 2" xfId="29563"/>
    <cellStyle name="Normal 19 2 2 2 2 2 2" xfId="29564"/>
    <cellStyle name="Normal 19 2 2 2 2 2 2 2" xfId="29565"/>
    <cellStyle name="Normal 19 2 2 2 2 2 3" xfId="29566"/>
    <cellStyle name="Normal 19 2 2 2 2 3" xfId="29567"/>
    <cellStyle name="Normal 19 2 2 2 2 3 2" xfId="29568"/>
    <cellStyle name="Normal 19 2 2 2 2 4" xfId="29569"/>
    <cellStyle name="Normal 19 2 2 2 3" xfId="29570"/>
    <cellStyle name="Normal 19 2 2 2 3 2" xfId="29571"/>
    <cellStyle name="Normal 19 2 2 2 3 2 2" xfId="29572"/>
    <cellStyle name="Normal 19 2 2 2 3 3" xfId="29573"/>
    <cellStyle name="Normal 19 2 2 2 4" xfId="29574"/>
    <cellStyle name="Normal 19 2 2 2 4 2" xfId="29575"/>
    <cellStyle name="Normal 19 2 2 2 5" xfId="29576"/>
    <cellStyle name="Normal 19 2 2 3" xfId="29577"/>
    <cellStyle name="Normal 19 2 2 3 2" xfId="29578"/>
    <cellStyle name="Normal 19 2 2 3 2 2" xfId="29579"/>
    <cellStyle name="Normal 19 2 2 3 2 2 2" xfId="29580"/>
    <cellStyle name="Normal 19 2 2 3 2 3" xfId="29581"/>
    <cellStyle name="Normal 19 2 2 3 3" xfId="29582"/>
    <cellStyle name="Normal 19 2 2 3 3 2" xfId="29583"/>
    <cellStyle name="Normal 19 2 2 3 4" xfId="29584"/>
    <cellStyle name="Normal 19 2 2 4" xfId="29585"/>
    <cellStyle name="Normal 19 2 2 4 2" xfId="29586"/>
    <cellStyle name="Normal 19 2 2 4 2 2" xfId="29587"/>
    <cellStyle name="Normal 19 2 2 4 3" xfId="29588"/>
    <cellStyle name="Normal 19 2 2 5" xfId="29589"/>
    <cellStyle name="Normal 19 2 2 5 2" xfId="29590"/>
    <cellStyle name="Normal 19 2 2 6" xfId="29591"/>
    <cellStyle name="Normal 19 2 3" xfId="29592"/>
    <cellStyle name="Normal 19 2 3 2" xfId="29593"/>
    <cellStyle name="Normal 19 2 3 2 2" xfId="29594"/>
    <cellStyle name="Normal 19 2 3 2 2 2" xfId="29595"/>
    <cellStyle name="Normal 19 2 3 2 2 2 2" xfId="29596"/>
    <cellStyle name="Normal 19 2 3 2 2 3" xfId="29597"/>
    <cellStyle name="Normal 19 2 3 2 3" xfId="29598"/>
    <cellStyle name="Normal 19 2 3 2 3 2" xfId="29599"/>
    <cellStyle name="Normal 19 2 3 2 4" xfId="29600"/>
    <cellStyle name="Normal 19 2 3 3" xfId="29601"/>
    <cellStyle name="Normal 19 2 3 3 2" xfId="29602"/>
    <cellStyle name="Normal 19 2 3 3 2 2" xfId="29603"/>
    <cellStyle name="Normal 19 2 3 3 3" xfId="29604"/>
    <cellStyle name="Normal 19 2 3 4" xfId="29605"/>
    <cellStyle name="Normal 19 2 3 4 2" xfId="29606"/>
    <cellStyle name="Normal 19 2 3 5" xfId="29607"/>
    <cellStyle name="Normal 19 2 4" xfId="29608"/>
    <cellStyle name="Normal 19 2 4 2" xfId="29609"/>
    <cellStyle name="Normal 19 2 4 2 2" xfId="29610"/>
    <cellStyle name="Normal 19 2 4 2 2 2" xfId="29611"/>
    <cellStyle name="Normal 19 2 4 2 3" xfId="29612"/>
    <cellStyle name="Normal 19 2 4 3" xfId="29613"/>
    <cellStyle name="Normal 19 2 4 3 2" xfId="29614"/>
    <cellStyle name="Normal 19 2 4 4" xfId="29615"/>
    <cellStyle name="Normal 19 2 5" xfId="29616"/>
    <cellStyle name="Normal 19 2 5 2" xfId="29617"/>
    <cellStyle name="Normal 19 2 5 2 2" xfId="29618"/>
    <cellStyle name="Normal 19 2 5 3" xfId="29619"/>
    <cellStyle name="Normal 19 2 6" xfId="29620"/>
    <cellStyle name="Normal 19 2 6 2" xfId="29621"/>
    <cellStyle name="Normal 19 2 7" xfId="29622"/>
    <cellStyle name="Normal 19 2 8" xfId="33848"/>
    <cellStyle name="Normal 19 3" xfId="29623"/>
    <cellStyle name="Normal 19 3 2" xfId="29624"/>
    <cellStyle name="Normal 19 3 2 2" xfId="29625"/>
    <cellStyle name="Normal 19 3 2 2 2" xfId="29626"/>
    <cellStyle name="Normal 19 3 2 2 2 2" xfId="29627"/>
    <cellStyle name="Normal 19 3 2 2 2 2 2" xfId="29628"/>
    <cellStyle name="Normal 19 3 2 2 2 3" xfId="29629"/>
    <cellStyle name="Normal 19 3 2 2 3" xfId="29630"/>
    <cellStyle name="Normal 19 3 2 2 3 2" xfId="29631"/>
    <cellStyle name="Normal 19 3 2 2 4" xfId="29632"/>
    <cellStyle name="Normal 19 3 2 3" xfId="29633"/>
    <cellStyle name="Normal 19 3 2 3 2" xfId="29634"/>
    <cellStyle name="Normal 19 3 2 3 2 2" xfId="29635"/>
    <cellStyle name="Normal 19 3 2 3 3" xfId="29636"/>
    <cellStyle name="Normal 19 3 2 4" xfId="29637"/>
    <cellStyle name="Normal 19 3 2 4 2" xfId="29638"/>
    <cellStyle name="Normal 19 3 2 5" xfId="29639"/>
    <cellStyle name="Normal 19 3 3" xfId="29640"/>
    <cellStyle name="Normal 19 3 3 2" xfId="29641"/>
    <cellStyle name="Normal 19 3 3 2 2" xfId="29642"/>
    <cellStyle name="Normal 19 3 3 2 2 2" xfId="29643"/>
    <cellStyle name="Normal 19 3 3 2 3" xfId="29644"/>
    <cellStyle name="Normal 19 3 3 3" xfId="29645"/>
    <cellStyle name="Normal 19 3 3 3 2" xfId="29646"/>
    <cellStyle name="Normal 19 3 3 4" xfId="29647"/>
    <cellStyle name="Normal 19 3 4" xfId="29648"/>
    <cellStyle name="Normal 19 3 4 2" xfId="29649"/>
    <cellStyle name="Normal 19 3 4 2 2" xfId="29650"/>
    <cellStyle name="Normal 19 3 4 3" xfId="29651"/>
    <cellStyle name="Normal 19 3 5" xfId="29652"/>
    <cellStyle name="Normal 19 3 5 2" xfId="29653"/>
    <cellStyle name="Normal 19 3 6" xfId="29654"/>
    <cellStyle name="Normal 19 3 7" xfId="33948"/>
    <cellStyle name="Normal 19 3 8" xfId="33849"/>
    <cellStyle name="Normal 19 4" xfId="29655"/>
    <cellStyle name="Normal 19 4 2" xfId="29656"/>
    <cellStyle name="Normal 19 4 2 2" xfId="29657"/>
    <cellStyle name="Normal 19 4 2 2 2" xfId="29658"/>
    <cellStyle name="Normal 19 4 2 2 2 2" xfId="29659"/>
    <cellStyle name="Normal 19 4 2 2 3" xfId="29660"/>
    <cellStyle name="Normal 19 4 2 3" xfId="29661"/>
    <cellStyle name="Normal 19 4 2 3 2" xfId="29662"/>
    <cellStyle name="Normal 19 4 2 4" xfId="29663"/>
    <cellStyle name="Normal 19 4 3" xfId="29664"/>
    <cellStyle name="Normal 19 4 3 2" xfId="29665"/>
    <cellStyle name="Normal 19 4 3 2 2" xfId="29666"/>
    <cellStyle name="Normal 19 4 3 3" xfId="29667"/>
    <cellStyle name="Normal 19 4 4" xfId="29668"/>
    <cellStyle name="Normal 19 4 4 2" xfId="29669"/>
    <cellStyle name="Normal 19 4 5" xfId="29670"/>
    <cellStyle name="Normal 19 5" xfId="29671"/>
    <cellStyle name="Normal 19 5 2" xfId="29672"/>
    <cellStyle name="Normal 19 5 2 2" xfId="29673"/>
    <cellStyle name="Normal 19 5 2 2 2" xfId="29674"/>
    <cellStyle name="Normal 19 5 2 3" xfId="29675"/>
    <cellStyle name="Normal 19 5 3" xfId="29676"/>
    <cellStyle name="Normal 19 5 3 2" xfId="29677"/>
    <cellStyle name="Normal 19 5 4" xfId="29678"/>
    <cellStyle name="Normal 19 6" xfId="29679"/>
    <cellStyle name="Normal 19 6 2" xfId="29680"/>
    <cellStyle name="Normal 19 6 2 2" xfId="29681"/>
    <cellStyle name="Normal 19 6 3" xfId="29682"/>
    <cellStyle name="Normal 19 7" xfId="29683"/>
    <cellStyle name="Normal 19 7 2" xfId="29684"/>
    <cellStyle name="Normal 19 8" xfId="29685"/>
    <cellStyle name="Normal 19 9" xfId="33800"/>
    <cellStyle name="Normal 2" xfId="29686"/>
    <cellStyle name="Normal 2 10" xfId="29687"/>
    <cellStyle name="Normal 2 10 2" xfId="33746"/>
    <cellStyle name="Normal 2 2" xfId="29688"/>
    <cellStyle name="Normal 2 2 2" xfId="33906"/>
    <cellStyle name="Normal 2 3" xfId="29689"/>
    <cellStyle name="Normal 2 3 2" xfId="29690"/>
    <cellStyle name="Normal 2 3 2 2" xfId="29691"/>
    <cellStyle name="Normal 2 3 2 2 2" xfId="29692"/>
    <cellStyle name="Normal 2 3 2 2 2 2" xfId="29693"/>
    <cellStyle name="Normal 2 3 2 2 2 2 2" xfId="29694"/>
    <cellStyle name="Normal 2 3 2 2 2 2 2 2" xfId="29695"/>
    <cellStyle name="Normal 2 3 2 2 2 2 3" xfId="29696"/>
    <cellStyle name="Normal 2 3 2 2 2 3" xfId="29697"/>
    <cellStyle name="Normal 2 3 2 2 2 3 2" xfId="29698"/>
    <cellStyle name="Normal 2 3 2 2 2 4" xfId="29699"/>
    <cellStyle name="Normal 2 3 2 2 3" xfId="29700"/>
    <cellStyle name="Normal 2 3 2 2 3 2" xfId="29701"/>
    <cellStyle name="Normal 2 3 2 2 3 2 2" xfId="29702"/>
    <cellStyle name="Normal 2 3 2 2 3 3" xfId="29703"/>
    <cellStyle name="Normal 2 3 2 2 4" xfId="29704"/>
    <cellStyle name="Normal 2 3 2 2 4 2" xfId="29705"/>
    <cellStyle name="Normal 2 3 2 2 5" xfId="29706"/>
    <cellStyle name="Normal 2 3 2 3" xfId="29707"/>
    <cellStyle name="Normal 2 3 2 3 2" xfId="29708"/>
    <cellStyle name="Normal 2 3 2 3 2 2" xfId="29709"/>
    <cellStyle name="Normal 2 3 2 3 2 2 2" xfId="29710"/>
    <cellStyle name="Normal 2 3 2 3 2 3" xfId="29711"/>
    <cellStyle name="Normal 2 3 2 3 3" xfId="29712"/>
    <cellStyle name="Normal 2 3 2 3 3 2" xfId="29713"/>
    <cellStyle name="Normal 2 3 2 3 4" xfId="29714"/>
    <cellStyle name="Normal 2 3 2 4" xfId="29715"/>
    <cellStyle name="Normal 2 3 2 4 2" xfId="29716"/>
    <cellStyle name="Normal 2 3 2 4 2 2" xfId="29717"/>
    <cellStyle name="Normal 2 3 2 4 3" xfId="29718"/>
    <cellStyle name="Normal 2 3 2 5" xfId="29719"/>
    <cellStyle name="Normal 2 3 2 5 2" xfId="29720"/>
    <cellStyle name="Normal 2 3 2 6" xfId="29721"/>
    <cellStyle name="Normal 2 3 2 7" xfId="33949"/>
    <cellStyle name="Normal 2 3 2 8" xfId="33850"/>
    <cellStyle name="Normal 2 3 3" xfId="29722"/>
    <cellStyle name="Normal 2 3 3 2" xfId="29723"/>
    <cellStyle name="Normal 2 3 3 2 2" xfId="29724"/>
    <cellStyle name="Normal 2 3 3 2 2 2" xfId="29725"/>
    <cellStyle name="Normal 2 3 3 2 2 2 2" xfId="29726"/>
    <cellStyle name="Normal 2 3 3 2 2 3" xfId="29727"/>
    <cellStyle name="Normal 2 3 3 2 3" xfId="29728"/>
    <cellStyle name="Normal 2 3 3 2 3 2" xfId="29729"/>
    <cellStyle name="Normal 2 3 3 2 4" xfId="29730"/>
    <cellStyle name="Normal 2 3 3 3" xfId="29731"/>
    <cellStyle name="Normal 2 3 3 3 2" xfId="29732"/>
    <cellStyle name="Normal 2 3 3 3 2 2" xfId="29733"/>
    <cellStyle name="Normal 2 3 3 3 3" xfId="29734"/>
    <cellStyle name="Normal 2 3 3 4" xfId="29735"/>
    <cellStyle name="Normal 2 3 3 4 2" xfId="29736"/>
    <cellStyle name="Normal 2 3 3 5" xfId="29737"/>
    <cellStyle name="Normal 2 3 3 6" xfId="33950"/>
    <cellStyle name="Normal 2 3 3 7" xfId="33851"/>
    <cellStyle name="Normal 2 3 4" xfId="29738"/>
    <cellStyle name="Normal 2 3 4 2" xfId="29739"/>
    <cellStyle name="Normal 2 3 4 2 2" xfId="29740"/>
    <cellStyle name="Normal 2 3 4 2 2 2" xfId="29741"/>
    <cellStyle name="Normal 2 3 4 2 3" xfId="29742"/>
    <cellStyle name="Normal 2 3 4 3" xfId="29743"/>
    <cellStyle name="Normal 2 3 4 3 2" xfId="29744"/>
    <cellStyle name="Normal 2 3 4 4" xfId="29745"/>
    <cellStyle name="Normal 2 3 5" xfId="29746"/>
    <cellStyle name="Normal 2 3 5 2" xfId="29747"/>
    <cellStyle name="Normal 2 3 5 2 2" xfId="29748"/>
    <cellStyle name="Normal 2 3 5 3" xfId="29749"/>
    <cellStyle name="Normal 2 3 6" xfId="29750"/>
    <cellStyle name="Normal 2 3 6 2" xfId="29751"/>
    <cellStyle name="Normal 2 3 7" xfId="29752"/>
    <cellStyle name="Normal 2 4" xfId="29753"/>
    <cellStyle name="Normal 2 4 2" xfId="29754"/>
    <cellStyle name="Normal 2 4 2 2" xfId="29755"/>
    <cellStyle name="Normal 2 4 2 2 2" xfId="29756"/>
    <cellStyle name="Normal 2 4 2 2 2 2" xfId="29757"/>
    <cellStyle name="Normal 2 4 2 2 2 2 2" xfId="29758"/>
    <cellStyle name="Normal 2 4 2 2 2 3" xfId="29759"/>
    <cellStyle name="Normal 2 4 2 2 3" xfId="29760"/>
    <cellStyle name="Normal 2 4 2 2 3 2" xfId="29761"/>
    <cellStyle name="Normal 2 4 2 2 4" xfId="29762"/>
    <cellStyle name="Normal 2 4 2 3" xfId="29763"/>
    <cellStyle name="Normal 2 4 2 3 2" xfId="29764"/>
    <cellStyle name="Normal 2 4 2 3 2 2" xfId="29765"/>
    <cellStyle name="Normal 2 4 2 3 3" xfId="29766"/>
    <cellStyle name="Normal 2 4 2 4" xfId="29767"/>
    <cellStyle name="Normal 2 4 2 4 2" xfId="29768"/>
    <cellStyle name="Normal 2 4 2 5" xfId="29769"/>
    <cellStyle name="Normal 2 4 3" xfId="29770"/>
    <cellStyle name="Normal 2 4 3 2" xfId="29771"/>
    <cellStyle name="Normal 2 4 3 2 2" xfId="29772"/>
    <cellStyle name="Normal 2 4 3 2 2 2" xfId="29773"/>
    <cellStyle name="Normal 2 4 3 2 3" xfId="29774"/>
    <cellStyle name="Normal 2 4 3 3" xfId="29775"/>
    <cellStyle name="Normal 2 4 3 3 2" xfId="29776"/>
    <cellStyle name="Normal 2 4 3 4" xfId="29777"/>
    <cellStyle name="Normal 2 4 4" xfId="29778"/>
    <cellStyle name="Normal 2 4 4 2" xfId="29779"/>
    <cellStyle name="Normal 2 4 4 2 2" xfId="29780"/>
    <cellStyle name="Normal 2 4 4 3" xfId="29781"/>
    <cellStyle name="Normal 2 4 5" xfId="29782"/>
    <cellStyle name="Normal 2 4 5 2" xfId="29783"/>
    <cellStyle name="Normal 2 4 6" xfId="29784"/>
    <cellStyle name="Normal 2 4 7" xfId="33852"/>
    <cellStyle name="Normal 2 5" xfId="29785"/>
    <cellStyle name="Normal 2 5 2" xfId="29786"/>
    <cellStyle name="Normal 2 5 2 2" xfId="29787"/>
    <cellStyle name="Normal 2 5 2 2 2" xfId="29788"/>
    <cellStyle name="Normal 2 5 2 2 2 2" xfId="29789"/>
    <cellStyle name="Normal 2 5 2 2 3" xfId="29790"/>
    <cellStyle name="Normal 2 5 2 3" xfId="29791"/>
    <cellStyle name="Normal 2 5 2 3 2" xfId="29792"/>
    <cellStyle name="Normal 2 5 2 4" xfId="29793"/>
    <cellStyle name="Normal 2 5 3" xfId="29794"/>
    <cellStyle name="Normal 2 5 3 2" xfId="29795"/>
    <cellStyle name="Normal 2 5 3 2 2" xfId="29796"/>
    <cellStyle name="Normal 2 5 3 3" xfId="29797"/>
    <cellStyle name="Normal 2 5 4" xfId="29798"/>
    <cellStyle name="Normal 2 5 4 2" xfId="29799"/>
    <cellStyle name="Normal 2 5 5" xfId="29800"/>
    <cellStyle name="Normal 2 6" xfId="29801"/>
    <cellStyle name="Normal 2 6 2" xfId="29802"/>
    <cellStyle name="Normal 2 6 2 2" xfId="29803"/>
    <cellStyle name="Normal 2 6 2 2 2" xfId="29804"/>
    <cellStyle name="Normal 2 6 2 3" xfId="29805"/>
    <cellStyle name="Normal 2 6 3" xfId="29806"/>
    <cellStyle name="Normal 2 6 3 2" xfId="29807"/>
    <cellStyle name="Normal 2 6 4" xfId="29808"/>
    <cellStyle name="Normal 2 7" xfId="29809"/>
    <cellStyle name="Normal 2 7 2" xfId="29810"/>
    <cellStyle name="Normal 2 7 2 2" xfId="29811"/>
    <cellStyle name="Normal 2 7 3" xfId="29812"/>
    <cellStyle name="Normal 2 8" xfId="29813"/>
    <cellStyle name="Normal 2 8 2" xfId="29814"/>
    <cellStyle name="Normal 2 9" xfId="29815"/>
    <cellStyle name="Normal 2 9 2" xfId="33903"/>
    <cellStyle name="Normal 20" xfId="29816"/>
    <cellStyle name="Normal 20 2" xfId="29817"/>
    <cellStyle name="Normal 20 2 2" xfId="29818"/>
    <cellStyle name="Normal 20 2 2 2" xfId="29819"/>
    <cellStyle name="Normal 20 2 2 2 2" xfId="29820"/>
    <cellStyle name="Normal 20 2 2 2 2 2" xfId="29821"/>
    <cellStyle name="Normal 20 2 2 2 2 2 2" xfId="29822"/>
    <cellStyle name="Normal 20 2 2 2 2 3" xfId="29823"/>
    <cellStyle name="Normal 20 2 2 2 3" xfId="29824"/>
    <cellStyle name="Normal 20 2 2 2 3 2" xfId="29825"/>
    <cellStyle name="Normal 20 2 2 2 4" xfId="29826"/>
    <cellStyle name="Normal 20 2 2 3" xfId="29827"/>
    <cellStyle name="Normal 20 2 2 3 2" xfId="29828"/>
    <cellStyle name="Normal 20 2 2 3 2 2" xfId="29829"/>
    <cellStyle name="Normal 20 2 2 3 3" xfId="29830"/>
    <cellStyle name="Normal 20 2 2 4" xfId="29831"/>
    <cellStyle name="Normal 20 2 2 4 2" xfId="29832"/>
    <cellStyle name="Normal 20 2 2 5" xfId="29833"/>
    <cellStyle name="Normal 20 2 3" xfId="29834"/>
    <cellStyle name="Normal 20 2 3 2" xfId="29835"/>
    <cellStyle name="Normal 20 2 3 2 2" xfId="29836"/>
    <cellStyle name="Normal 20 2 3 2 2 2" xfId="29837"/>
    <cellStyle name="Normal 20 2 3 2 3" xfId="29838"/>
    <cellStyle name="Normal 20 2 3 3" xfId="29839"/>
    <cellStyle name="Normal 20 2 3 3 2" xfId="29840"/>
    <cellStyle name="Normal 20 2 3 4" xfId="29841"/>
    <cellStyle name="Normal 20 2 4" xfId="29842"/>
    <cellStyle name="Normal 20 2 4 2" xfId="29843"/>
    <cellStyle name="Normal 20 2 4 2 2" xfId="29844"/>
    <cellStyle name="Normal 20 2 4 3" xfId="29845"/>
    <cellStyle name="Normal 20 2 5" xfId="29846"/>
    <cellStyle name="Normal 20 2 5 2" xfId="29847"/>
    <cellStyle name="Normal 20 2 6" xfId="29848"/>
    <cellStyle name="Normal 20 2 7" xfId="33853"/>
    <cellStyle name="Normal 20 3" xfId="29849"/>
    <cellStyle name="Normal 20 3 2" xfId="29850"/>
    <cellStyle name="Normal 20 3 2 2" xfId="29851"/>
    <cellStyle name="Normal 20 3 2 2 2" xfId="29852"/>
    <cellStyle name="Normal 20 3 2 2 2 2" xfId="29853"/>
    <cellStyle name="Normal 20 3 2 2 3" xfId="29854"/>
    <cellStyle name="Normal 20 3 2 3" xfId="29855"/>
    <cellStyle name="Normal 20 3 2 3 2" xfId="29856"/>
    <cellStyle name="Normal 20 3 2 4" xfId="29857"/>
    <cellStyle name="Normal 20 3 3" xfId="29858"/>
    <cellStyle name="Normal 20 3 3 2" xfId="29859"/>
    <cellStyle name="Normal 20 3 3 2 2" xfId="29860"/>
    <cellStyle name="Normal 20 3 3 3" xfId="29861"/>
    <cellStyle name="Normal 20 3 4" xfId="29862"/>
    <cellStyle name="Normal 20 3 4 2" xfId="29863"/>
    <cellStyle name="Normal 20 3 5" xfId="29864"/>
    <cellStyle name="Normal 20 3 6" xfId="33951"/>
    <cellStyle name="Normal 20 3 7" xfId="33854"/>
    <cellStyle name="Normal 20 4" xfId="29865"/>
    <cellStyle name="Normal 20 4 2" xfId="29866"/>
    <cellStyle name="Normal 20 4 2 2" xfId="29867"/>
    <cellStyle name="Normal 20 4 2 2 2" xfId="29868"/>
    <cellStyle name="Normal 20 4 2 3" xfId="29869"/>
    <cellStyle name="Normal 20 4 3" xfId="29870"/>
    <cellStyle name="Normal 20 4 3 2" xfId="29871"/>
    <cellStyle name="Normal 20 4 4" xfId="29872"/>
    <cellStyle name="Normal 20 5" xfId="29873"/>
    <cellStyle name="Normal 20 5 2" xfId="29874"/>
    <cellStyle name="Normal 20 5 2 2" xfId="29875"/>
    <cellStyle name="Normal 20 5 3" xfId="29876"/>
    <cellStyle name="Normal 20 6" xfId="29877"/>
    <cellStyle name="Normal 20 6 2" xfId="29878"/>
    <cellStyle name="Normal 20 7" xfId="29879"/>
    <cellStyle name="Normal 20 8" xfId="33801"/>
    <cellStyle name="Normal 21" xfId="29880"/>
    <cellStyle name="Normal 21 2" xfId="29881"/>
    <cellStyle name="Normal 21 2 2" xfId="29882"/>
    <cellStyle name="Normal 21 2 2 2" xfId="29883"/>
    <cellStyle name="Normal 21 2 2 2 2" xfId="29884"/>
    <cellStyle name="Normal 21 2 2 2 2 2" xfId="29885"/>
    <cellStyle name="Normal 21 2 2 2 2 2 2" xfId="29886"/>
    <cellStyle name="Normal 21 2 2 2 2 3" xfId="29887"/>
    <cellStyle name="Normal 21 2 2 2 3" xfId="29888"/>
    <cellStyle name="Normal 21 2 2 2 3 2" xfId="29889"/>
    <cellStyle name="Normal 21 2 2 2 4" xfId="29890"/>
    <cellStyle name="Normal 21 2 2 3" xfId="29891"/>
    <cellStyle name="Normal 21 2 2 3 2" xfId="29892"/>
    <cellStyle name="Normal 21 2 2 3 2 2" xfId="29893"/>
    <cellStyle name="Normal 21 2 2 3 3" xfId="29894"/>
    <cellStyle name="Normal 21 2 2 4" xfId="29895"/>
    <cellStyle name="Normal 21 2 2 4 2" xfId="29896"/>
    <cellStyle name="Normal 21 2 2 5" xfId="29897"/>
    <cellStyle name="Normal 21 2 3" xfId="29898"/>
    <cellStyle name="Normal 21 2 3 2" xfId="29899"/>
    <cellStyle name="Normal 21 2 3 2 2" xfId="29900"/>
    <cellStyle name="Normal 21 2 3 2 2 2" xfId="29901"/>
    <cellStyle name="Normal 21 2 3 2 3" xfId="29902"/>
    <cellStyle name="Normal 21 2 3 3" xfId="29903"/>
    <cellStyle name="Normal 21 2 3 3 2" xfId="29904"/>
    <cellStyle name="Normal 21 2 3 4" xfId="29905"/>
    <cellStyle name="Normal 21 2 4" xfId="29906"/>
    <cellStyle name="Normal 21 2 4 2" xfId="29907"/>
    <cellStyle name="Normal 21 2 4 2 2" xfId="29908"/>
    <cellStyle name="Normal 21 2 4 3" xfId="29909"/>
    <cellStyle name="Normal 21 2 5" xfId="29910"/>
    <cellStyle name="Normal 21 2 5 2" xfId="29911"/>
    <cellStyle name="Normal 21 2 6" xfId="29912"/>
    <cellStyle name="Normal 21 2 7" xfId="33855"/>
    <cellStyle name="Normal 21 3" xfId="29913"/>
    <cellStyle name="Normal 21 3 2" xfId="29914"/>
    <cellStyle name="Normal 21 3 2 2" xfId="29915"/>
    <cellStyle name="Normal 21 3 2 2 2" xfId="29916"/>
    <cellStyle name="Normal 21 3 2 2 2 2" xfId="29917"/>
    <cellStyle name="Normal 21 3 2 2 3" xfId="29918"/>
    <cellStyle name="Normal 21 3 2 3" xfId="29919"/>
    <cellStyle name="Normal 21 3 2 3 2" xfId="29920"/>
    <cellStyle name="Normal 21 3 2 4" xfId="29921"/>
    <cellStyle name="Normal 21 3 3" xfId="29922"/>
    <cellStyle name="Normal 21 3 3 2" xfId="29923"/>
    <cellStyle name="Normal 21 3 3 2 2" xfId="29924"/>
    <cellStyle name="Normal 21 3 3 3" xfId="29925"/>
    <cellStyle name="Normal 21 3 4" xfId="29926"/>
    <cellStyle name="Normal 21 3 4 2" xfId="29927"/>
    <cellStyle name="Normal 21 3 5" xfId="29928"/>
    <cellStyle name="Normal 21 3 6" xfId="33952"/>
    <cellStyle name="Normal 21 3 7" xfId="33856"/>
    <cellStyle name="Normal 21 4" xfId="29929"/>
    <cellStyle name="Normal 21 4 2" xfId="29930"/>
    <cellStyle name="Normal 21 4 2 2" xfId="29931"/>
    <cellStyle name="Normal 21 4 2 2 2" xfId="29932"/>
    <cellStyle name="Normal 21 4 2 3" xfId="29933"/>
    <cellStyle name="Normal 21 4 3" xfId="29934"/>
    <cellStyle name="Normal 21 4 3 2" xfId="29935"/>
    <cellStyle name="Normal 21 4 4" xfId="29936"/>
    <cellStyle name="Normal 21 5" xfId="29937"/>
    <cellStyle name="Normal 21 5 2" xfId="29938"/>
    <cellStyle name="Normal 21 5 2 2" xfId="29939"/>
    <cellStyle name="Normal 21 5 3" xfId="29940"/>
    <cellStyle name="Normal 21 6" xfId="29941"/>
    <cellStyle name="Normal 21 6 2" xfId="29942"/>
    <cellStyle name="Normal 21 7" xfId="29943"/>
    <cellStyle name="Normal 21 8" xfId="33802"/>
    <cellStyle name="Normal 22" xfId="29944"/>
    <cellStyle name="Normal 22 2" xfId="29945"/>
    <cellStyle name="Normal 22 2 2" xfId="29946"/>
    <cellStyle name="Normal 22 2 2 2" xfId="29947"/>
    <cellStyle name="Normal 22 2 2 2 2" xfId="29948"/>
    <cellStyle name="Normal 22 2 2 2 2 2" xfId="29949"/>
    <cellStyle name="Normal 22 2 2 2 2 2 2" xfId="29950"/>
    <cellStyle name="Normal 22 2 2 2 2 3" xfId="29951"/>
    <cellStyle name="Normal 22 2 2 2 3" xfId="29952"/>
    <cellStyle name="Normal 22 2 2 2 3 2" xfId="29953"/>
    <cellStyle name="Normal 22 2 2 2 4" xfId="29954"/>
    <cellStyle name="Normal 22 2 2 3" xfId="29955"/>
    <cellStyle name="Normal 22 2 2 3 2" xfId="29956"/>
    <cellStyle name="Normal 22 2 2 3 2 2" xfId="29957"/>
    <cellStyle name="Normal 22 2 2 3 3" xfId="29958"/>
    <cellStyle name="Normal 22 2 2 4" xfId="29959"/>
    <cellStyle name="Normal 22 2 2 4 2" xfId="29960"/>
    <cellStyle name="Normal 22 2 2 5" xfId="29961"/>
    <cellStyle name="Normal 22 2 3" xfId="29962"/>
    <cellStyle name="Normal 22 2 3 2" xfId="29963"/>
    <cellStyle name="Normal 22 2 3 2 2" xfId="29964"/>
    <cellStyle name="Normal 22 2 3 2 2 2" xfId="29965"/>
    <cellStyle name="Normal 22 2 3 2 3" xfId="29966"/>
    <cellStyle name="Normal 22 2 3 3" xfId="29967"/>
    <cellStyle name="Normal 22 2 3 3 2" xfId="29968"/>
    <cellStyle name="Normal 22 2 3 4" xfId="29969"/>
    <cellStyle name="Normal 22 2 4" xfId="29970"/>
    <cellStyle name="Normal 22 2 4 2" xfId="29971"/>
    <cellStyle name="Normal 22 2 4 2 2" xfId="29972"/>
    <cellStyle name="Normal 22 2 4 3" xfId="29973"/>
    <cellStyle name="Normal 22 2 5" xfId="29974"/>
    <cellStyle name="Normal 22 2 5 2" xfId="29975"/>
    <cellStyle name="Normal 22 2 6" xfId="29976"/>
    <cellStyle name="Normal 22 2 7" xfId="33857"/>
    <cellStyle name="Normal 22 3" xfId="29977"/>
    <cellStyle name="Normal 22 3 2" xfId="29978"/>
    <cellStyle name="Normal 22 3 2 2" xfId="29979"/>
    <cellStyle name="Normal 22 3 2 2 2" xfId="29980"/>
    <cellStyle name="Normal 22 3 2 2 2 2" xfId="29981"/>
    <cellStyle name="Normal 22 3 2 2 3" xfId="29982"/>
    <cellStyle name="Normal 22 3 2 3" xfId="29983"/>
    <cellStyle name="Normal 22 3 2 3 2" xfId="29984"/>
    <cellStyle name="Normal 22 3 2 4" xfId="29985"/>
    <cellStyle name="Normal 22 3 3" xfId="29986"/>
    <cellStyle name="Normal 22 3 3 2" xfId="29987"/>
    <cellStyle name="Normal 22 3 3 2 2" xfId="29988"/>
    <cellStyle name="Normal 22 3 3 3" xfId="29989"/>
    <cellStyle name="Normal 22 3 4" xfId="29990"/>
    <cellStyle name="Normal 22 3 4 2" xfId="29991"/>
    <cellStyle name="Normal 22 3 5" xfId="29992"/>
    <cellStyle name="Normal 22 3 6" xfId="33953"/>
    <cellStyle name="Normal 22 3 7" xfId="33858"/>
    <cellStyle name="Normal 22 4" xfId="29993"/>
    <cellStyle name="Normal 22 4 2" xfId="29994"/>
    <cellStyle name="Normal 22 4 2 2" xfId="29995"/>
    <cellStyle name="Normal 22 4 2 2 2" xfId="29996"/>
    <cellStyle name="Normal 22 4 2 3" xfId="29997"/>
    <cellStyle name="Normal 22 4 3" xfId="29998"/>
    <cellStyle name="Normal 22 4 3 2" xfId="29999"/>
    <cellStyle name="Normal 22 4 4" xfId="30000"/>
    <cellStyle name="Normal 22 5" xfId="30001"/>
    <cellStyle name="Normal 22 5 2" xfId="30002"/>
    <cellStyle name="Normal 22 5 2 2" xfId="30003"/>
    <cellStyle name="Normal 22 5 3" xfId="30004"/>
    <cellStyle name="Normal 22 6" xfId="30005"/>
    <cellStyle name="Normal 22 6 2" xfId="30006"/>
    <cellStyle name="Normal 22 7" xfId="30007"/>
    <cellStyle name="Normal 22 8" xfId="33803"/>
    <cellStyle name="Normal 23" xfId="30008"/>
    <cellStyle name="Normal 23 2" xfId="30009"/>
    <cellStyle name="Normal 23 2 2" xfId="30010"/>
    <cellStyle name="Normal 23 2 2 2" xfId="30011"/>
    <cellStyle name="Normal 23 2 2 2 2" xfId="30012"/>
    <cellStyle name="Normal 23 2 2 2 2 2" xfId="30013"/>
    <cellStyle name="Normal 23 2 2 2 3" xfId="30014"/>
    <cellStyle name="Normal 23 2 2 3" xfId="30015"/>
    <cellStyle name="Normal 23 2 2 3 2" xfId="30016"/>
    <cellStyle name="Normal 23 2 2 4" xfId="30017"/>
    <cellStyle name="Normal 23 2 3" xfId="30018"/>
    <cellStyle name="Normal 23 2 3 2" xfId="30019"/>
    <cellStyle name="Normal 23 2 3 2 2" xfId="30020"/>
    <cellStyle name="Normal 23 2 3 3" xfId="30021"/>
    <cellStyle name="Normal 23 2 4" xfId="30022"/>
    <cellStyle name="Normal 23 2 4 2" xfId="30023"/>
    <cellStyle name="Normal 23 2 5" xfId="30024"/>
    <cellStyle name="Normal 23 2 6" xfId="33859"/>
    <cellStyle name="Normal 23 3" xfId="30025"/>
    <cellStyle name="Normal 23 3 2" xfId="30026"/>
    <cellStyle name="Normal 23 3 2 2" xfId="30027"/>
    <cellStyle name="Normal 23 3 2 2 2" xfId="30028"/>
    <cellStyle name="Normal 23 3 2 3" xfId="30029"/>
    <cellStyle name="Normal 23 3 3" xfId="30030"/>
    <cellStyle name="Normal 23 3 3 2" xfId="30031"/>
    <cellStyle name="Normal 23 3 4" xfId="30032"/>
    <cellStyle name="Normal 23 3 5" xfId="33954"/>
    <cellStyle name="Normal 23 3 6" xfId="33860"/>
    <cellStyle name="Normal 23 4" xfId="30033"/>
    <cellStyle name="Normal 23 4 2" xfId="30034"/>
    <cellStyle name="Normal 23 4 2 2" xfId="30035"/>
    <cellStyle name="Normal 23 4 3" xfId="30036"/>
    <cellStyle name="Normal 23 5" xfId="30037"/>
    <cellStyle name="Normal 23 5 2" xfId="30038"/>
    <cellStyle name="Normal 23 6" xfId="30039"/>
    <cellStyle name="Normal 23 7" xfId="33804"/>
    <cellStyle name="Normal 24" xfId="2"/>
    <cellStyle name="Normal 24 2" xfId="33862"/>
    <cellStyle name="Normal 24 3" xfId="33863"/>
    <cellStyle name="Normal 24 3 2" xfId="33955"/>
    <cellStyle name="Normal 24 4" xfId="33861"/>
    <cellStyle name="Normal 24 5" xfId="33898"/>
    <cellStyle name="Normal 24 6" xfId="33805"/>
    <cellStyle name="Normal 25" xfId="30040"/>
    <cellStyle name="Normal 25 2" xfId="30041"/>
    <cellStyle name="Normal 25 2 2" xfId="30042"/>
    <cellStyle name="Normal 25 2 2 2" xfId="30043"/>
    <cellStyle name="Normal 25 2 2 2 2" xfId="30044"/>
    <cellStyle name="Normal 25 2 2 2 2 2" xfId="30045"/>
    <cellStyle name="Normal 25 2 2 2 3" xfId="30046"/>
    <cellStyle name="Normal 25 2 2 3" xfId="30047"/>
    <cellStyle name="Normal 25 2 2 3 2" xfId="30048"/>
    <cellStyle name="Normal 25 2 2 4" xfId="30049"/>
    <cellStyle name="Normal 25 2 3" xfId="30050"/>
    <cellStyle name="Normal 25 2 3 2" xfId="30051"/>
    <cellStyle name="Normal 25 2 3 2 2" xfId="30052"/>
    <cellStyle name="Normal 25 2 3 3" xfId="30053"/>
    <cellStyle name="Normal 25 2 4" xfId="30054"/>
    <cellStyle name="Normal 25 2 4 2" xfId="30055"/>
    <cellStyle name="Normal 25 2 5" xfId="30056"/>
    <cellStyle name="Normal 25 2 6" xfId="33864"/>
    <cellStyle name="Normal 25 3" xfId="30057"/>
    <cellStyle name="Normal 25 3 2" xfId="30058"/>
    <cellStyle name="Normal 25 3 2 2" xfId="30059"/>
    <cellStyle name="Normal 25 3 2 2 2" xfId="30060"/>
    <cellStyle name="Normal 25 3 2 3" xfId="30061"/>
    <cellStyle name="Normal 25 3 3" xfId="30062"/>
    <cellStyle name="Normal 25 3 3 2" xfId="30063"/>
    <cellStyle name="Normal 25 3 4" xfId="30064"/>
    <cellStyle name="Normal 25 3 5" xfId="33956"/>
    <cellStyle name="Normal 25 3 6" xfId="33865"/>
    <cellStyle name="Normal 25 4" xfId="30065"/>
    <cellStyle name="Normal 25 4 2" xfId="30066"/>
    <cellStyle name="Normal 25 4 2 2" xfId="30067"/>
    <cellStyle name="Normal 25 4 3" xfId="30068"/>
    <cellStyle name="Normal 25 5" xfId="30069"/>
    <cellStyle name="Normal 25 5 2" xfId="30070"/>
    <cellStyle name="Normal 25 6" xfId="30071"/>
    <cellStyle name="Normal 25 7" xfId="33806"/>
    <cellStyle name="Normal 26" xfId="30072"/>
    <cellStyle name="Normal 26 2" xfId="30073"/>
    <cellStyle name="Normal 26 2 2" xfId="30074"/>
    <cellStyle name="Normal 26 2 2 2" xfId="30075"/>
    <cellStyle name="Normal 26 2 3" xfId="30076"/>
    <cellStyle name="Normal 26 2 4" xfId="33866"/>
    <cellStyle name="Normal 26 3" xfId="30077"/>
    <cellStyle name="Normal 26 3 2" xfId="30078"/>
    <cellStyle name="Normal 26 3 3" xfId="33957"/>
    <cellStyle name="Normal 26 3 4" xfId="33867"/>
    <cellStyle name="Normal 26 4" xfId="30079"/>
    <cellStyle name="Normal 26 5" xfId="33807"/>
    <cellStyle name="Normal 27" xfId="30080"/>
    <cellStyle name="Normal 27 2" xfId="30081"/>
    <cellStyle name="Normal 27 2 2" xfId="30082"/>
    <cellStyle name="Normal 27 2 2 2" xfId="30083"/>
    <cellStyle name="Normal 27 2 3" xfId="30084"/>
    <cellStyle name="Normal 27 3" xfId="30085"/>
    <cellStyle name="Normal 27 3 2" xfId="30086"/>
    <cellStyle name="Normal 27 4" xfId="30087"/>
    <cellStyle name="Normal 27 5" xfId="33958"/>
    <cellStyle name="Normal 27 6" xfId="33868"/>
    <cellStyle name="Normal 28" xfId="30088"/>
    <cellStyle name="Normal 28 2" xfId="33899"/>
    <cellStyle name="Normal 28 3" xfId="33959"/>
    <cellStyle name="Normal 28 4" xfId="33869"/>
    <cellStyle name="Normal 29" xfId="30089"/>
    <cellStyle name="Normal 29 2" xfId="30090"/>
    <cellStyle name="Normal 29 2 2" xfId="30091"/>
    <cellStyle name="Normal 29 3" xfId="30092"/>
    <cellStyle name="Normal 29 4" xfId="33960"/>
    <cellStyle name="Normal 29 5" xfId="33870"/>
    <cellStyle name="Normal 3" xfId="30093"/>
    <cellStyle name="Normal 3 2" xfId="30094"/>
    <cellStyle name="Normal 3 2 2" xfId="30095"/>
    <cellStyle name="Normal 3 2 2 2" xfId="30096"/>
    <cellStyle name="Normal 3 2 2 2 2" xfId="30097"/>
    <cellStyle name="Normal 3 2 2 2 2 2" xfId="30098"/>
    <cellStyle name="Normal 3 2 2 2 2 2 2" xfId="30099"/>
    <cellStyle name="Normal 3 2 2 2 2 2 2 2" xfId="30100"/>
    <cellStyle name="Normal 3 2 2 2 2 2 3" xfId="30101"/>
    <cellStyle name="Normal 3 2 2 2 2 3" xfId="30102"/>
    <cellStyle name="Normal 3 2 2 2 2 3 2" xfId="30103"/>
    <cellStyle name="Normal 3 2 2 2 2 4" xfId="30104"/>
    <cellStyle name="Normal 3 2 2 2 3" xfId="30105"/>
    <cellStyle name="Normal 3 2 2 2 3 2" xfId="30106"/>
    <cellStyle name="Normal 3 2 2 2 3 2 2" xfId="30107"/>
    <cellStyle name="Normal 3 2 2 2 3 3" xfId="30108"/>
    <cellStyle name="Normal 3 2 2 2 4" xfId="30109"/>
    <cellStyle name="Normal 3 2 2 2 4 2" xfId="30110"/>
    <cellStyle name="Normal 3 2 2 2 5" xfId="30111"/>
    <cellStyle name="Normal 3 2 2 3" xfId="30112"/>
    <cellStyle name="Normal 3 2 2 3 2" xfId="30113"/>
    <cellStyle name="Normal 3 2 2 3 2 2" xfId="30114"/>
    <cellStyle name="Normal 3 2 2 3 2 2 2" xfId="30115"/>
    <cellStyle name="Normal 3 2 2 3 2 3" xfId="30116"/>
    <cellStyle name="Normal 3 2 2 3 3" xfId="30117"/>
    <cellStyle name="Normal 3 2 2 3 3 2" xfId="30118"/>
    <cellStyle name="Normal 3 2 2 3 4" xfId="30119"/>
    <cellStyle name="Normal 3 2 2 4" xfId="30120"/>
    <cellStyle name="Normal 3 2 2 4 2" xfId="30121"/>
    <cellStyle name="Normal 3 2 2 4 2 2" xfId="30122"/>
    <cellStyle name="Normal 3 2 2 4 3" xfId="30123"/>
    <cellStyle name="Normal 3 2 2 5" xfId="30124"/>
    <cellStyle name="Normal 3 2 2 5 2" xfId="30125"/>
    <cellStyle name="Normal 3 2 2 6" xfId="30126"/>
    <cellStyle name="Normal 3 2 3" xfId="30127"/>
    <cellStyle name="Normal 3 2 3 2" xfId="30128"/>
    <cellStyle name="Normal 3 2 3 2 2" xfId="30129"/>
    <cellStyle name="Normal 3 2 3 2 2 2" xfId="30130"/>
    <cellStyle name="Normal 3 2 3 2 2 2 2" xfId="30131"/>
    <cellStyle name="Normal 3 2 3 2 2 3" xfId="30132"/>
    <cellStyle name="Normal 3 2 3 2 3" xfId="30133"/>
    <cellStyle name="Normal 3 2 3 2 3 2" xfId="30134"/>
    <cellStyle name="Normal 3 2 3 2 4" xfId="30135"/>
    <cellStyle name="Normal 3 2 3 3" xfId="30136"/>
    <cellStyle name="Normal 3 2 3 3 2" xfId="30137"/>
    <cellStyle name="Normal 3 2 3 3 2 2" xfId="30138"/>
    <cellStyle name="Normal 3 2 3 3 3" xfId="30139"/>
    <cellStyle name="Normal 3 2 3 4" xfId="30140"/>
    <cellStyle name="Normal 3 2 3 4 2" xfId="30141"/>
    <cellStyle name="Normal 3 2 3 5" xfId="30142"/>
    <cellStyle name="Normal 3 2 4" xfId="30143"/>
    <cellStyle name="Normal 3 2 4 2" xfId="30144"/>
    <cellStyle name="Normal 3 2 4 2 2" xfId="30145"/>
    <cellStyle name="Normal 3 2 4 2 2 2" xfId="30146"/>
    <cellStyle name="Normal 3 2 4 2 3" xfId="30147"/>
    <cellStyle name="Normal 3 2 4 3" xfId="30148"/>
    <cellStyle name="Normal 3 2 4 3 2" xfId="30149"/>
    <cellStyle name="Normal 3 2 4 4" xfId="30150"/>
    <cellStyle name="Normal 3 2 5" xfId="30151"/>
    <cellStyle name="Normal 3 2 5 2" xfId="30152"/>
    <cellStyle name="Normal 3 2 5 2 2" xfId="30153"/>
    <cellStyle name="Normal 3 2 5 3" xfId="30154"/>
    <cellStyle name="Normal 3 2 6" xfId="30155"/>
    <cellStyle name="Normal 3 2 6 2" xfId="30156"/>
    <cellStyle name="Normal 3 2 7" xfId="30157"/>
    <cellStyle name="Normal 3 2 7 2" xfId="33897"/>
    <cellStyle name="Normal 3 2 8" xfId="30158"/>
    <cellStyle name="Normal 3 2 8 2" xfId="33961"/>
    <cellStyle name="Normal 3 2 9" xfId="33871"/>
    <cellStyle name="Normal 3 3" xfId="30159"/>
    <cellStyle name="Normal 3 3 2" xfId="30160"/>
    <cellStyle name="Normal 3 3 2 2" xfId="30161"/>
    <cellStyle name="Normal 3 3 2 2 2" xfId="30162"/>
    <cellStyle name="Normal 3 3 2 2 2 2" xfId="30163"/>
    <cellStyle name="Normal 3 3 2 2 2 2 2" xfId="30164"/>
    <cellStyle name="Normal 3 3 2 2 2 3" xfId="30165"/>
    <cellStyle name="Normal 3 3 2 2 3" xfId="30166"/>
    <cellStyle name="Normal 3 3 2 2 3 2" xfId="30167"/>
    <cellStyle name="Normal 3 3 2 2 4" xfId="30168"/>
    <cellStyle name="Normal 3 3 2 3" xfId="30169"/>
    <cellStyle name="Normal 3 3 2 3 2" xfId="30170"/>
    <cellStyle name="Normal 3 3 2 3 2 2" xfId="30171"/>
    <cellStyle name="Normal 3 3 2 3 3" xfId="30172"/>
    <cellStyle name="Normal 3 3 2 4" xfId="30173"/>
    <cellStyle name="Normal 3 3 2 4 2" xfId="30174"/>
    <cellStyle name="Normal 3 3 2 5" xfId="30175"/>
    <cellStyle name="Normal 3 3 3" xfId="30176"/>
    <cellStyle name="Normal 3 3 3 2" xfId="30177"/>
    <cellStyle name="Normal 3 3 3 2 2" xfId="30178"/>
    <cellStyle name="Normal 3 3 3 2 2 2" xfId="30179"/>
    <cellStyle name="Normal 3 3 3 2 3" xfId="30180"/>
    <cellStyle name="Normal 3 3 3 3" xfId="30181"/>
    <cellStyle name="Normal 3 3 3 3 2" xfId="30182"/>
    <cellStyle name="Normal 3 3 3 4" xfId="30183"/>
    <cellStyle name="Normal 3 3 4" xfId="30184"/>
    <cellStyle name="Normal 3 3 4 2" xfId="30185"/>
    <cellStyle name="Normal 3 3 4 2 2" xfId="30186"/>
    <cellStyle name="Normal 3 3 4 3" xfId="30187"/>
    <cellStyle name="Normal 3 3 5" xfId="30188"/>
    <cellStyle name="Normal 3 3 5 2" xfId="30189"/>
    <cellStyle name="Normal 3 3 6" xfId="30190"/>
    <cellStyle name="Normal 3 3 7" xfId="33872"/>
    <cellStyle name="Normal 3 4" xfId="30191"/>
    <cellStyle name="Normal 3 4 2" xfId="30192"/>
    <cellStyle name="Normal 3 4 2 2" xfId="30193"/>
    <cellStyle name="Normal 3 4 2 2 2" xfId="30194"/>
    <cellStyle name="Normal 3 4 2 2 2 2" xfId="30195"/>
    <cellStyle name="Normal 3 4 2 2 3" xfId="30196"/>
    <cellStyle name="Normal 3 4 2 3" xfId="30197"/>
    <cellStyle name="Normal 3 4 2 3 2" xfId="30198"/>
    <cellStyle name="Normal 3 4 2 4" xfId="30199"/>
    <cellStyle name="Normal 3 4 3" xfId="30200"/>
    <cellStyle name="Normal 3 4 3 2" xfId="30201"/>
    <cellStyle name="Normal 3 4 3 2 2" xfId="30202"/>
    <cellStyle name="Normal 3 4 3 3" xfId="30203"/>
    <cellStyle name="Normal 3 4 4" xfId="30204"/>
    <cellStyle name="Normal 3 4 4 2" xfId="30205"/>
    <cellStyle name="Normal 3 4 5" xfId="30206"/>
    <cellStyle name="Normal 3 5" xfId="30207"/>
    <cellStyle name="Normal 3 5 2" xfId="30208"/>
    <cellStyle name="Normal 3 5 2 2" xfId="30209"/>
    <cellStyle name="Normal 3 5 2 2 2" xfId="30210"/>
    <cellStyle name="Normal 3 5 2 3" xfId="30211"/>
    <cellStyle name="Normal 3 5 3" xfId="30212"/>
    <cellStyle name="Normal 3 5 3 2" xfId="30213"/>
    <cellStyle name="Normal 3 5 4" xfId="30214"/>
    <cellStyle name="Normal 3 6" xfId="30215"/>
    <cellStyle name="Normal 3 6 2" xfId="30216"/>
    <cellStyle name="Normal 3 6 2 2" xfId="30217"/>
    <cellStyle name="Normal 3 6 3" xfId="30218"/>
    <cellStyle name="Normal 3 7" xfId="30219"/>
    <cellStyle name="Normal 3 7 2" xfId="30220"/>
    <cellStyle name="Normal 3 8" xfId="30221"/>
    <cellStyle name="Normal 3 8 2" xfId="33910"/>
    <cellStyle name="Normal 3 9" xfId="33770"/>
    <cellStyle name="Normal 30" xfId="30222"/>
    <cellStyle name="Normal 30 2" xfId="30223"/>
    <cellStyle name="Normal 30 2 2" xfId="30224"/>
    <cellStyle name="Normal 30 3" xfId="30225"/>
    <cellStyle name="Normal 30 4" xfId="33962"/>
    <cellStyle name="Normal 30 5" xfId="33873"/>
    <cellStyle name="Normal 31" xfId="30226"/>
    <cellStyle name="Normal 31 2" xfId="30227"/>
    <cellStyle name="Normal 31 2 2" xfId="30228"/>
    <cellStyle name="Normal 31 3" xfId="30229"/>
    <cellStyle name="Normal 32" xfId="30230"/>
    <cellStyle name="Normal 32 2" xfId="33900"/>
    <cellStyle name="Normal 32 3" xfId="33923"/>
    <cellStyle name="Normal 32 4" xfId="33809"/>
    <cellStyle name="Normal 33" xfId="30231"/>
    <cellStyle name="Normal 33 2" xfId="30232"/>
    <cellStyle name="Normal 33 3" xfId="33967"/>
    <cellStyle name="Normal 33 4" xfId="33884"/>
    <cellStyle name="Normal 34" xfId="30233"/>
    <cellStyle name="Normal 34 2" xfId="33901"/>
    <cellStyle name="Normal 34 3" xfId="33745"/>
    <cellStyle name="Normal 35" xfId="30234"/>
    <cellStyle name="Normal 35 2" xfId="33894"/>
    <cellStyle name="Normal 35 3" xfId="33886"/>
    <cellStyle name="Normal 36" xfId="30235"/>
    <cellStyle name="Normal 36 2" xfId="33887"/>
    <cellStyle name="Normal 37" xfId="30236"/>
    <cellStyle name="Normal 37 2" xfId="33891"/>
    <cellStyle name="Normal 38" xfId="30237"/>
    <cellStyle name="Normal 38 2" xfId="33888"/>
    <cellStyle name="Normal 39" xfId="30238"/>
    <cellStyle name="Normal 39 2" xfId="33892"/>
    <cellStyle name="Normal 4" xfId="30239"/>
    <cellStyle name="Normal 4 10" xfId="33546"/>
    <cellStyle name="Normal 4 10 2" xfId="33547"/>
    <cellStyle name="Normal 4 11" xfId="33548"/>
    <cellStyle name="Normal 4 11 2" xfId="33549"/>
    <cellStyle name="Normal 4 12" xfId="33550"/>
    <cellStyle name="Normal 4 13" xfId="33771"/>
    <cellStyle name="Normal 4 14" xfId="33986"/>
    <cellStyle name="Normal 4 2" xfId="30240"/>
    <cellStyle name="Normal 4 2 10" xfId="33551"/>
    <cellStyle name="Normal 4 2 10 2" xfId="33552"/>
    <cellStyle name="Normal 4 2 11" xfId="33553"/>
    <cellStyle name="Normal 4 2 12" xfId="33874"/>
    <cellStyle name="Normal 4 2 13" xfId="33987"/>
    <cellStyle name="Normal 4 2 2" xfId="30241"/>
    <cellStyle name="Normal 4 2 2 10" xfId="33988"/>
    <cellStyle name="Normal 4 2 2 11" xfId="33989"/>
    <cellStyle name="Normal 4 2 2 2" xfId="30242"/>
    <cellStyle name="Normal 4 2 2 2 2" xfId="30243"/>
    <cellStyle name="Normal 4 2 2 2 2 2" xfId="30244"/>
    <cellStyle name="Normal 4 2 2 2 2 2 2" xfId="30245"/>
    <cellStyle name="Normal 4 2 2 2 2 2 2 2" xfId="30246"/>
    <cellStyle name="Normal 4 2 2 2 2 2 3" xfId="30247"/>
    <cellStyle name="Normal 4 2 2 2 2 3" xfId="30248"/>
    <cellStyle name="Normal 4 2 2 2 2 3 2" xfId="30249"/>
    <cellStyle name="Normal 4 2 2 2 2 4" xfId="30250"/>
    <cellStyle name="Normal 4 2 2 2 2 4 2" xfId="33554"/>
    <cellStyle name="Normal 4 2 2 2 2 5" xfId="33555"/>
    <cellStyle name="Normal 4 2 2 2 2 5 2" xfId="33556"/>
    <cellStyle name="Normal 4 2 2 2 2 6" xfId="33557"/>
    <cellStyle name="Normal 4 2 2 2 2 7" xfId="33990"/>
    <cellStyle name="Normal 4 2 2 2 2 8" xfId="33991"/>
    <cellStyle name="Normal 4 2 2 2 3" xfId="30251"/>
    <cellStyle name="Normal 4 2 2 2 3 2" xfId="30252"/>
    <cellStyle name="Normal 4 2 2 2 3 2 2" xfId="30253"/>
    <cellStyle name="Normal 4 2 2 2 3 3" xfId="30254"/>
    <cellStyle name="Normal 4 2 2 2 4" xfId="30255"/>
    <cellStyle name="Normal 4 2 2 2 4 2" xfId="30256"/>
    <cellStyle name="Normal 4 2 2 2 5" xfId="30257"/>
    <cellStyle name="Normal 4 2 2 2 5 2" xfId="33558"/>
    <cellStyle name="Normal 4 2 2 2 6" xfId="33559"/>
    <cellStyle name="Normal 4 2 2 2 6 2" xfId="33560"/>
    <cellStyle name="Normal 4 2 2 2 7" xfId="33561"/>
    <cellStyle name="Normal 4 2 2 2 8" xfId="33992"/>
    <cellStyle name="Normal 4 2 2 2 9" xfId="33993"/>
    <cellStyle name="Normal 4 2 2 3" xfId="30258"/>
    <cellStyle name="Normal 4 2 2 3 2" xfId="30259"/>
    <cellStyle name="Normal 4 2 2 3 2 2" xfId="30260"/>
    <cellStyle name="Normal 4 2 2 3 2 2 2" xfId="30261"/>
    <cellStyle name="Normal 4 2 2 3 2 3" xfId="30262"/>
    <cellStyle name="Normal 4 2 2 3 3" xfId="30263"/>
    <cellStyle name="Normal 4 2 2 3 3 2" xfId="30264"/>
    <cellStyle name="Normal 4 2 2 3 4" xfId="30265"/>
    <cellStyle name="Normal 4 2 2 3 4 2" xfId="33562"/>
    <cellStyle name="Normal 4 2 2 3 5" xfId="33563"/>
    <cellStyle name="Normal 4 2 2 3 5 2" xfId="33564"/>
    <cellStyle name="Normal 4 2 2 3 6" xfId="33565"/>
    <cellStyle name="Normal 4 2 2 3 7" xfId="33994"/>
    <cellStyle name="Normal 4 2 2 3 8" xfId="33995"/>
    <cellStyle name="Normal 4 2 2 4" xfId="30266"/>
    <cellStyle name="Normal 4 2 2 4 2" xfId="30267"/>
    <cellStyle name="Normal 4 2 2 4 2 2" xfId="30268"/>
    <cellStyle name="Normal 4 2 2 4 3" xfId="30269"/>
    <cellStyle name="Normal 4 2 2 4 3 2" xfId="33566"/>
    <cellStyle name="Normal 4 2 2 4 4" xfId="33567"/>
    <cellStyle name="Normal 4 2 2 4 4 2" xfId="33568"/>
    <cellStyle name="Normal 4 2 2 4 5" xfId="33569"/>
    <cellStyle name="Normal 4 2 2 4 5 2" xfId="33570"/>
    <cellStyle name="Normal 4 2 2 4 6" xfId="33571"/>
    <cellStyle name="Normal 4 2 2 4 7" xfId="33996"/>
    <cellStyle name="Normal 4 2 2 4 8" xfId="33997"/>
    <cellStyle name="Normal 4 2 2 5" xfId="30270"/>
    <cellStyle name="Normal 4 2 2 5 2" xfId="30271"/>
    <cellStyle name="Normal 4 2 2 6" xfId="30272"/>
    <cellStyle name="Normal 4 2 2 6 2" xfId="33572"/>
    <cellStyle name="Normal 4 2 2 7" xfId="33573"/>
    <cellStyle name="Normal 4 2 2 7 2" xfId="33574"/>
    <cellStyle name="Normal 4 2 2 8" xfId="33575"/>
    <cellStyle name="Normal 4 2 2 8 2" xfId="33576"/>
    <cellStyle name="Normal 4 2 2 9" xfId="33577"/>
    <cellStyle name="Normal 4 2 3" xfId="30273"/>
    <cellStyle name="Normal 4 2 3 2" xfId="30274"/>
    <cellStyle name="Normal 4 2 3 2 2" xfId="30275"/>
    <cellStyle name="Normal 4 2 3 2 2 2" xfId="30276"/>
    <cellStyle name="Normal 4 2 3 2 2 2 2" xfId="30277"/>
    <cellStyle name="Normal 4 2 3 2 2 3" xfId="30278"/>
    <cellStyle name="Normal 4 2 3 2 3" xfId="30279"/>
    <cellStyle name="Normal 4 2 3 2 3 2" xfId="30280"/>
    <cellStyle name="Normal 4 2 3 2 4" xfId="30281"/>
    <cellStyle name="Normal 4 2 3 2 4 2" xfId="33578"/>
    <cellStyle name="Normal 4 2 3 2 5" xfId="33579"/>
    <cellStyle name="Normal 4 2 3 2 5 2" xfId="33580"/>
    <cellStyle name="Normal 4 2 3 2 6" xfId="33581"/>
    <cellStyle name="Normal 4 2 3 2 7" xfId="33998"/>
    <cellStyle name="Normal 4 2 3 2 8" xfId="33999"/>
    <cellStyle name="Normal 4 2 3 3" xfId="30282"/>
    <cellStyle name="Normal 4 2 3 3 2" xfId="30283"/>
    <cellStyle name="Normal 4 2 3 3 2 2" xfId="30284"/>
    <cellStyle name="Normal 4 2 3 3 3" xfId="30285"/>
    <cellStyle name="Normal 4 2 3 4" xfId="30286"/>
    <cellStyle name="Normal 4 2 3 4 2" xfId="30287"/>
    <cellStyle name="Normal 4 2 3 5" xfId="30288"/>
    <cellStyle name="Normal 4 2 3 5 2" xfId="33582"/>
    <cellStyle name="Normal 4 2 3 6" xfId="33583"/>
    <cellStyle name="Normal 4 2 3 6 2" xfId="33584"/>
    <cellStyle name="Normal 4 2 3 7" xfId="33585"/>
    <cellStyle name="Normal 4 2 3 8" xfId="34000"/>
    <cellStyle name="Normal 4 2 3 9" xfId="34001"/>
    <cellStyle name="Normal 4 2 4" xfId="30289"/>
    <cellStyle name="Normal 4 2 4 2" xfId="30290"/>
    <cellStyle name="Normal 4 2 4 2 2" xfId="30291"/>
    <cellStyle name="Normal 4 2 4 2 2 2" xfId="30292"/>
    <cellStyle name="Normal 4 2 4 2 3" xfId="30293"/>
    <cellStyle name="Normal 4 2 4 3" xfId="30294"/>
    <cellStyle name="Normal 4 2 4 3 2" xfId="30295"/>
    <cellStyle name="Normal 4 2 4 4" xfId="30296"/>
    <cellStyle name="Normal 4 2 4 4 2" xfId="33586"/>
    <cellStyle name="Normal 4 2 4 5" xfId="33587"/>
    <cellStyle name="Normal 4 2 4 5 2" xfId="33588"/>
    <cellStyle name="Normal 4 2 4 6" xfId="33589"/>
    <cellStyle name="Normal 4 2 4 7" xfId="34002"/>
    <cellStyle name="Normal 4 2 4 8" xfId="34003"/>
    <cellStyle name="Normal 4 2 5" xfId="30297"/>
    <cellStyle name="Normal 4 2 5 2" xfId="30298"/>
    <cellStyle name="Normal 4 2 5 2 2" xfId="30299"/>
    <cellStyle name="Normal 4 2 5 3" xfId="30300"/>
    <cellStyle name="Normal 4 2 5 3 2" xfId="33590"/>
    <cellStyle name="Normal 4 2 5 4" xfId="33591"/>
    <cellStyle name="Normal 4 2 5 4 2" xfId="33592"/>
    <cellStyle name="Normal 4 2 5 5" xfId="33593"/>
    <cellStyle name="Normal 4 2 5 5 2" xfId="33594"/>
    <cellStyle name="Normal 4 2 5 6" xfId="33595"/>
    <cellStyle name="Normal 4 2 5 7" xfId="34004"/>
    <cellStyle name="Normal 4 2 5 8" xfId="34005"/>
    <cellStyle name="Normal 4 2 6" xfId="30301"/>
    <cellStyle name="Normal 4 2 6 2" xfId="30302"/>
    <cellStyle name="Normal 4 2 6 2 2" xfId="33596"/>
    <cellStyle name="Normal 4 2 6 3" xfId="33597"/>
    <cellStyle name="Normal 4 2 6 3 2" xfId="33598"/>
    <cellStyle name="Normal 4 2 6 4" xfId="33599"/>
    <cellStyle name="Normal 4 2 6 4 2" xfId="33600"/>
    <cellStyle name="Normal 4 2 6 5" xfId="33601"/>
    <cellStyle name="Normal 4 2 6 5 2" xfId="33602"/>
    <cellStyle name="Normal 4 2 6 6" xfId="33603"/>
    <cellStyle name="Normal 4 2 6 7" xfId="34006"/>
    <cellStyle name="Normal 4 2 6 8" xfId="34007"/>
    <cellStyle name="Normal 4 2 7" xfId="30303"/>
    <cellStyle name="Normal 4 2 7 2" xfId="33604"/>
    <cellStyle name="Normal 4 2 8" xfId="33605"/>
    <cellStyle name="Normal 4 2 8 2" xfId="33606"/>
    <cellStyle name="Normal 4 2 8 3" xfId="33963"/>
    <cellStyle name="Normal 4 2 9" xfId="33607"/>
    <cellStyle name="Normal 4 2 9 2" xfId="33608"/>
    <cellStyle name="Normal 4 3" xfId="30304"/>
    <cellStyle name="Normal 4 3 10" xfId="33875"/>
    <cellStyle name="Normal 4 3 11" xfId="34008"/>
    <cellStyle name="Normal 4 3 2" xfId="30305"/>
    <cellStyle name="Normal 4 3 2 2" xfId="30306"/>
    <cellStyle name="Normal 4 3 2 2 2" xfId="30307"/>
    <cellStyle name="Normal 4 3 2 2 2 2" xfId="30308"/>
    <cellStyle name="Normal 4 3 2 2 2 2 2" xfId="30309"/>
    <cellStyle name="Normal 4 3 2 2 2 3" xfId="30310"/>
    <cellStyle name="Normal 4 3 2 2 3" xfId="30311"/>
    <cellStyle name="Normal 4 3 2 2 3 2" xfId="30312"/>
    <cellStyle name="Normal 4 3 2 2 4" xfId="30313"/>
    <cellStyle name="Normal 4 3 2 2 4 2" xfId="33609"/>
    <cellStyle name="Normal 4 3 2 2 5" xfId="33610"/>
    <cellStyle name="Normal 4 3 2 2 5 2" xfId="33611"/>
    <cellStyle name="Normal 4 3 2 2 6" xfId="33612"/>
    <cellStyle name="Normal 4 3 2 2 7" xfId="34009"/>
    <cellStyle name="Normal 4 3 2 2 8" xfId="34010"/>
    <cellStyle name="Normal 4 3 2 3" xfId="30314"/>
    <cellStyle name="Normal 4 3 2 3 2" xfId="30315"/>
    <cellStyle name="Normal 4 3 2 3 2 2" xfId="30316"/>
    <cellStyle name="Normal 4 3 2 3 3" xfId="30317"/>
    <cellStyle name="Normal 4 3 2 4" xfId="30318"/>
    <cellStyle name="Normal 4 3 2 4 2" xfId="30319"/>
    <cellStyle name="Normal 4 3 2 5" xfId="30320"/>
    <cellStyle name="Normal 4 3 2 5 2" xfId="33613"/>
    <cellStyle name="Normal 4 3 2 6" xfId="33614"/>
    <cellStyle name="Normal 4 3 2 6 2" xfId="33615"/>
    <cellStyle name="Normal 4 3 2 7" xfId="33616"/>
    <cellStyle name="Normal 4 3 2 8" xfId="34011"/>
    <cellStyle name="Normal 4 3 2 9" xfId="34012"/>
    <cellStyle name="Normal 4 3 3" xfId="30321"/>
    <cellStyle name="Normal 4 3 3 2" xfId="30322"/>
    <cellStyle name="Normal 4 3 3 2 2" xfId="30323"/>
    <cellStyle name="Normal 4 3 3 2 2 2" xfId="30324"/>
    <cellStyle name="Normal 4 3 3 2 3" xfId="30325"/>
    <cellStyle name="Normal 4 3 3 3" xfId="30326"/>
    <cellStyle name="Normal 4 3 3 3 2" xfId="30327"/>
    <cellStyle name="Normal 4 3 3 4" xfId="30328"/>
    <cellStyle name="Normal 4 3 3 4 2" xfId="33617"/>
    <cellStyle name="Normal 4 3 3 5" xfId="33618"/>
    <cellStyle name="Normal 4 3 3 5 2" xfId="33619"/>
    <cellStyle name="Normal 4 3 3 6" xfId="33620"/>
    <cellStyle name="Normal 4 3 3 7" xfId="34013"/>
    <cellStyle name="Normal 4 3 3 8" xfId="34014"/>
    <cellStyle name="Normal 4 3 4" xfId="30329"/>
    <cellStyle name="Normal 4 3 4 2" xfId="30330"/>
    <cellStyle name="Normal 4 3 4 2 2" xfId="30331"/>
    <cellStyle name="Normal 4 3 4 2 2 2" xfId="30332"/>
    <cellStyle name="Normal 4 3 4 2 3" xfId="30333"/>
    <cellStyle name="Normal 4 3 4 3" xfId="30334"/>
    <cellStyle name="Normal 4 3 4 3 2" xfId="30335"/>
    <cellStyle name="Normal 4 3 4 4" xfId="30336"/>
    <cellStyle name="Normal 4 3 4 4 2" xfId="33621"/>
    <cellStyle name="Normal 4 3 4 5" xfId="33622"/>
    <cellStyle name="Normal 4 3 4 5 2" xfId="33623"/>
    <cellStyle name="Normal 4 3 4 6" xfId="33624"/>
    <cellStyle name="Normal 4 3 4 7" xfId="34015"/>
    <cellStyle name="Normal 4 3 4 8" xfId="34016"/>
    <cellStyle name="Normal 4 3 5" xfId="30337"/>
    <cellStyle name="Normal 4 3 5 2" xfId="30338"/>
    <cellStyle name="Normal 4 3 5 2 2" xfId="30339"/>
    <cellStyle name="Normal 4 3 5 3" xfId="30340"/>
    <cellStyle name="Normal 4 3 6" xfId="30341"/>
    <cellStyle name="Normal 4 3 6 2" xfId="30342"/>
    <cellStyle name="Normal 4 3 7" xfId="30343"/>
    <cellStyle name="Normal 4 3 7 2" xfId="33625"/>
    <cellStyle name="Normal 4 3 8" xfId="33626"/>
    <cellStyle name="Normal 4 3 8 2" xfId="33627"/>
    <cellStyle name="Normal 4 3 9" xfId="33628"/>
    <cellStyle name="Normal 4 4" xfId="30344"/>
    <cellStyle name="Normal 4 4 2" xfId="30345"/>
    <cellStyle name="Normal 4 4 2 2" xfId="30346"/>
    <cellStyle name="Normal 4 4 2 2 2" xfId="30347"/>
    <cellStyle name="Normal 4 4 2 2 2 2" xfId="30348"/>
    <cellStyle name="Normal 4 4 2 2 3" xfId="30349"/>
    <cellStyle name="Normal 4 4 2 3" xfId="30350"/>
    <cellStyle name="Normal 4 4 2 3 2" xfId="30351"/>
    <cellStyle name="Normal 4 4 2 4" xfId="30352"/>
    <cellStyle name="Normal 4 4 2 4 2" xfId="33629"/>
    <cellStyle name="Normal 4 4 2 5" xfId="33630"/>
    <cellStyle name="Normal 4 4 2 5 2" xfId="33631"/>
    <cellStyle name="Normal 4 4 2 6" xfId="33632"/>
    <cellStyle name="Normal 4 4 2 7" xfId="34017"/>
    <cellStyle name="Normal 4 4 2 8" xfId="34018"/>
    <cellStyle name="Normal 4 4 3" xfId="30353"/>
    <cellStyle name="Normal 4 4 3 2" xfId="30354"/>
    <cellStyle name="Normal 4 4 3 2 2" xfId="30355"/>
    <cellStyle name="Normal 4 4 3 3" xfId="30356"/>
    <cellStyle name="Normal 4 4 4" xfId="30357"/>
    <cellStyle name="Normal 4 4 4 2" xfId="30358"/>
    <cellStyle name="Normal 4 4 5" xfId="30359"/>
    <cellStyle name="Normal 4 4 5 2" xfId="33633"/>
    <cellStyle name="Normal 4 4 6" xfId="33634"/>
    <cellStyle name="Normal 4 4 6 2" xfId="33635"/>
    <cellStyle name="Normal 4 4 7" xfId="33636"/>
    <cellStyle name="Normal 4 4 8" xfId="34019"/>
    <cellStyle name="Normal 4 4 9" xfId="34020"/>
    <cellStyle name="Normal 4 5" xfId="30360"/>
    <cellStyle name="Normal 4 5 2" xfId="30361"/>
    <cellStyle name="Normal 4 5 2 2" xfId="30362"/>
    <cellStyle name="Normal 4 5 2 2 2" xfId="30363"/>
    <cellStyle name="Normal 4 5 2 3" xfId="30364"/>
    <cellStyle name="Normal 4 5 3" xfId="30365"/>
    <cellStyle name="Normal 4 5 3 2" xfId="30366"/>
    <cellStyle name="Normal 4 5 4" xfId="30367"/>
    <cellStyle name="Normal 4 5 4 2" xfId="33637"/>
    <cellStyle name="Normal 4 5 5" xfId="33638"/>
    <cellStyle name="Normal 4 5 5 2" xfId="33639"/>
    <cellStyle name="Normal 4 5 6" xfId="33640"/>
    <cellStyle name="Normal 4 5 7" xfId="34021"/>
    <cellStyle name="Normal 4 5 8" xfId="34022"/>
    <cellStyle name="Normal 4 6" xfId="30368"/>
    <cellStyle name="Normal 4 6 2" xfId="30369"/>
    <cellStyle name="Normal 4 6 2 2" xfId="30370"/>
    <cellStyle name="Normal 4 6 3" xfId="30371"/>
    <cellStyle name="Normal 4 6 3 2" xfId="33641"/>
    <cellStyle name="Normal 4 6 4" xfId="33642"/>
    <cellStyle name="Normal 4 6 4 2" xfId="33643"/>
    <cellStyle name="Normal 4 6 5" xfId="33644"/>
    <cellStyle name="Normal 4 6 5 2" xfId="33645"/>
    <cellStyle name="Normal 4 6 6" xfId="33646"/>
    <cellStyle name="Normal 4 6 7" xfId="34023"/>
    <cellStyle name="Normal 4 6 8" xfId="34024"/>
    <cellStyle name="Normal 4 7" xfId="30372"/>
    <cellStyle name="Normal 4 7 2" xfId="30373"/>
    <cellStyle name="Normal 4 7 2 2" xfId="33647"/>
    <cellStyle name="Normal 4 7 3" xfId="33648"/>
    <cellStyle name="Normal 4 7 3 2" xfId="33649"/>
    <cellStyle name="Normal 4 7 4" xfId="33650"/>
    <cellStyle name="Normal 4 7 4 2" xfId="33651"/>
    <cellStyle name="Normal 4 7 5" xfId="33652"/>
    <cellStyle name="Normal 4 7 5 2" xfId="33653"/>
    <cellStyle name="Normal 4 7 6" xfId="33654"/>
    <cellStyle name="Normal 4 7 7" xfId="34025"/>
    <cellStyle name="Normal 4 7 8" xfId="34026"/>
    <cellStyle name="Normal 4 8" xfId="30374"/>
    <cellStyle name="Normal 4 8 2" xfId="33655"/>
    <cellStyle name="Normal 4 9" xfId="33656"/>
    <cellStyle name="Normal 4 9 2" xfId="33657"/>
    <cellStyle name="Normal 4 9 3" xfId="33911"/>
    <cellStyle name="Normal 40" xfId="30375"/>
    <cellStyle name="Normal 40 2" xfId="33890"/>
    <cellStyle name="Normal 41" xfId="30376"/>
    <cellStyle name="Normal 41 2" xfId="33893"/>
    <cellStyle name="Normal 42" xfId="33545"/>
    <cellStyle name="Normal 42 2" xfId="33889"/>
    <cellStyle name="Normal 43" xfId="33902"/>
    <cellStyle name="Normal 44" xfId="33968"/>
    <cellStyle name="Normal 45" xfId="33970"/>
    <cellStyle name="Normal 46" xfId="33941"/>
    <cellStyle name="Normal 47" xfId="33909"/>
    <cellStyle name="Normal 48" xfId="33922"/>
    <cellStyle name="Normal 49" xfId="33971"/>
    <cellStyle name="Normal 5" xfId="30377"/>
    <cellStyle name="Normal 5 10" xfId="30378"/>
    <cellStyle name="Normal 5 10 2" xfId="33658"/>
    <cellStyle name="Normal 5 11" xfId="30379"/>
    <cellStyle name="Normal 5 12" xfId="33772"/>
    <cellStyle name="Normal 5 13" xfId="34027"/>
    <cellStyle name="Normal 5 2" xfId="30380"/>
    <cellStyle name="Normal 5 2 10" xfId="33876"/>
    <cellStyle name="Normal 5 2 11" xfId="34028"/>
    <cellStyle name="Normal 5 2 2" xfId="30381"/>
    <cellStyle name="Normal 5 2 2 10" xfId="34029"/>
    <cellStyle name="Normal 5 2 2 2" xfId="30382"/>
    <cellStyle name="Normal 5 2 2 2 2" xfId="30383"/>
    <cellStyle name="Normal 5 2 2 2 2 2" xfId="30384"/>
    <cellStyle name="Normal 5 2 2 2 2 2 2" xfId="30385"/>
    <cellStyle name="Normal 5 2 2 2 2 2 2 2" xfId="30386"/>
    <cellStyle name="Normal 5 2 2 2 2 2 3" xfId="30387"/>
    <cellStyle name="Normal 5 2 2 2 2 3" xfId="30388"/>
    <cellStyle name="Normal 5 2 2 2 2 3 2" xfId="30389"/>
    <cellStyle name="Normal 5 2 2 2 2 4" xfId="30390"/>
    <cellStyle name="Normal 5 2 2 2 3" xfId="30391"/>
    <cellStyle name="Normal 5 2 2 2 3 2" xfId="30392"/>
    <cellStyle name="Normal 5 2 2 2 3 2 2" xfId="30393"/>
    <cellStyle name="Normal 5 2 2 2 3 3" xfId="30394"/>
    <cellStyle name="Normal 5 2 2 2 4" xfId="30395"/>
    <cellStyle name="Normal 5 2 2 2 4 2" xfId="30396"/>
    <cellStyle name="Normal 5 2 2 2 5" xfId="30397"/>
    <cellStyle name="Normal 5 2 2 2 5 2" xfId="33659"/>
    <cellStyle name="Normal 5 2 2 2 6" xfId="30398"/>
    <cellStyle name="Normal 5 2 2 2 6 2" xfId="30399"/>
    <cellStyle name="Normal 5 2 2 2 6 2 2" xfId="33660"/>
    <cellStyle name="Normal 5 2 2 2 6 3" xfId="30400"/>
    <cellStyle name="Normal 5 2 2 2 6 3 2" xfId="33661"/>
    <cellStyle name="Normal 5 2 2 2 6 4" xfId="33662"/>
    <cellStyle name="Normal 5 2 2 2 6 4 2" xfId="33663"/>
    <cellStyle name="Normal 5 2 2 2 6 5" xfId="33664"/>
    <cellStyle name="Normal 5 2 2 2 6 5 2" xfId="33665"/>
    <cellStyle name="Normal 5 2 2 2 6 6" xfId="33666"/>
    <cellStyle name="Normal 5 2 2 2 6 7" xfId="34030"/>
    <cellStyle name="Normal 5 2 2 2 6 8" xfId="34031"/>
    <cellStyle name="Normal 5 2 2 2 7" xfId="33667"/>
    <cellStyle name="Normal 5 2 2 2 8" xfId="34032"/>
    <cellStyle name="Normal 5 2 2 2 9" xfId="34033"/>
    <cellStyle name="Normal 5 2 2 3" xfId="30401"/>
    <cellStyle name="Normal 5 2 2 3 2" xfId="30402"/>
    <cellStyle name="Normal 5 2 2 3 2 2" xfId="30403"/>
    <cellStyle name="Normal 5 2 2 3 2 2 2" xfId="30404"/>
    <cellStyle name="Normal 5 2 2 3 2 3" xfId="30405"/>
    <cellStyle name="Normal 5 2 2 3 3" xfId="30406"/>
    <cellStyle name="Normal 5 2 2 3 3 2" xfId="30407"/>
    <cellStyle name="Normal 5 2 2 3 4" xfId="30408"/>
    <cellStyle name="Normal 5 2 2 4" xfId="30409"/>
    <cellStyle name="Normal 5 2 2 4 2" xfId="30410"/>
    <cellStyle name="Normal 5 2 2 4 2 2" xfId="30411"/>
    <cellStyle name="Normal 5 2 2 4 3" xfId="30412"/>
    <cellStyle name="Normal 5 2 2 5" xfId="30413"/>
    <cellStyle name="Normal 5 2 2 5 2" xfId="30414"/>
    <cellStyle name="Normal 5 2 2 6" xfId="30415"/>
    <cellStyle name="Normal 5 2 2 6 2" xfId="33668"/>
    <cellStyle name="Normal 5 2 2 7" xfId="30416"/>
    <cellStyle name="Normal 5 2 2 7 2" xfId="30417"/>
    <cellStyle name="Normal 5 2 2 7 2 2" xfId="33669"/>
    <cellStyle name="Normal 5 2 2 7 3" xfId="30418"/>
    <cellStyle name="Normal 5 2 2 7 3 2" xfId="33670"/>
    <cellStyle name="Normal 5 2 2 7 4" xfId="33671"/>
    <cellStyle name="Normal 5 2 2 7 4 2" xfId="33672"/>
    <cellStyle name="Normal 5 2 2 7 5" xfId="33673"/>
    <cellStyle name="Normal 5 2 2 7 5 2" xfId="33674"/>
    <cellStyle name="Normal 5 2 2 7 6" xfId="33675"/>
    <cellStyle name="Normal 5 2 2 7 7" xfId="33985"/>
    <cellStyle name="Normal 5 2 2 7 8" xfId="34034"/>
    <cellStyle name="Normal 5 2 2 8" xfId="33676"/>
    <cellStyle name="Normal 5 2 2 9" xfId="34035"/>
    <cellStyle name="Normal 5 2 3" xfId="30419"/>
    <cellStyle name="Normal 5 2 3 2" xfId="30420"/>
    <cellStyle name="Normal 5 2 3 2 2" xfId="30421"/>
    <cellStyle name="Normal 5 2 3 2 2 2" xfId="30422"/>
    <cellStyle name="Normal 5 2 3 2 2 2 2" xfId="30423"/>
    <cellStyle name="Normal 5 2 3 2 2 3" xfId="30424"/>
    <cellStyle name="Normal 5 2 3 2 3" xfId="30425"/>
    <cellStyle name="Normal 5 2 3 2 3 2" xfId="30426"/>
    <cellStyle name="Normal 5 2 3 2 4" xfId="30427"/>
    <cellStyle name="Normal 5 2 3 3" xfId="30428"/>
    <cellStyle name="Normal 5 2 3 3 2" xfId="30429"/>
    <cellStyle name="Normal 5 2 3 3 2 2" xfId="30430"/>
    <cellStyle name="Normal 5 2 3 3 3" xfId="30431"/>
    <cellStyle name="Normal 5 2 3 4" xfId="30432"/>
    <cellStyle name="Normal 5 2 3 4 2" xfId="30433"/>
    <cellStyle name="Normal 5 2 3 5" xfId="30434"/>
    <cellStyle name="Normal 5 2 3 5 2" xfId="33677"/>
    <cellStyle name="Normal 5 2 3 6" xfId="33678"/>
    <cellStyle name="Normal 5 2 3 7" xfId="34036"/>
    <cellStyle name="Normal 5 2 3 8" xfId="34037"/>
    <cellStyle name="Normal 5 2 4" xfId="30435"/>
    <cellStyle name="Normal 5 2 4 2" xfId="30436"/>
    <cellStyle name="Normal 5 2 4 2 2" xfId="30437"/>
    <cellStyle name="Normal 5 2 4 2 2 2" xfId="30438"/>
    <cellStyle name="Normal 5 2 4 2 3" xfId="30439"/>
    <cellStyle name="Normal 5 2 4 3" xfId="30440"/>
    <cellStyle name="Normal 5 2 4 3 2" xfId="30441"/>
    <cellStyle name="Normal 5 2 4 4" xfId="30442"/>
    <cellStyle name="Normal 5 2 4 4 2" xfId="33679"/>
    <cellStyle name="Normal 5 2 4 5" xfId="33680"/>
    <cellStyle name="Normal 5 2 4 5 2" xfId="33681"/>
    <cellStyle name="Normal 5 2 4 6" xfId="33682"/>
    <cellStyle name="Normal 5 2 4 7" xfId="34038"/>
    <cellStyle name="Normal 5 2 4 8" xfId="34039"/>
    <cellStyle name="Normal 5 2 5" xfId="30443"/>
    <cellStyle name="Normal 5 2 5 2" xfId="30444"/>
    <cellStyle name="Normal 5 2 5 2 2" xfId="30445"/>
    <cellStyle name="Normal 5 2 5 3" xfId="30446"/>
    <cellStyle name="Normal 5 2 6" xfId="30447"/>
    <cellStyle name="Normal 5 2 6 2" xfId="30448"/>
    <cellStyle name="Normal 5 2 7" xfId="30449"/>
    <cellStyle name="Normal 5 2 7 2" xfId="30450"/>
    <cellStyle name="Normal 5 2 8" xfId="30451"/>
    <cellStyle name="Normal 5 2 8 2" xfId="33683"/>
    <cellStyle name="Normal 5 2 8 3" xfId="33964"/>
    <cellStyle name="Normal 5 2 9" xfId="30452"/>
    <cellStyle name="Normal 5 3" xfId="30453"/>
    <cellStyle name="Normal 5 3 2" xfId="30454"/>
    <cellStyle name="Normal 5 3 2 2" xfId="30455"/>
    <cellStyle name="Normal 5 3 2 2 2" xfId="30456"/>
    <cellStyle name="Normal 5 3 2 2 2 2" xfId="30457"/>
    <cellStyle name="Normal 5 3 2 2 2 2 2" xfId="30458"/>
    <cellStyle name="Normal 5 3 2 2 2 3" xfId="30459"/>
    <cellStyle name="Normal 5 3 2 2 3" xfId="30460"/>
    <cellStyle name="Normal 5 3 2 2 3 2" xfId="30461"/>
    <cellStyle name="Normal 5 3 2 2 4" xfId="30462"/>
    <cellStyle name="Normal 5 3 2 3" xfId="30463"/>
    <cellStyle name="Normal 5 3 2 3 2" xfId="30464"/>
    <cellStyle name="Normal 5 3 2 3 2 2" xfId="30465"/>
    <cellStyle name="Normal 5 3 2 3 3" xfId="30466"/>
    <cellStyle name="Normal 5 3 2 4" xfId="30467"/>
    <cellStyle name="Normal 5 3 2 4 2" xfId="30468"/>
    <cellStyle name="Normal 5 3 2 5" xfId="30469"/>
    <cellStyle name="Normal 5 3 2 5 2" xfId="33684"/>
    <cellStyle name="Normal 5 3 2 6" xfId="33685"/>
    <cellStyle name="Normal 5 3 2 7" xfId="34040"/>
    <cellStyle name="Normal 5 3 2 8" xfId="34041"/>
    <cellStyle name="Normal 5 3 3" xfId="30470"/>
    <cellStyle name="Normal 5 3 3 2" xfId="30471"/>
    <cellStyle name="Normal 5 3 3 2 2" xfId="30472"/>
    <cellStyle name="Normal 5 3 3 2 2 2" xfId="30473"/>
    <cellStyle name="Normal 5 3 3 2 3" xfId="30474"/>
    <cellStyle name="Normal 5 3 3 3" xfId="30475"/>
    <cellStyle name="Normal 5 3 3 3 2" xfId="30476"/>
    <cellStyle name="Normal 5 3 3 4" xfId="30477"/>
    <cellStyle name="Normal 5 3 4" xfId="30478"/>
    <cellStyle name="Normal 5 3 4 2" xfId="30479"/>
    <cellStyle name="Normal 5 3 4 2 2" xfId="30480"/>
    <cellStyle name="Normal 5 3 4 3" xfId="30481"/>
    <cellStyle name="Normal 5 3 5" xfId="30482"/>
    <cellStyle name="Normal 5 3 5 2" xfId="30483"/>
    <cellStyle name="Normal 5 3 6" xfId="30484"/>
    <cellStyle name="Normal 5 3 6 2" xfId="33686"/>
    <cellStyle name="Normal 5 3 7" xfId="33687"/>
    <cellStyle name="Normal 5 3 8" xfId="33877"/>
    <cellStyle name="Normal 5 3 9" xfId="34042"/>
    <cellStyle name="Normal 5 4" xfId="30485"/>
    <cellStyle name="Normal 5 4 2" xfId="30486"/>
    <cellStyle name="Normal 5 4 2 2" xfId="30487"/>
    <cellStyle name="Normal 5 4 2 2 2" xfId="30488"/>
    <cellStyle name="Normal 5 4 2 2 2 2" xfId="30489"/>
    <cellStyle name="Normal 5 4 2 2 3" xfId="30490"/>
    <cellStyle name="Normal 5 4 2 3" xfId="30491"/>
    <cellStyle name="Normal 5 4 2 3 2" xfId="30492"/>
    <cellStyle name="Normal 5 4 2 4" xfId="30493"/>
    <cellStyle name="Normal 5 4 3" xfId="30494"/>
    <cellStyle name="Normal 5 4 3 2" xfId="30495"/>
    <cellStyle name="Normal 5 4 3 2 2" xfId="30496"/>
    <cellStyle name="Normal 5 4 3 3" xfId="30497"/>
    <cellStyle name="Normal 5 4 4" xfId="30498"/>
    <cellStyle name="Normal 5 4 4 2" xfId="30499"/>
    <cellStyle name="Normal 5 4 5" xfId="30500"/>
    <cellStyle name="Normal 5 4 5 2" xfId="33688"/>
    <cellStyle name="Normal 5 4 6" xfId="30501"/>
    <cellStyle name="Normal 5 4 6 2" xfId="33689"/>
    <cellStyle name="Normal 5 4 6 2 2" xfId="33690"/>
    <cellStyle name="Normal 5 4 6 3" xfId="33691"/>
    <cellStyle name="Normal 5 4 6 3 2" xfId="33692"/>
    <cellStyle name="Normal 5 4 6 4" xfId="33693"/>
    <cellStyle name="Normal 5 4 6 4 2" xfId="33694"/>
    <cellStyle name="Normal 5 4 6 5" xfId="33695"/>
    <cellStyle name="Normal 5 4 6 5 2" xfId="33696"/>
    <cellStyle name="Normal 5 4 6 6" xfId="33697"/>
    <cellStyle name="Normal 5 4 6 7" xfId="34043"/>
    <cellStyle name="Normal 5 4 6 8" xfId="34044"/>
    <cellStyle name="Normal 5 4 7" xfId="33698"/>
    <cellStyle name="Normal 5 4 8" xfId="34045"/>
    <cellStyle name="Normal 5 4 9" xfId="34046"/>
    <cellStyle name="Normal 5 5" xfId="30502"/>
    <cellStyle name="Normal 5 5 2" xfId="30503"/>
    <cellStyle name="Normal 5 5 2 2" xfId="30504"/>
    <cellStyle name="Normal 5 5 2 2 2" xfId="30505"/>
    <cellStyle name="Normal 5 5 2 3" xfId="30506"/>
    <cellStyle name="Normal 5 5 3" xfId="30507"/>
    <cellStyle name="Normal 5 5 3 2" xfId="30508"/>
    <cellStyle name="Normal 5 5 4" xfId="30509"/>
    <cellStyle name="Normal 5 5 4 2" xfId="33699"/>
    <cellStyle name="Normal 5 5 5" xfId="33700"/>
    <cellStyle name="Normal 5 5 5 2" xfId="33701"/>
    <cellStyle name="Normal 5 5 6" xfId="33702"/>
    <cellStyle name="Normal 5 5 7" xfId="34047"/>
    <cellStyle name="Normal 5 5 8" xfId="34048"/>
    <cellStyle name="Normal 5 6" xfId="30510"/>
    <cellStyle name="Normal 5 6 2" xfId="30511"/>
    <cellStyle name="Normal 5 6 2 2" xfId="30512"/>
    <cellStyle name="Normal 5 6 3" xfId="30513"/>
    <cellStyle name="Normal 5 6 3 2" xfId="33703"/>
    <cellStyle name="Normal 5 6 4" xfId="33704"/>
    <cellStyle name="Normal 5 6 4 2" xfId="33705"/>
    <cellStyle name="Normal 5 6 5" xfId="33706"/>
    <cellStyle name="Normal 5 6 5 2" xfId="33707"/>
    <cellStyle name="Normal 5 6 6" xfId="33708"/>
    <cellStyle name="Normal 5 6 7" xfId="34049"/>
    <cellStyle name="Normal 5 6 8" xfId="34050"/>
    <cellStyle name="Normal 5 7" xfId="30514"/>
    <cellStyle name="Normal 5 7 2" xfId="30515"/>
    <cellStyle name="Normal 5 8" xfId="30516"/>
    <cellStyle name="Normal 5 8 2" xfId="30517"/>
    <cellStyle name="Normal 5 9" xfId="30518"/>
    <cellStyle name="Normal 5 9 2" xfId="30519"/>
    <cellStyle name="Normal 5 9 3" xfId="33912"/>
    <cellStyle name="Normal 50" xfId="33972"/>
    <cellStyle name="Normal 51" xfId="33969"/>
    <cellStyle name="Normal 52" xfId="33973"/>
    <cellStyle name="Normal 53" xfId="33974"/>
    <cellStyle name="Normal 54" xfId="33975"/>
    <cellStyle name="Normal 55" xfId="33976"/>
    <cellStyle name="Normal 56" xfId="33977"/>
    <cellStyle name="Normal 57" xfId="33978"/>
    <cellStyle name="Normal 58" xfId="33979"/>
    <cellStyle name="Normal 59" xfId="33980"/>
    <cellStyle name="Normal 6" xfId="30520"/>
    <cellStyle name="Normal 6 10" xfId="30521"/>
    <cellStyle name="Normal 6 11" xfId="30522"/>
    <cellStyle name="Normal 6 11 2" xfId="30523"/>
    <cellStyle name="Normal 6 11 2 2" xfId="33709"/>
    <cellStyle name="Normal 6 11 3" xfId="30524"/>
    <cellStyle name="Normal 6 11 3 2" xfId="33710"/>
    <cellStyle name="Normal 6 11 4" xfId="33711"/>
    <cellStyle name="Normal 6 11 4 2" xfId="33712"/>
    <cellStyle name="Normal 6 11 5" xfId="33713"/>
    <cellStyle name="Normal 6 11 5 2" xfId="33714"/>
    <cellStyle name="Normal 6 11 6" xfId="33715"/>
    <cellStyle name="Normal 6 11 7" xfId="34051"/>
    <cellStyle name="Normal 6 11 8" xfId="34052"/>
    <cellStyle name="Normal 6 12" xfId="33773"/>
    <cellStyle name="Normal 6 13" xfId="34053"/>
    <cellStyle name="Normal 6 2" xfId="30525"/>
    <cellStyle name="Normal 6 2 10" xfId="33878"/>
    <cellStyle name="Normal 6 2 11" xfId="34054"/>
    <cellStyle name="Normal 6 2 2" xfId="30526"/>
    <cellStyle name="Normal 6 2 2 2" xfId="30527"/>
    <cellStyle name="Normal 6 2 2 2 2" xfId="30528"/>
    <cellStyle name="Normal 6 2 2 2 2 2" xfId="30529"/>
    <cellStyle name="Normal 6 2 2 2 2 2 2" xfId="30530"/>
    <cellStyle name="Normal 6 2 2 2 2 2 2 2" xfId="30531"/>
    <cellStyle name="Normal 6 2 2 2 2 2 3" xfId="30532"/>
    <cellStyle name="Normal 6 2 2 2 2 3" xfId="30533"/>
    <cellStyle name="Normal 6 2 2 2 2 3 2" xfId="30534"/>
    <cellStyle name="Normal 6 2 2 2 2 4" xfId="30535"/>
    <cellStyle name="Normal 6 2 2 2 3" xfId="30536"/>
    <cellStyle name="Normal 6 2 2 2 3 2" xfId="30537"/>
    <cellStyle name="Normal 6 2 2 2 3 2 2" xfId="30538"/>
    <cellStyle name="Normal 6 2 2 2 3 3" xfId="30539"/>
    <cellStyle name="Normal 6 2 2 2 4" xfId="30540"/>
    <cellStyle name="Normal 6 2 2 2 4 2" xfId="30541"/>
    <cellStyle name="Normal 6 2 2 2 5" xfId="30542"/>
    <cellStyle name="Normal 6 2 2 2 5 2" xfId="33716"/>
    <cellStyle name="Normal 6 2 2 2 6" xfId="33717"/>
    <cellStyle name="Normal 6 2 2 2 7" xfId="34055"/>
    <cellStyle name="Normal 6 2 2 2 8" xfId="34056"/>
    <cellStyle name="Normal 6 2 2 3" xfId="30543"/>
    <cellStyle name="Normal 6 2 2 3 2" xfId="30544"/>
    <cellStyle name="Normal 6 2 2 3 2 2" xfId="30545"/>
    <cellStyle name="Normal 6 2 2 3 2 2 2" xfId="30546"/>
    <cellStyle name="Normal 6 2 2 3 2 3" xfId="30547"/>
    <cellStyle name="Normal 6 2 2 3 3" xfId="30548"/>
    <cellStyle name="Normal 6 2 2 3 3 2" xfId="30549"/>
    <cellStyle name="Normal 6 2 2 3 4" xfId="30550"/>
    <cellStyle name="Normal 6 2 2 4" xfId="30551"/>
    <cellStyle name="Normal 6 2 2 4 2" xfId="30552"/>
    <cellStyle name="Normal 6 2 2 4 2 2" xfId="30553"/>
    <cellStyle name="Normal 6 2 2 4 3" xfId="30554"/>
    <cellStyle name="Normal 6 2 2 5" xfId="30555"/>
    <cellStyle name="Normal 6 2 2 5 2" xfId="30556"/>
    <cellStyle name="Normal 6 2 2 6" xfId="30557"/>
    <cellStyle name="Normal 6 2 2 6 2" xfId="33718"/>
    <cellStyle name="Normal 6 2 2 7" xfId="33719"/>
    <cellStyle name="Normal 6 2 2 8" xfId="34057"/>
    <cellStyle name="Normal 6 2 2 9" xfId="34058"/>
    <cellStyle name="Normal 6 2 3" xfId="30558"/>
    <cellStyle name="Normal 6 2 3 2" xfId="30559"/>
    <cellStyle name="Normal 6 2 3 2 2" xfId="30560"/>
    <cellStyle name="Normal 6 2 3 2 2 2" xfId="30561"/>
    <cellStyle name="Normal 6 2 3 2 2 2 2" xfId="30562"/>
    <cellStyle name="Normal 6 2 3 2 2 3" xfId="30563"/>
    <cellStyle name="Normal 6 2 3 2 3" xfId="30564"/>
    <cellStyle name="Normal 6 2 3 2 3 2" xfId="30565"/>
    <cellStyle name="Normal 6 2 3 2 4" xfId="30566"/>
    <cellStyle name="Normal 6 2 3 3" xfId="30567"/>
    <cellStyle name="Normal 6 2 3 3 2" xfId="30568"/>
    <cellStyle name="Normal 6 2 3 3 2 2" xfId="30569"/>
    <cellStyle name="Normal 6 2 3 3 3" xfId="30570"/>
    <cellStyle name="Normal 6 2 3 4" xfId="30571"/>
    <cellStyle name="Normal 6 2 3 4 2" xfId="30572"/>
    <cellStyle name="Normal 6 2 3 5" xfId="30573"/>
    <cellStyle name="Normal 6 2 3 5 2" xfId="33720"/>
    <cellStyle name="Normal 6 2 3 6" xfId="33721"/>
    <cellStyle name="Normal 6 2 3 7" xfId="34059"/>
    <cellStyle name="Normal 6 2 3 8" xfId="34060"/>
    <cellStyle name="Normal 6 2 4" xfId="30574"/>
    <cellStyle name="Normal 6 2 4 2" xfId="30575"/>
    <cellStyle name="Normal 6 2 4 2 2" xfId="30576"/>
    <cellStyle name="Normal 6 2 4 2 2 2" xfId="30577"/>
    <cellStyle name="Normal 6 2 4 2 3" xfId="30578"/>
    <cellStyle name="Normal 6 2 4 3" xfId="30579"/>
    <cellStyle name="Normal 6 2 4 3 2" xfId="30580"/>
    <cellStyle name="Normal 6 2 4 4" xfId="30581"/>
    <cellStyle name="Normal 6 2 4 4 2" xfId="33722"/>
    <cellStyle name="Normal 6 2 4 5" xfId="33723"/>
    <cellStyle name="Normal 6 2 4 5 2" xfId="33724"/>
    <cellStyle name="Normal 6 2 4 6" xfId="33725"/>
    <cellStyle name="Normal 6 2 4 7" xfId="34061"/>
    <cellStyle name="Normal 6 2 4 8" xfId="34062"/>
    <cellStyle name="Normal 6 2 5" xfId="30582"/>
    <cellStyle name="Normal 6 2 5 2" xfId="30583"/>
    <cellStyle name="Normal 6 2 5 2 2" xfId="30584"/>
    <cellStyle name="Normal 6 2 5 3" xfId="30585"/>
    <cellStyle name="Normal 6 2 6" xfId="30586"/>
    <cellStyle name="Normal 6 2 6 2" xfId="30587"/>
    <cellStyle name="Normal 6 2 7" xfId="30588"/>
    <cellStyle name="Normal 6 2 7 2" xfId="33726"/>
    <cellStyle name="Normal 6 2 8" xfId="33727"/>
    <cellStyle name="Normal 6 2 8 2" xfId="33728"/>
    <cellStyle name="Normal 6 2 9" xfId="33729"/>
    <cellStyle name="Normal 6 3" xfId="30589"/>
    <cellStyle name="Normal 6 3 2" xfId="30590"/>
    <cellStyle name="Normal 6 3 2 2" xfId="30591"/>
    <cellStyle name="Normal 6 3 2 2 2" xfId="30592"/>
    <cellStyle name="Normal 6 3 2 2 2 2" xfId="30593"/>
    <cellStyle name="Normal 6 3 2 2 2 2 2" xfId="30594"/>
    <cellStyle name="Normal 6 3 2 2 2 3" xfId="30595"/>
    <cellStyle name="Normal 6 3 2 2 3" xfId="30596"/>
    <cellStyle name="Normal 6 3 2 2 3 2" xfId="30597"/>
    <cellStyle name="Normal 6 3 2 2 4" xfId="30598"/>
    <cellStyle name="Normal 6 3 2 3" xfId="30599"/>
    <cellStyle name="Normal 6 3 2 3 2" xfId="30600"/>
    <cellStyle name="Normal 6 3 2 3 2 2" xfId="30601"/>
    <cellStyle name="Normal 6 3 2 3 3" xfId="30602"/>
    <cellStyle name="Normal 6 3 2 4" xfId="30603"/>
    <cellStyle name="Normal 6 3 2 4 2" xfId="30604"/>
    <cellStyle name="Normal 6 3 2 5" xfId="30605"/>
    <cellStyle name="Normal 6 3 2 5 2" xfId="33730"/>
    <cellStyle name="Normal 6 3 2 6" xfId="33731"/>
    <cellStyle name="Normal 6 3 2 7" xfId="34063"/>
    <cellStyle name="Normal 6 3 2 8" xfId="34064"/>
    <cellStyle name="Normal 6 3 3" xfId="30606"/>
    <cellStyle name="Normal 6 3 3 2" xfId="30607"/>
    <cellStyle name="Normal 6 3 3 2 2" xfId="30608"/>
    <cellStyle name="Normal 6 3 3 2 2 2" xfId="30609"/>
    <cellStyle name="Normal 6 3 3 2 3" xfId="30610"/>
    <cellStyle name="Normal 6 3 3 3" xfId="30611"/>
    <cellStyle name="Normal 6 3 3 3 2" xfId="30612"/>
    <cellStyle name="Normal 6 3 3 4" xfId="30613"/>
    <cellStyle name="Normal 6 3 4" xfId="30614"/>
    <cellStyle name="Normal 6 3 4 2" xfId="30615"/>
    <cellStyle name="Normal 6 3 4 2 2" xfId="30616"/>
    <cellStyle name="Normal 6 3 4 3" xfId="30617"/>
    <cellStyle name="Normal 6 3 5" xfId="30618"/>
    <cellStyle name="Normal 6 3 5 2" xfId="30619"/>
    <cellStyle name="Normal 6 3 6" xfId="30620"/>
    <cellStyle name="Normal 6 3 6 2" xfId="33732"/>
    <cellStyle name="Normal 6 3 7" xfId="33733"/>
    <cellStyle name="Normal 6 3 8" xfId="34065"/>
    <cellStyle name="Normal 6 3 9" xfId="34066"/>
    <cellStyle name="Normal 6 4" xfId="30621"/>
    <cellStyle name="Normal 6 4 2" xfId="30622"/>
    <cellStyle name="Normal 6 4 2 2" xfId="30623"/>
    <cellStyle name="Normal 6 4 2 2 2" xfId="30624"/>
    <cellStyle name="Normal 6 4 2 2 2 2" xfId="30625"/>
    <cellStyle name="Normal 6 4 2 2 3" xfId="30626"/>
    <cellStyle name="Normal 6 4 2 3" xfId="30627"/>
    <cellStyle name="Normal 6 4 2 3 2" xfId="30628"/>
    <cellStyle name="Normal 6 4 2 4" xfId="30629"/>
    <cellStyle name="Normal 6 4 3" xfId="30630"/>
    <cellStyle name="Normal 6 4 3 2" xfId="30631"/>
    <cellStyle name="Normal 6 4 3 2 2" xfId="30632"/>
    <cellStyle name="Normal 6 4 3 3" xfId="30633"/>
    <cellStyle name="Normal 6 4 4" xfId="30634"/>
    <cellStyle name="Normal 6 4 4 2" xfId="30635"/>
    <cellStyle name="Normal 6 4 5" xfId="30636"/>
    <cellStyle name="Normal 6 4 5 2" xfId="33734"/>
    <cellStyle name="Normal 6 4 6" xfId="33735"/>
    <cellStyle name="Normal 6 4 7" xfId="34067"/>
    <cellStyle name="Normal 6 4 8" xfId="34068"/>
    <cellStyle name="Normal 6 5" xfId="30637"/>
    <cellStyle name="Normal 6 5 2" xfId="30638"/>
    <cellStyle name="Normal 6 5 2 2" xfId="30639"/>
    <cellStyle name="Normal 6 5 2 2 2" xfId="30640"/>
    <cellStyle name="Normal 6 5 2 3" xfId="30641"/>
    <cellStyle name="Normal 6 5 3" xfId="30642"/>
    <cellStyle name="Normal 6 5 3 2" xfId="30643"/>
    <cellStyle name="Normal 6 5 4" xfId="30644"/>
    <cellStyle name="Normal 6 5 4 2" xfId="33736"/>
    <cellStyle name="Normal 6 5 5" xfId="33737"/>
    <cellStyle name="Normal 6 5 5 2" xfId="33738"/>
    <cellStyle name="Normal 6 5 6" xfId="33739"/>
    <cellStyle name="Normal 6 5 7" xfId="34069"/>
    <cellStyle name="Normal 6 5 8" xfId="34070"/>
    <cellStyle name="Normal 6 6" xfId="30645"/>
    <cellStyle name="Normal 6 6 2" xfId="30646"/>
    <cellStyle name="Normal 6 6 2 2" xfId="30647"/>
    <cellStyle name="Normal 6 6 3" xfId="30648"/>
    <cellStyle name="Normal 6 7" xfId="30649"/>
    <cellStyle name="Normal 6 7 2" xfId="30650"/>
    <cellStyle name="Normal 6 8" xfId="30651"/>
    <cellStyle name="Normal 6 8 2" xfId="30652"/>
    <cellStyle name="Normal 6 9" xfId="30653"/>
    <cellStyle name="Normal 6 9 2" xfId="33740"/>
    <cellStyle name="Normal 6 9 3" xfId="33913"/>
    <cellStyle name="Normal 60" xfId="33981"/>
    <cellStyle name="Normal 61" xfId="33982"/>
    <cellStyle name="Normal 62" xfId="33983"/>
    <cellStyle name="Normal 63" xfId="33984"/>
    <cellStyle name="Normal 7" xfId="30654"/>
    <cellStyle name="Normal 7 10" xfId="33774"/>
    <cellStyle name="Normal 7 2" xfId="30655"/>
    <cellStyle name="Normal 7 2 2" xfId="30656"/>
    <cellStyle name="Normal 7 2 2 2" xfId="30657"/>
    <cellStyle name="Normal 7 2 2 2 2" xfId="30658"/>
    <cellStyle name="Normal 7 2 2 2 2 2" xfId="30659"/>
    <cellStyle name="Normal 7 2 2 2 2 2 2" xfId="30660"/>
    <cellStyle name="Normal 7 2 2 2 2 2 2 2" xfId="30661"/>
    <cellStyle name="Normal 7 2 2 2 2 2 3" xfId="30662"/>
    <cellStyle name="Normal 7 2 2 2 2 3" xfId="30663"/>
    <cellStyle name="Normal 7 2 2 2 2 3 2" xfId="30664"/>
    <cellStyle name="Normal 7 2 2 2 2 4" xfId="30665"/>
    <cellStyle name="Normal 7 2 2 2 3" xfId="30666"/>
    <cellStyle name="Normal 7 2 2 2 3 2" xfId="30667"/>
    <cellStyle name="Normal 7 2 2 2 3 2 2" xfId="30668"/>
    <cellStyle name="Normal 7 2 2 2 3 3" xfId="30669"/>
    <cellStyle name="Normal 7 2 2 2 4" xfId="30670"/>
    <cellStyle name="Normal 7 2 2 2 4 2" xfId="30671"/>
    <cellStyle name="Normal 7 2 2 2 5" xfId="30672"/>
    <cellStyle name="Normal 7 2 2 3" xfId="30673"/>
    <cellStyle name="Normal 7 2 2 3 2" xfId="30674"/>
    <cellStyle name="Normal 7 2 2 3 2 2" xfId="30675"/>
    <cellStyle name="Normal 7 2 2 3 2 2 2" xfId="30676"/>
    <cellStyle name="Normal 7 2 2 3 2 3" xfId="30677"/>
    <cellStyle name="Normal 7 2 2 3 3" xfId="30678"/>
    <cellStyle name="Normal 7 2 2 3 3 2" xfId="30679"/>
    <cellStyle name="Normal 7 2 2 3 4" xfId="30680"/>
    <cellStyle name="Normal 7 2 2 4" xfId="30681"/>
    <cellStyle name="Normal 7 2 2 4 2" xfId="30682"/>
    <cellStyle name="Normal 7 2 2 4 2 2" xfId="30683"/>
    <cellStyle name="Normal 7 2 2 4 3" xfId="30684"/>
    <cellStyle name="Normal 7 2 2 5" xfId="30685"/>
    <cellStyle name="Normal 7 2 2 5 2" xfId="30686"/>
    <cellStyle name="Normal 7 2 2 6" xfId="30687"/>
    <cellStyle name="Normal 7 2 3" xfId="30688"/>
    <cellStyle name="Normal 7 2 3 2" xfId="30689"/>
    <cellStyle name="Normal 7 2 3 2 2" xfId="30690"/>
    <cellStyle name="Normal 7 2 3 2 2 2" xfId="30691"/>
    <cellStyle name="Normal 7 2 3 2 2 2 2" xfId="30692"/>
    <cellStyle name="Normal 7 2 3 2 2 3" xfId="30693"/>
    <cellStyle name="Normal 7 2 3 2 3" xfId="30694"/>
    <cellStyle name="Normal 7 2 3 2 3 2" xfId="30695"/>
    <cellStyle name="Normal 7 2 3 2 4" xfId="30696"/>
    <cellStyle name="Normal 7 2 3 3" xfId="30697"/>
    <cellStyle name="Normal 7 2 3 3 2" xfId="30698"/>
    <cellStyle name="Normal 7 2 3 3 2 2" xfId="30699"/>
    <cellStyle name="Normal 7 2 3 3 3" xfId="30700"/>
    <cellStyle name="Normal 7 2 3 4" xfId="30701"/>
    <cellStyle name="Normal 7 2 3 4 2" xfId="30702"/>
    <cellStyle name="Normal 7 2 3 5" xfId="30703"/>
    <cellStyle name="Normal 7 2 4" xfId="30704"/>
    <cellStyle name="Normal 7 2 4 2" xfId="30705"/>
    <cellStyle name="Normal 7 2 4 2 2" xfId="30706"/>
    <cellStyle name="Normal 7 2 4 2 2 2" xfId="30707"/>
    <cellStyle name="Normal 7 2 4 2 3" xfId="30708"/>
    <cellStyle name="Normal 7 2 4 3" xfId="30709"/>
    <cellStyle name="Normal 7 2 4 3 2" xfId="30710"/>
    <cellStyle name="Normal 7 2 4 4" xfId="30711"/>
    <cellStyle name="Normal 7 2 5" xfId="30712"/>
    <cellStyle name="Normal 7 2 5 2" xfId="30713"/>
    <cellStyle name="Normal 7 2 5 2 2" xfId="30714"/>
    <cellStyle name="Normal 7 2 5 3" xfId="30715"/>
    <cellStyle name="Normal 7 2 6" xfId="30716"/>
    <cellStyle name="Normal 7 2 6 2" xfId="30717"/>
    <cellStyle name="Normal 7 2 7" xfId="30718"/>
    <cellStyle name="Normal 7 2 8" xfId="30719"/>
    <cellStyle name="Normal 7 2 9" xfId="33879"/>
    <cellStyle name="Normal 7 3" xfId="30720"/>
    <cellStyle name="Normal 7 3 2" xfId="30721"/>
    <cellStyle name="Normal 7 3 2 2" xfId="30722"/>
    <cellStyle name="Normal 7 3 2 2 2" xfId="30723"/>
    <cellStyle name="Normal 7 3 2 2 2 2" xfId="30724"/>
    <cellStyle name="Normal 7 3 2 2 2 2 2" xfId="30725"/>
    <cellStyle name="Normal 7 3 2 2 2 3" xfId="30726"/>
    <cellStyle name="Normal 7 3 2 2 3" xfId="30727"/>
    <cellStyle name="Normal 7 3 2 2 3 2" xfId="30728"/>
    <cellStyle name="Normal 7 3 2 2 4" xfId="30729"/>
    <cellStyle name="Normal 7 3 2 3" xfId="30730"/>
    <cellStyle name="Normal 7 3 2 3 2" xfId="30731"/>
    <cellStyle name="Normal 7 3 2 3 2 2" xfId="30732"/>
    <cellStyle name="Normal 7 3 2 3 3" xfId="30733"/>
    <cellStyle name="Normal 7 3 2 4" xfId="30734"/>
    <cellStyle name="Normal 7 3 2 4 2" xfId="30735"/>
    <cellStyle name="Normal 7 3 2 5" xfId="30736"/>
    <cellStyle name="Normal 7 3 3" xfId="30737"/>
    <cellStyle name="Normal 7 3 3 2" xfId="30738"/>
    <cellStyle name="Normal 7 3 3 2 2" xfId="30739"/>
    <cellStyle name="Normal 7 3 3 2 2 2" xfId="30740"/>
    <cellStyle name="Normal 7 3 3 2 3" xfId="30741"/>
    <cellStyle name="Normal 7 3 3 3" xfId="30742"/>
    <cellStyle name="Normal 7 3 3 3 2" xfId="30743"/>
    <cellStyle name="Normal 7 3 3 4" xfId="30744"/>
    <cellStyle name="Normal 7 3 4" xfId="30745"/>
    <cellStyle name="Normal 7 3 4 2" xfId="30746"/>
    <cellStyle name="Normal 7 3 4 2 2" xfId="30747"/>
    <cellStyle name="Normal 7 3 4 3" xfId="30748"/>
    <cellStyle name="Normal 7 3 5" xfId="30749"/>
    <cellStyle name="Normal 7 3 5 2" xfId="30750"/>
    <cellStyle name="Normal 7 3 6" xfId="30751"/>
    <cellStyle name="Normal 7 4" xfId="30752"/>
    <cellStyle name="Normal 7 4 2" xfId="30753"/>
    <cellStyle name="Normal 7 4 2 2" xfId="30754"/>
    <cellStyle name="Normal 7 4 2 2 2" xfId="30755"/>
    <cellStyle name="Normal 7 4 2 2 2 2" xfId="30756"/>
    <cellStyle name="Normal 7 4 2 2 3" xfId="30757"/>
    <cellStyle name="Normal 7 4 2 3" xfId="30758"/>
    <cellStyle name="Normal 7 4 2 3 2" xfId="30759"/>
    <cellStyle name="Normal 7 4 2 4" xfId="30760"/>
    <cellStyle name="Normal 7 4 3" xfId="30761"/>
    <cellStyle name="Normal 7 4 3 2" xfId="30762"/>
    <cellStyle name="Normal 7 4 3 2 2" xfId="30763"/>
    <cellStyle name="Normal 7 4 3 3" xfId="30764"/>
    <cellStyle name="Normal 7 4 4" xfId="30765"/>
    <cellStyle name="Normal 7 4 4 2" xfId="30766"/>
    <cellStyle name="Normal 7 4 5" xfId="30767"/>
    <cellStyle name="Normal 7 5" xfId="30768"/>
    <cellStyle name="Normal 7 5 2" xfId="30769"/>
    <cellStyle name="Normal 7 5 2 2" xfId="30770"/>
    <cellStyle name="Normal 7 5 2 2 2" xfId="30771"/>
    <cellStyle name="Normal 7 5 2 3" xfId="30772"/>
    <cellStyle name="Normal 7 5 3" xfId="30773"/>
    <cellStyle name="Normal 7 5 3 2" xfId="30774"/>
    <cellStyle name="Normal 7 5 4" xfId="30775"/>
    <cellStyle name="Normal 7 6" xfId="30776"/>
    <cellStyle name="Normal 7 6 2" xfId="30777"/>
    <cellStyle name="Normal 7 6 2 2" xfId="30778"/>
    <cellStyle name="Normal 7 6 3" xfId="30779"/>
    <cellStyle name="Normal 7 7" xfId="30780"/>
    <cellStyle name="Normal 7 7 2" xfId="30781"/>
    <cellStyle name="Normal 7 8" xfId="30782"/>
    <cellStyle name="Normal 7 8 2" xfId="33895"/>
    <cellStyle name="Normal 7 9" xfId="30783"/>
    <cellStyle name="Normal 7 9 2" xfId="33914"/>
    <cellStyle name="Normal 8" xfId="30784"/>
    <cellStyle name="Normal 8 10" xfId="33775"/>
    <cellStyle name="Normal 8 11" xfId="34071"/>
    <cellStyle name="Normal 8 2" xfId="30785"/>
    <cellStyle name="Normal 8 2 2" xfId="30786"/>
    <cellStyle name="Normal 8 2 2 2" xfId="30787"/>
    <cellStyle name="Normal 8 2 2 2 2" xfId="30788"/>
    <cellStyle name="Normal 8 2 2 2 2 2" xfId="30789"/>
    <cellStyle name="Normal 8 2 2 2 2 2 2" xfId="30790"/>
    <cellStyle name="Normal 8 2 2 2 2 2 2 2" xfId="30791"/>
    <cellStyle name="Normal 8 2 2 2 2 2 3" xfId="30792"/>
    <cellStyle name="Normal 8 2 2 2 2 3" xfId="30793"/>
    <cellStyle name="Normal 8 2 2 2 2 3 2" xfId="30794"/>
    <cellStyle name="Normal 8 2 2 2 2 4" xfId="30795"/>
    <cellStyle name="Normal 8 2 2 2 3" xfId="30796"/>
    <cellStyle name="Normal 8 2 2 2 3 2" xfId="30797"/>
    <cellStyle name="Normal 8 2 2 2 3 2 2" xfId="30798"/>
    <cellStyle name="Normal 8 2 2 2 3 3" xfId="30799"/>
    <cellStyle name="Normal 8 2 2 2 4" xfId="30800"/>
    <cellStyle name="Normal 8 2 2 2 4 2" xfId="30801"/>
    <cellStyle name="Normal 8 2 2 2 5" xfId="30802"/>
    <cellStyle name="Normal 8 2 2 3" xfId="30803"/>
    <cellStyle name="Normal 8 2 2 3 2" xfId="30804"/>
    <cellStyle name="Normal 8 2 2 3 2 2" xfId="30805"/>
    <cellStyle name="Normal 8 2 2 3 2 2 2" xfId="30806"/>
    <cellStyle name="Normal 8 2 2 3 2 3" xfId="30807"/>
    <cellStyle name="Normal 8 2 2 3 3" xfId="30808"/>
    <cellStyle name="Normal 8 2 2 3 3 2" xfId="30809"/>
    <cellStyle name="Normal 8 2 2 3 4" xfId="30810"/>
    <cellStyle name="Normal 8 2 2 4" xfId="30811"/>
    <cellStyle name="Normal 8 2 2 4 2" xfId="30812"/>
    <cellStyle name="Normal 8 2 2 4 2 2" xfId="30813"/>
    <cellStyle name="Normal 8 2 2 4 3" xfId="30814"/>
    <cellStyle name="Normal 8 2 2 5" xfId="30815"/>
    <cellStyle name="Normal 8 2 2 5 2" xfId="30816"/>
    <cellStyle name="Normal 8 2 2 6" xfId="30817"/>
    <cellStyle name="Normal 8 2 2 7" xfId="34072"/>
    <cellStyle name="Normal 8 2 2 8" xfId="34073"/>
    <cellStyle name="Normal 8 2 3" xfId="30818"/>
    <cellStyle name="Normal 8 2 3 2" xfId="30819"/>
    <cellStyle name="Normal 8 2 3 2 2" xfId="30820"/>
    <cellStyle name="Normal 8 2 3 2 2 2" xfId="30821"/>
    <cellStyle name="Normal 8 2 3 2 2 2 2" xfId="30822"/>
    <cellStyle name="Normal 8 2 3 2 2 3" xfId="30823"/>
    <cellStyle name="Normal 8 2 3 2 3" xfId="30824"/>
    <cellStyle name="Normal 8 2 3 2 3 2" xfId="30825"/>
    <cellStyle name="Normal 8 2 3 2 4" xfId="30826"/>
    <cellStyle name="Normal 8 2 3 3" xfId="30827"/>
    <cellStyle name="Normal 8 2 3 3 2" xfId="30828"/>
    <cellStyle name="Normal 8 2 3 3 2 2" xfId="30829"/>
    <cellStyle name="Normal 8 2 3 3 3" xfId="30830"/>
    <cellStyle name="Normal 8 2 3 4" xfId="30831"/>
    <cellStyle name="Normal 8 2 3 4 2" xfId="30832"/>
    <cellStyle name="Normal 8 2 3 5" xfId="30833"/>
    <cellStyle name="Normal 8 2 4" xfId="30834"/>
    <cellStyle name="Normal 8 2 4 2" xfId="30835"/>
    <cellStyle name="Normal 8 2 4 2 2" xfId="30836"/>
    <cellStyle name="Normal 8 2 4 2 2 2" xfId="30837"/>
    <cellStyle name="Normal 8 2 4 2 3" xfId="30838"/>
    <cellStyle name="Normal 8 2 4 3" xfId="30839"/>
    <cellStyle name="Normal 8 2 4 3 2" xfId="30840"/>
    <cellStyle name="Normal 8 2 4 4" xfId="30841"/>
    <cellStyle name="Normal 8 2 5" xfId="30842"/>
    <cellStyle name="Normal 8 2 5 2" xfId="30843"/>
    <cellStyle name="Normal 8 2 5 2 2" xfId="30844"/>
    <cellStyle name="Normal 8 2 5 3" xfId="30845"/>
    <cellStyle name="Normal 8 2 6" xfId="30846"/>
    <cellStyle name="Normal 8 2 6 2" xfId="30847"/>
    <cellStyle name="Normal 8 2 7" xfId="30848"/>
    <cellStyle name="Normal 8 2 8" xfId="33880"/>
    <cellStyle name="Normal 8 2 9" xfId="34074"/>
    <cellStyle name="Normal 8 3" xfId="30849"/>
    <cellStyle name="Normal 8 3 2" xfId="30850"/>
    <cellStyle name="Normal 8 3 2 2" xfId="30851"/>
    <cellStyle name="Normal 8 3 2 2 2" xfId="30852"/>
    <cellStyle name="Normal 8 3 2 2 2 2" xfId="30853"/>
    <cellStyle name="Normal 8 3 2 2 2 2 2" xfId="30854"/>
    <cellStyle name="Normal 8 3 2 2 2 3" xfId="30855"/>
    <cellStyle name="Normal 8 3 2 2 3" xfId="30856"/>
    <cellStyle name="Normal 8 3 2 2 3 2" xfId="30857"/>
    <cellStyle name="Normal 8 3 2 2 4" xfId="30858"/>
    <cellStyle name="Normal 8 3 2 3" xfId="30859"/>
    <cellStyle name="Normal 8 3 2 3 2" xfId="30860"/>
    <cellStyle name="Normal 8 3 2 3 2 2" xfId="30861"/>
    <cellStyle name="Normal 8 3 2 3 3" xfId="30862"/>
    <cellStyle name="Normal 8 3 2 4" xfId="30863"/>
    <cellStyle name="Normal 8 3 2 4 2" xfId="30864"/>
    <cellStyle name="Normal 8 3 2 5" xfId="30865"/>
    <cellStyle name="Normal 8 3 3" xfId="30866"/>
    <cellStyle name="Normal 8 3 3 2" xfId="30867"/>
    <cellStyle name="Normal 8 3 3 2 2" xfId="30868"/>
    <cellStyle name="Normal 8 3 3 2 2 2" xfId="30869"/>
    <cellStyle name="Normal 8 3 3 2 3" xfId="30870"/>
    <cellStyle name="Normal 8 3 3 3" xfId="30871"/>
    <cellStyle name="Normal 8 3 3 3 2" xfId="30872"/>
    <cellStyle name="Normal 8 3 3 4" xfId="30873"/>
    <cellStyle name="Normal 8 3 4" xfId="30874"/>
    <cellStyle name="Normal 8 3 4 2" xfId="30875"/>
    <cellStyle name="Normal 8 3 4 2 2" xfId="30876"/>
    <cellStyle name="Normal 8 3 4 3" xfId="30877"/>
    <cellStyle name="Normal 8 3 5" xfId="30878"/>
    <cellStyle name="Normal 8 3 5 2" xfId="30879"/>
    <cellStyle name="Normal 8 3 6" xfId="30880"/>
    <cellStyle name="Normal 8 3 7" xfId="34075"/>
    <cellStyle name="Normal 8 3 8" xfId="34076"/>
    <cellStyle name="Normal 8 4" xfId="30881"/>
    <cellStyle name="Normal 8 4 2" xfId="30882"/>
    <cellStyle name="Normal 8 4 2 2" xfId="30883"/>
    <cellStyle name="Normal 8 4 2 2 2" xfId="30884"/>
    <cellStyle name="Normal 8 4 2 2 2 2" xfId="30885"/>
    <cellStyle name="Normal 8 4 2 2 3" xfId="30886"/>
    <cellStyle name="Normal 8 4 2 3" xfId="30887"/>
    <cellStyle name="Normal 8 4 2 3 2" xfId="30888"/>
    <cellStyle name="Normal 8 4 2 4" xfId="30889"/>
    <cellStyle name="Normal 8 4 3" xfId="30890"/>
    <cellStyle name="Normal 8 4 3 2" xfId="30891"/>
    <cellStyle name="Normal 8 4 3 2 2" xfId="30892"/>
    <cellStyle name="Normal 8 4 3 3" xfId="30893"/>
    <cellStyle name="Normal 8 4 4" xfId="30894"/>
    <cellStyle name="Normal 8 4 4 2" xfId="30895"/>
    <cellStyle name="Normal 8 4 5" xfId="30896"/>
    <cellStyle name="Normal 8 4 5 2" xfId="33741"/>
    <cellStyle name="Normal 8 4 6" xfId="33742"/>
    <cellStyle name="Normal 8 4 7" xfId="34077"/>
    <cellStyle name="Normal 8 4 8" xfId="34078"/>
    <cellStyle name="Normal 8 5" xfId="30897"/>
    <cellStyle name="Normal 8 5 2" xfId="30898"/>
    <cellStyle name="Normal 8 5 2 2" xfId="30899"/>
    <cellStyle name="Normal 8 5 2 2 2" xfId="30900"/>
    <cellStyle name="Normal 8 5 2 3" xfId="30901"/>
    <cellStyle name="Normal 8 5 3" xfId="30902"/>
    <cellStyle name="Normal 8 5 3 2" xfId="30903"/>
    <cellStyle name="Normal 8 5 4" xfId="30904"/>
    <cellStyle name="Normal 8 6" xfId="30905"/>
    <cellStyle name="Normal 8 6 2" xfId="30906"/>
    <cellStyle name="Normal 8 6 2 2" xfId="30907"/>
    <cellStyle name="Normal 8 6 3" xfId="30908"/>
    <cellStyle name="Normal 8 7" xfId="30909"/>
    <cellStyle name="Normal 8 7 2" xfId="30910"/>
    <cellStyle name="Normal 8 8" xfId="30911"/>
    <cellStyle name="Normal 8 8 2" xfId="33743"/>
    <cellStyle name="Normal 8 9" xfId="33744"/>
    <cellStyle name="Normal 8 9 2" xfId="33915"/>
    <cellStyle name="Normal 9" xfId="30912"/>
    <cellStyle name="Normal 9 10" xfId="33808"/>
    <cellStyle name="Normal 9 2" xfId="30913"/>
    <cellStyle name="Normal 9 2 2" xfId="30914"/>
    <cellStyle name="Normal 9 2 2 2" xfId="30915"/>
    <cellStyle name="Normal 9 2 2 2 2" xfId="30916"/>
    <cellStyle name="Normal 9 2 2 2 2 2" xfId="30917"/>
    <cellStyle name="Normal 9 2 2 2 2 2 2" xfId="30918"/>
    <cellStyle name="Normal 9 2 2 2 2 2 2 2" xfId="30919"/>
    <cellStyle name="Normal 9 2 2 2 2 2 3" xfId="30920"/>
    <cellStyle name="Normal 9 2 2 2 2 3" xfId="30921"/>
    <cellStyle name="Normal 9 2 2 2 2 3 2" xfId="30922"/>
    <cellStyle name="Normal 9 2 2 2 2 4" xfId="30923"/>
    <cellStyle name="Normal 9 2 2 2 3" xfId="30924"/>
    <cellStyle name="Normal 9 2 2 2 3 2" xfId="30925"/>
    <cellStyle name="Normal 9 2 2 2 3 2 2" xfId="30926"/>
    <cellStyle name="Normal 9 2 2 2 3 3" xfId="30927"/>
    <cellStyle name="Normal 9 2 2 2 4" xfId="30928"/>
    <cellStyle name="Normal 9 2 2 2 4 2" xfId="30929"/>
    <cellStyle name="Normal 9 2 2 2 5" xfId="30930"/>
    <cellStyle name="Normal 9 2 2 3" xfId="30931"/>
    <cellStyle name="Normal 9 2 2 3 2" xfId="30932"/>
    <cellStyle name="Normal 9 2 2 3 2 2" xfId="30933"/>
    <cellStyle name="Normal 9 2 2 3 2 2 2" xfId="30934"/>
    <cellStyle name="Normal 9 2 2 3 2 3" xfId="30935"/>
    <cellStyle name="Normal 9 2 2 3 3" xfId="30936"/>
    <cellStyle name="Normal 9 2 2 3 3 2" xfId="30937"/>
    <cellStyle name="Normal 9 2 2 3 4" xfId="30938"/>
    <cellStyle name="Normal 9 2 2 4" xfId="30939"/>
    <cellStyle name="Normal 9 2 2 4 2" xfId="30940"/>
    <cellStyle name="Normal 9 2 2 4 2 2" xfId="30941"/>
    <cellStyle name="Normal 9 2 2 4 3" xfId="30942"/>
    <cellStyle name="Normal 9 2 2 5" xfId="30943"/>
    <cellStyle name="Normal 9 2 2 5 2" xfId="30944"/>
    <cellStyle name="Normal 9 2 2 6" xfId="30945"/>
    <cellStyle name="Normal 9 2 3" xfId="30946"/>
    <cellStyle name="Normal 9 2 3 2" xfId="30947"/>
    <cellStyle name="Normal 9 2 3 2 2" xfId="30948"/>
    <cellStyle name="Normal 9 2 3 2 2 2" xfId="30949"/>
    <cellStyle name="Normal 9 2 3 2 2 2 2" xfId="30950"/>
    <cellStyle name="Normal 9 2 3 2 2 3" xfId="30951"/>
    <cellStyle name="Normal 9 2 3 2 3" xfId="30952"/>
    <cellStyle name="Normal 9 2 3 2 3 2" xfId="30953"/>
    <cellStyle name="Normal 9 2 3 2 4" xfId="30954"/>
    <cellStyle name="Normal 9 2 3 3" xfId="30955"/>
    <cellStyle name="Normal 9 2 3 3 2" xfId="30956"/>
    <cellStyle name="Normal 9 2 3 3 2 2" xfId="30957"/>
    <cellStyle name="Normal 9 2 3 3 3" xfId="30958"/>
    <cellStyle name="Normal 9 2 3 4" xfId="30959"/>
    <cellStyle name="Normal 9 2 3 4 2" xfId="30960"/>
    <cellStyle name="Normal 9 2 3 5" xfId="30961"/>
    <cellStyle name="Normal 9 2 4" xfId="30962"/>
    <cellStyle name="Normal 9 2 4 2" xfId="30963"/>
    <cellStyle name="Normal 9 2 4 2 2" xfId="30964"/>
    <cellStyle name="Normal 9 2 4 2 2 2" xfId="30965"/>
    <cellStyle name="Normal 9 2 4 2 3" xfId="30966"/>
    <cellStyle name="Normal 9 2 4 3" xfId="30967"/>
    <cellStyle name="Normal 9 2 4 3 2" xfId="30968"/>
    <cellStyle name="Normal 9 2 4 4" xfId="30969"/>
    <cellStyle name="Normal 9 2 5" xfId="30970"/>
    <cellStyle name="Normal 9 2 5 2" xfId="30971"/>
    <cellStyle name="Normal 9 2 5 2 2" xfId="30972"/>
    <cellStyle name="Normal 9 2 5 3" xfId="30973"/>
    <cellStyle name="Normal 9 2 6" xfId="30974"/>
    <cellStyle name="Normal 9 2 6 2" xfId="30975"/>
    <cellStyle name="Normal 9 2 7" xfId="30976"/>
    <cellStyle name="Normal 9 2 8" xfId="33881"/>
    <cellStyle name="Normal 9 3" xfId="30977"/>
    <cellStyle name="Normal 9 3 2" xfId="30978"/>
    <cellStyle name="Normal 9 3 2 2" xfId="30979"/>
    <cellStyle name="Normal 9 3 2 2 2" xfId="30980"/>
    <cellStyle name="Normal 9 3 2 2 2 2" xfId="30981"/>
    <cellStyle name="Normal 9 3 2 2 2 2 2" xfId="30982"/>
    <cellStyle name="Normal 9 3 2 2 2 3" xfId="30983"/>
    <cellStyle name="Normal 9 3 2 2 3" xfId="30984"/>
    <cellStyle name="Normal 9 3 2 2 3 2" xfId="30985"/>
    <cellStyle name="Normal 9 3 2 2 4" xfId="30986"/>
    <cellStyle name="Normal 9 3 2 3" xfId="30987"/>
    <cellStyle name="Normal 9 3 2 3 2" xfId="30988"/>
    <cellStyle name="Normal 9 3 2 3 2 2" xfId="30989"/>
    <cellStyle name="Normal 9 3 2 3 3" xfId="30990"/>
    <cellStyle name="Normal 9 3 2 4" xfId="30991"/>
    <cellStyle name="Normal 9 3 2 4 2" xfId="30992"/>
    <cellStyle name="Normal 9 3 2 5" xfId="30993"/>
    <cellStyle name="Normal 9 3 3" xfId="30994"/>
    <cellStyle name="Normal 9 3 3 2" xfId="30995"/>
    <cellStyle name="Normal 9 3 3 2 2" xfId="30996"/>
    <cellStyle name="Normal 9 3 3 2 2 2" xfId="30997"/>
    <cellStyle name="Normal 9 3 3 2 3" xfId="30998"/>
    <cellStyle name="Normal 9 3 3 3" xfId="30999"/>
    <cellStyle name="Normal 9 3 3 3 2" xfId="31000"/>
    <cellStyle name="Normal 9 3 3 4" xfId="31001"/>
    <cellStyle name="Normal 9 3 4" xfId="31002"/>
    <cellStyle name="Normal 9 3 4 2" xfId="31003"/>
    <cellStyle name="Normal 9 3 4 2 2" xfId="31004"/>
    <cellStyle name="Normal 9 3 4 3" xfId="31005"/>
    <cellStyle name="Normal 9 3 5" xfId="31006"/>
    <cellStyle name="Normal 9 3 5 2" xfId="31007"/>
    <cellStyle name="Normal 9 3 6" xfId="31008"/>
    <cellStyle name="Normal 9 3 7" xfId="33965"/>
    <cellStyle name="Normal 9 3 8" xfId="33882"/>
    <cellStyle name="Normal 9 4" xfId="31009"/>
    <cellStyle name="Normal 9 4 2" xfId="31010"/>
    <cellStyle name="Normal 9 4 2 2" xfId="31011"/>
    <cellStyle name="Normal 9 4 2 2 2" xfId="31012"/>
    <cellStyle name="Normal 9 4 2 2 2 2" xfId="31013"/>
    <cellStyle name="Normal 9 4 2 2 3" xfId="31014"/>
    <cellStyle name="Normal 9 4 2 3" xfId="31015"/>
    <cellStyle name="Normal 9 4 2 3 2" xfId="31016"/>
    <cellStyle name="Normal 9 4 2 4" xfId="31017"/>
    <cellStyle name="Normal 9 4 3" xfId="31018"/>
    <cellStyle name="Normal 9 4 3 2" xfId="31019"/>
    <cellStyle name="Normal 9 4 3 2 2" xfId="31020"/>
    <cellStyle name="Normal 9 4 3 3" xfId="31021"/>
    <cellStyle name="Normal 9 4 4" xfId="31022"/>
    <cellStyle name="Normal 9 4 4 2" xfId="31023"/>
    <cellStyle name="Normal 9 4 5" xfId="31024"/>
    <cellStyle name="Normal 9 5" xfId="31025"/>
    <cellStyle name="Normal 9 5 2" xfId="31026"/>
    <cellStyle name="Normal 9 5 2 2" xfId="31027"/>
    <cellStyle name="Normal 9 5 2 2 2" xfId="31028"/>
    <cellStyle name="Normal 9 5 2 3" xfId="31029"/>
    <cellStyle name="Normal 9 5 3" xfId="31030"/>
    <cellStyle name="Normal 9 5 3 2" xfId="31031"/>
    <cellStyle name="Normal 9 5 4" xfId="31032"/>
    <cellStyle name="Normal 9 6" xfId="31033"/>
    <cellStyle name="Normal 9 6 2" xfId="31034"/>
    <cellStyle name="Normal 9 6 2 2" xfId="31035"/>
    <cellStyle name="Normal 9 6 3" xfId="31036"/>
    <cellStyle name="Normal 9 7" xfId="31037"/>
    <cellStyle name="Normal 9 7 2" xfId="31038"/>
    <cellStyle name="Normal 9 8" xfId="31039"/>
    <cellStyle name="Normal 9 9" xfId="31040"/>
    <cellStyle name="Note" xfId="33518" builtinId="10" customBuiltin="1"/>
    <cellStyle name="Note 10" xfId="31041"/>
    <cellStyle name="Note 10 2" xfId="31042"/>
    <cellStyle name="Note 10 2 2" xfId="31043"/>
    <cellStyle name="Note 10 2 2 2" xfId="31044"/>
    <cellStyle name="Note 10 2 2 2 2" xfId="31045"/>
    <cellStyle name="Note 10 2 2 2 2 2" xfId="31046"/>
    <cellStyle name="Note 10 2 2 2 2 2 2" xfId="31047"/>
    <cellStyle name="Note 10 2 2 2 2 2 2 2" xfId="31048"/>
    <cellStyle name="Note 10 2 2 2 2 2 3" xfId="31049"/>
    <cellStyle name="Note 10 2 2 2 2 3" xfId="31050"/>
    <cellStyle name="Note 10 2 2 2 2 3 2" xfId="31051"/>
    <cellStyle name="Note 10 2 2 2 2 4" xfId="31052"/>
    <cellStyle name="Note 10 2 2 2 3" xfId="31053"/>
    <cellStyle name="Note 10 2 2 2 3 2" xfId="31054"/>
    <cellStyle name="Note 10 2 2 2 3 2 2" xfId="31055"/>
    <cellStyle name="Note 10 2 2 2 3 3" xfId="31056"/>
    <cellStyle name="Note 10 2 2 2 4" xfId="31057"/>
    <cellStyle name="Note 10 2 2 2 4 2" xfId="31058"/>
    <cellStyle name="Note 10 2 2 2 5" xfId="31059"/>
    <cellStyle name="Note 10 2 2 3" xfId="31060"/>
    <cellStyle name="Note 10 2 2 3 2" xfId="31061"/>
    <cellStyle name="Note 10 2 2 3 2 2" xfId="31062"/>
    <cellStyle name="Note 10 2 2 3 2 2 2" xfId="31063"/>
    <cellStyle name="Note 10 2 2 3 2 3" xfId="31064"/>
    <cellStyle name="Note 10 2 2 3 3" xfId="31065"/>
    <cellStyle name="Note 10 2 2 3 3 2" xfId="31066"/>
    <cellStyle name="Note 10 2 2 3 4" xfId="31067"/>
    <cellStyle name="Note 10 2 2 4" xfId="31068"/>
    <cellStyle name="Note 10 2 2 4 2" xfId="31069"/>
    <cellStyle name="Note 10 2 2 4 2 2" xfId="31070"/>
    <cellStyle name="Note 10 2 2 4 3" xfId="31071"/>
    <cellStyle name="Note 10 2 2 5" xfId="31072"/>
    <cellStyle name="Note 10 2 2 5 2" xfId="31073"/>
    <cellStyle name="Note 10 2 2 6" xfId="31074"/>
    <cellStyle name="Note 10 2 3" xfId="31075"/>
    <cellStyle name="Note 10 2 3 2" xfId="31076"/>
    <cellStyle name="Note 10 2 3 2 2" xfId="31077"/>
    <cellStyle name="Note 10 2 3 2 2 2" xfId="31078"/>
    <cellStyle name="Note 10 2 3 2 2 2 2" xfId="31079"/>
    <cellStyle name="Note 10 2 3 2 2 3" xfId="31080"/>
    <cellStyle name="Note 10 2 3 2 3" xfId="31081"/>
    <cellStyle name="Note 10 2 3 2 3 2" xfId="31082"/>
    <cellStyle name="Note 10 2 3 2 4" xfId="31083"/>
    <cellStyle name="Note 10 2 3 3" xfId="31084"/>
    <cellStyle name="Note 10 2 3 3 2" xfId="31085"/>
    <cellStyle name="Note 10 2 3 3 2 2" xfId="31086"/>
    <cellStyle name="Note 10 2 3 3 3" xfId="31087"/>
    <cellStyle name="Note 10 2 3 4" xfId="31088"/>
    <cellStyle name="Note 10 2 3 4 2" xfId="31089"/>
    <cellStyle name="Note 10 2 3 5" xfId="31090"/>
    <cellStyle name="Note 10 2 4" xfId="31091"/>
    <cellStyle name="Note 10 2 4 2" xfId="31092"/>
    <cellStyle name="Note 10 2 4 2 2" xfId="31093"/>
    <cellStyle name="Note 10 2 4 2 2 2" xfId="31094"/>
    <cellStyle name="Note 10 2 4 2 3" xfId="31095"/>
    <cellStyle name="Note 10 2 4 3" xfId="31096"/>
    <cellStyle name="Note 10 2 4 3 2" xfId="31097"/>
    <cellStyle name="Note 10 2 4 4" xfId="31098"/>
    <cellStyle name="Note 10 2 5" xfId="31099"/>
    <cellStyle name="Note 10 2 5 2" xfId="31100"/>
    <cellStyle name="Note 10 2 5 2 2" xfId="31101"/>
    <cellStyle name="Note 10 2 5 3" xfId="31102"/>
    <cellStyle name="Note 10 2 6" xfId="31103"/>
    <cellStyle name="Note 10 2 6 2" xfId="31104"/>
    <cellStyle name="Note 10 2 7" xfId="31105"/>
    <cellStyle name="Note 10 3" xfId="31106"/>
    <cellStyle name="Note 10 3 2" xfId="31107"/>
    <cellStyle name="Note 10 3 2 2" xfId="31108"/>
    <cellStyle name="Note 10 3 2 2 2" xfId="31109"/>
    <cellStyle name="Note 10 3 2 2 2 2" xfId="31110"/>
    <cellStyle name="Note 10 3 2 2 2 2 2" xfId="31111"/>
    <cellStyle name="Note 10 3 2 2 2 3" xfId="31112"/>
    <cellStyle name="Note 10 3 2 2 3" xfId="31113"/>
    <cellStyle name="Note 10 3 2 2 3 2" xfId="31114"/>
    <cellStyle name="Note 10 3 2 2 4" xfId="31115"/>
    <cellStyle name="Note 10 3 2 3" xfId="31116"/>
    <cellStyle name="Note 10 3 2 3 2" xfId="31117"/>
    <cellStyle name="Note 10 3 2 3 2 2" xfId="31118"/>
    <cellStyle name="Note 10 3 2 3 3" xfId="31119"/>
    <cellStyle name="Note 10 3 2 4" xfId="31120"/>
    <cellStyle name="Note 10 3 2 4 2" xfId="31121"/>
    <cellStyle name="Note 10 3 2 5" xfId="31122"/>
    <cellStyle name="Note 10 3 3" xfId="31123"/>
    <cellStyle name="Note 10 3 3 2" xfId="31124"/>
    <cellStyle name="Note 10 3 3 2 2" xfId="31125"/>
    <cellStyle name="Note 10 3 3 2 2 2" xfId="31126"/>
    <cellStyle name="Note 10 3 3 2 3" xfId="31127"/>
    <cellStyle name="Note 10 3 3 3" xfId="31128"/>
    <cellStyle name="Note 10 3 3 3 2" xfId="31129"/>
    <cellStyle name="Note 10 3 3 4" xfId="31130"/>
    <cellStyle name="Note 10 3 4" xfId="31131"/>
    <cellStyle name="Note 10 3 4 2" xfId="31132"/>
    <cellStyle name="Note 10 3 4 2 2" xfId="31133"/>
    <cellStyle name="Note 10 3 4 3" xfId="31134"/>
    <cellStyle name="Note 10 3 5" xfId="31135"/>
    <cellStyle name="Note 10 3 5 2" xfId="31136"/>
    <cellStyle name="Note 10 3 6" xfId="31137"/>
    <cellStyle name="Note 10 4" xfId="31138"/>
    <cellStyle name="Note 10 4 2" xfId="31139"/>
    <cellStyle name="Note 10 4 2 2" xfId="31140"/>
    <cellStyle name="Note 10 4 2 2 2" xfId="31141"/>
    <cellStyle name="Note 10 4 2 2 2 2" xfId="31142"/>
    <cellStyle name="Note 10 4 2 2 3" xfId="31143"/>
    <cellStyle name="Note 10 4 2 3" xfId="31144"/>
    <cellStyle name="Note 10 4 2 3 2" xfId="31145"/>
    <cellStyle name="Note 10 4 2 4" xfId="31146"/>
    <cellStyle name="Note 10 4 3" xfId="31147"/>
    <cellStyle name="Note 10 4 3 2" xfId="31148"/>
    <cellStyle name="Note 10 4 3 2 2" xfId="31149"/>
    <cellStyle name="Note 10 4 3 3" xfId="31150"/>
    <cellStyle name="Note 10 4 4" xfId="31151"/>
    <cellStyle name="Note 10 4 4 2" xfId="31152"/>
    <cellStyle name="Note 10 4 5" xfId="31153"/>
    <cellStyle name="Note 10 5" xfId="31154"/>
    <cellStyle name="Note 10 5 2" xfId="31155"/>
    <cellStyle name="Note 10 5 2 2" xfId="31156"/>
    <cellStyle name="Note 10 5 2 2 2" xfId="31157"/>
    <cellStyle name="Note 10 5 2 3" xfId="31158"/>
    <cellStyle name="Note 10 5 3" xfId="31159"/>
    <cellStyle name="Note 10 5 3 2" xfId="31160"/>
    <cellStyle name="Note 10 5 4" xfId="31161"/>
    <cellStyle name="Note 10 6" xfId="31162"/>
    <cellStyle name="Note 10 6 2" xfId="31163"/>
    <cellStyle name="Note 10 6 2 2" xfId="31164"/>
    <cellStyle name="Note 10 6 3" xfId="31165"/>
    <cellStyle name="Note 10 7" xfId="31166"/>
    <cellStyle name="Note 10 7 2" xfId="31167"/>
    <cellStyle name="Note 10 8" xfId="31168"/>
    <cellStyle name="Note 11" xfId="31169"/>
    <cellStyle name="Note 11 2" xfId="31170"/>
    <cellStyle name="Note 11 2 2" xfId="31171"/>
    <cellStyle name="Note 11 2 2 2" xfId="31172"/>
    <cellStyle name="Note 11 2 2 2 2" xfId="31173"/>
    <cellStyle name="Note 11 2 2 2 2 2" xfId="31174"/>
    <cellStyle name="Note 11 2 2 2 2 2 2" xfId="31175"/>
    <cellStyle name="Note 11 2 2 2 2 2 2 2" xfId="31176"/>
    <cellStyle name="Note 11 2 2 2 2 2 3" xfId="31177"/>
    <cellStyle name="Note 11 2 2 2 2 3" xfId="31178"/>
    <cellStyle name="Note 11 2 2 2 2 3 2" xfId="31179"/>
    <cellStyle name="Note 11 2 2 2 2 4" xfId="31180"/>
    <cellStyle name="Note 11 2 2 2 3" xfId="31181"/>
    <cellStyle name="Note 11 2 2 2 3 2" xfId="31182"/>
    <cellStyle name="Note 11 2 2 2 3 2 2" xfId="31183"/>
    <cellStyle name="Note 11 2 2 2 3 3" xfId="31184"/>
    <cellStyle name="Note 11 2 2 2 4" xfId="31185"/>
    <cellStyle name="Note 11 2 2 2 4 2" xfId="31186"/>
    <cellStyle name="Note 11 2 2 2 5" xfId="31187"/>
    <cellStyle name="Note 11 2 2 3" xfId="31188"/>
    <cellStyle name="Note 11 2 2 3 2" xfId="31189"/>
    <cellStyle name="Note 11 2 2 3 2 2" xfId="31190"/>
    <cellStyle name="Note 11 2 2 3 2 2 2" xfId="31191"/>
    <cellStyle name="Note 11 2 2 3 2 3" xfId="31192"/>
    <cellStyle name="Note 11 2 2 3 3" xfId="31193"/>
    <cellStyle name="Note 11 2 2 3 3 2" xfId="31194"/>
    <cellStyle name="Note 11 2 2 3 4" xfId="31195"/>
    <cellStyle name="Note 11 2 2 4" xfId="31196"/>
    <cellStyle name="Note 11 2 2 4 2" xfId="31197"/>
    <cellStyle name="Note 11 2 2 4 2 2" xfId="31198"/>
    <cellStyle name="Note 11 2 2 4 3" xfId="31199"/>
    <cellStyle name="Note 11 2 2 5" xfId="31200"/>
    <cellStyle name="Note 11 2 2 5 2" xfId="31201"/>
    <cellStyle name="Note 11 2 2 6" xfId="31202"/>
    <cellStyle name="Note 11 2 3" xfId="31203"/>
    <cellStyle name="Note 11 2 3 2" xfId="31204"/>
    <cellStyle name="Note 11 2 3 2 2" xfId="31205"/>
    <cellStyle name="Note 11 2 3 2 2 2" xfId="31206"/>
    <cellStyle name="Note 11 2 3 2 2 2 2" xfId="31207"/>
    <cellStyle name="Note 11 2 3 2 2 3" xfId="31208"/>
    <cellStyle name="Note 11 2 3 2 3" xfId="31209"/>
    <cellStyle name="Note 11 2 3 2 3 2" xfId="31210"/>
    <cellStyle name="Note 11 2 3 2 4" xfId="31211"/>
    <cellStyle name="Note 11 2 3 3" xfId="31212"/>
    <cellStyle name="Note 11 2 3 3 2" xfId="31213"/>
    <cellStyle name="Note 11 2 3 3 2 2" xfId="31214"/>
    <cellStyle name="Note 11 2 3 3 3" xfId="31215"/>
    <cellStyle name="Note 11 2 3 4" xfId="31216"/>
    <cellStyle name="Note 11 2 3 4 2" xfId="31217"/>
    <cellStyle name="Note 11 2 3 5" xfId="31218"/>
    <cellStyle name="Note 11 2 4" xfId="31219"/>
    <cellStyle name="Note 11 2 4 2" xfId="31220"/>
    <cellStyle name="Note 11 2 4 2 2" xfId="31221"/>
    <cellStyle name="Note 11 2 4 2 2 2" xfId="31222"/>
    <cellStyle name="Note 11 2 4 2 3" xfId="31223"/>
    <cellStyle name="Note 11 2 4 3" xfId="31224"/>
    <cellStyle name="Note 11 2 4 3 2" xfId="31225"/>
    <cellStyle name="Note 11 2 4 4" xfId="31226"/>
    <cellStyle name="Note 11 2 5" xfId="31227"/>
    <cellStyle name="Note 11 2 5 2" xfId="31228"/>
    <cellStyle name="Note 11 2 5 2 2" xfId="31229"/>
    <cellStyle name="Note 11 2 5 3" xfId="31230"/>
    <cellStyle name="Note 11 2 6" xfId="31231"/>
    <cellStyle name="Note 11 2 6 2" xfId="31232"/>
    <cellStyle name="Note 11 2 7" xfId="31233"/>
    <cellStyle name="Note 11 3" xfId="31234"/>
    <cellStyle name="Note 11 3 2" xfId="31235"/>
    <cellStyle name="Note 11 3 2 2" xfId="31236"/>
    <cellStyle name="Note 11 3 2 2 2" xfId="31237"/>
    <cellStyle name="Note 11 3 2 2 2 2" xfId="31238"/>
    <cellStyle name="Note 11 3 2 2 2 2 2" xfId="31239"/>
    <cellStyle name="Note 11 3 2 2 2 3" xfId="31240"/>
    <cellStyle name="Note 11 3 2 2 3" xfId="31241"/>
    <cellStyle name="Note 11 3 2 2 3 2" xfId="31242"/>
    <cellStyle name="Note 11 3 2 2 4" xfId="31243"/>
    <cellStyle name="Note 11 3 2 3" xfId="31244"/>
    <cellStyle name="Note 11 3 2 3 2" xfId="31245"/>
    <cellStyle name="Note 11 3 2 3 2 2" xfId="31246"/>
    <cellStyle name="Note 11 3 2 3 3" xfId="31247"/>
    <cellStyle name="Note 11 3 2 4" xfId="31248"/>
    <cellStyle name="Note 11 3 2 4 2" xfId="31249"/>
    <cellStyle name="Note 11 3 2 5" xfId="31250"/>
    <cellStyle name="Note 11 3 3" xfId="31251"/>
    <cellStyle name="Note 11 3 3 2" xfId="31252"/>
    <cellStyle name="Note 11 3 3 2 2" xfId="31253"/>
    <cellStyle name="Note 11 3 3 2 2 2" xfId="31254"/>
    <cellStyle name="Note 11 3 3 2 3" xfId="31255"/>
    <cellStyle name="Note 11 3 3 3" xfId="31256"/>
    <cellStyle name="Note 11 3 3 3 2" xfId="31257"/>
    <cellStyle name="Note 11 3 3 4" xfId="31258"/>
    <cellStyle name="Note 11 3 4" xfId="31259"/>
    <cellStyle name="Note 11 3 4 2" xfId="31260"/>
    <cellStyle name="Note 11 3 4 2 2" xfId="31261"/>
    <cellStyle name="Note 11 3 4 3" xfId="31262"/>
    <cellStyle name="Note 11 3 5" xfId="31263"/>
    <cellStyle name="Note 11 3 5 2" xfId="31264"/>
    <cellStyle name="Note 11 3 6" xfId="31265"/>
    <cellStyle name="Note 11 4" xfId="31266"/>
    <cellStyle name="Note 11 4 2" xfId="31267"/>
    <cellStyle name="Note 11 4 2 2" xfId="31268"/>
    <cellStyle name="Note 11 4 2 2 2" xfId="31269"/>
    <cellStyle name="Note 11 4 2 2 2 2" xfId="31270"/>
    <cellStyle name="Note 11 4 2 2 3" xfId="31271"/>
    <cellStyle name="Note 11 4 2 3" xfId="31272"/>
    <cellStyle name="Note 11 4 2 3 2" xfId="31273"/>
    <cellStyle name="Note 11 4 2 4" xfId="31274"/>
    <cellStyle name="Note 11 4 3" xfId="31275"/>
    <cellStyle name="Note 11 4 3 2" xfId="31276"/>
    <cellStyle name="Note 11 4 3 2 2" xfId="31277"/>
    <cellStyle name="Note 11 4 3 3" xfId="31278"/>
    <cellStyle name="Note 11 4 4" xfId="31279"/>
    <cellStyle name="Note 11 4 4 2" xfId="31280"/>
    <cellStyle name="Note 11 4 5" xfId="31281"/>
    <cellStyle name="Note 11 5" xfId="31282"/>
    <cellStyle name="Note 11 5 2" xfId="31283"/>
    <cellStyle name="Note 11 5 2 2" xfId="31284"/>
    <cellStyle name="Note 11 5 2 2 2" xfId="31285"/>
    <cellStyle name="Note 11 5 2 3" xfId="31286"/>
    <cellStyle name="Note 11 5 3" xfId="31287"/>
    <cellStyle name="Note 11 5 3 2" xfId="31288"/>
    <cellStyle name="Note 11 5 4" xfId="31289"/>
    <cellStyle name="Note 11 6" xfId="31290"/>
    <cellStyle name="Note 11 6 2" xfId="31291"/>
    <cellStyle name="Note 11 6 2 2" xfId="31292"/>
    <cellStyle name="Note 11 6 3" xfId="31293"/>
    <cellStyle name="Note 11 7" xfId="31294"/>
    <cellStyle name="Note 11 7 2" xfId="31295"/>
    <cellStyle name="Note 11 8" xfId="31296"/>
    <cellStyle name="Note 12" xfId="31297"/>
    <cellStyle name="Note 12 2" xfId="31298"/>
    <cellStyle name="Note 12 2 2" xfId="31299"/>
    <cellStyle name="Note 12 2 2 2" xfId="31300"/>
    <cellStyle name="Note 12 2 2 2 2" xfId="31301"/>
    <cellStyle name="Note 12 2 2 2 2 2" xfId="31302"/>
    <cellStyle name="Note 12 2 2 2 2 2 2" xfId="31303"/>
    <cellStyle name="Note 12 2 2 2 2 2 2 2" xfId="31304"/>
    <cellStyle name="Note 12 2 2 2 2 2 3" xfId="31305"/>
    <cellStyle name="Note 12 2 2 2 2 3" xfId="31306"/>
    <cellStyle name="Note 12 2 2 2 2 3 2" xfId="31307"/>
    <cellStyle name="Note 12 2 2 2 2 4" xfId="31308"/>
    <cellStyle name="Note 12 2 2 2 3" xfId="31309"/>
    <cellStyle name="Note 12 2 2 2 3 2" xfId="31310"/>
    <cellStyle name="Note 12 2 2 2 3 2 2" xfId="31311"/>
    <cellStyle name="Note 12 2 2 2 3 3" xfId="31312"/>
    <cellStyle name="Note 12 2 2 2 4" xfId="31313"/>
    <cellStyle name="Note 12 2 2 2 4 2" xfId="31314"/>
    <cellStyle name="Note 12 2 2 2 5" xfId="31315"/>
    <cellStyle name="Note 12 2 2 3" xfId="31316"/>
    <cellStyle name="Note 12 2 2 3 2" xfId="31317"/>
    <cellStyle name="Note 12 2 2 3 2 2" xfId="31318"/>
    <cellStyle name="Note 12 2 2 3 2 2 2" xfId="31319"/>
    <cellStyle name="Note 12 2 2 3 2 3" xfId="31320"/>
    <cellStyle name="Note 12 2 2 3 3" xfId="31321"/>
    <cellStyle name="Note 12 2 2 3 3 2" xfId="31322"/>
    <cellStyle name="Note 12 2 2 3 4" xfId="31323"/>
    <cellStyle name="Note 12 2 2 4" xfId="31324"/>
    <cellStyle name="Note 12 2 2 4 2" xfId="31325"/>
    <cellStyle name="Note 12 2 2 4 2 2" xfId="31326"/>
    <cellStyle name="Note 12 2 2 4 3" xfId="31327"/>
    <cellStyle name="Note 12 2 2 5" xfId="31328"/>
    <cellStyle name="Note 12 2 2 5 2" xfId="31329"/>
    <cellStyle name="Note 12 2 2 6" xfId="31330"/>
    <cellStyle name="Note 12 2 3" xfId="31331"/>
    <cellStyle name="Note 12 2 3 2" xfId="31332"/>
    <cellStyle name="Note 12 2 3 2 2" xfId="31333"/>
    <cellStyle name="Note 12 2 3 2 2 2" xfId="31334"/>
    <cellStyle name="Note 12 2 3 2 2 2 2" xfId="31335"/>
    <cellStyle name="Note 12 2 3 2 2 3" xfId="31336"/>
    <cellStyle name="Note 12 2 3 2 3" xfId="31337"/>
    <cellStyle name="Note 12 2 3 2 3 2" xfId="31338"/>
    <cellStyle name="Note 12 2 3 2 4" xfId="31339"/>
    <cellStyle name="Note 12 2 3 3" xfId="31340"/>
    <cellStyle name="Note 12 2 3 3 2" xfId="31341"/>
    <cellStyle name="Note 12 2 3 3 2 2" xfId="31342"/>
    <cellStyle name="Note 12 2 3 3 3" xfId="31343"/>
    <cellStyle name="Note 12 2 3 4" xfId="31344"/>
    <cellStyle name="Note 12 2 3 4 2" xfId="31345"/>
    <cellStyle name="Note 12 2 3 5" xfId="31346"/>
    <cellStyle name="Note 12 2 4" xfId="31347"/>
    <cellStyle name="Note 12 2 4 2" xfId="31348"/>
    <cellStyle name="Note 12 2 4 2 2" xfId="31349"/>
    <cellStyle name="Note 12 2 4 2 2 2" xfId="31350"/>
    <cellStyle name="Note 12 2 4 2 3" xfId="31351"/>
    <cellStyle name="Note 12 2 4 3" xfId="31352"/>
    <cellStyle name="Note 12 2 4 3 2" xfId="31353"/>
    <cellStyle name="Note 12 2 4 4" xfId="31354"/>
    <cellStyle name="Note 12 2 5" xfId="31355"/>
    <cellStyle name="Note 12 2 5 2" xfId="31356"/>
    <cellStyle name="Note 12 2 5 2 2" xfId="31357"/>
    <cellStyle name="Note 12 2 5 3" xfId="31358"/>
    <cellStyle name="Note 12 2 6" xfId="31359"/>
    <cellStyle name="Note 12 2 6 2" xfId="31360"/>
    <cellStyle name="Note 12 2 7" xfId="31361"/>
    <cellStyle name="Note 12 3" xfId="31362"/>
    <cellStyle name="Note 12 3 2" xfId="31363"/>
    <cellStyle name="Note 12 3 2 2" xfId="31364"/>
    <cellStyle name="Note 12 3 2 2 2" xfId="31365"/>
    <cellStyle name="Note 12 3 2 2 2 2" xfId="31366"/>
    <cellStyle name="Note 12 3 2 2 2 2 2" xfId="31367"/>
    <cellStyle name="Note 12 3 2 2 2 3" xfId="31368"/>
    <cellStyle name="Note 12 3 2 2 3" xfId="31369"/>
    <cellStyle name="Note 12 3 2 2 3 2" xfId="31370"/>
    <cellStyle name="Note 12 3 2 2 4" xfId="31371"/>
    <cellStyle name="Note 12 3 2 3" xfId="31372"/>
    <cellStyle name="Note 12 3 2 3 2" xfId="31373"/>
    <cellStyle name="Note 12 3 2 3 2 2" xfId="31374"/>
    <cellStyle name="Note 12 3 2 3 3" xfId="31375"/>
    <cellStyle name="Note 12 3 2 4" xfId="31376"/>
    <cellStyle name="Note 12 3 2 4 2" xfId="31377"/>
    <cellStyle name="Note 12 3 2 5" xfId="31378"/>
    <cellStyle name="Note 12 3 3" xfId="31379"/>
    <cellStyle name="Note 12 3 3 2" xfId="31380"/>
    <cellStyle name="Note 12 3 3 2 2" xfId="31381"/>
    <cellStyle name="Note 12 3 3 2 2 2" xfId="31382"/>
    <cellStyle name="Note 12 3 3 2 3" xfId="31383"/>
    <cellStyle name="Note 12 3 3 3" xfId="31384"/>
    <cellStyle name="Note 12 3 3 3 2" xfId="31385"/>
    <cellStyle name="Note 12 3 3 4" xfId="31386"/>
    <cellStyle name="Note 12 3 4" xfId="31387"/>
    <cellStyle name="Note 12 3 4 2" xfId="31388"/>
    <cellStyle name="Note 12 3 4 2 2" xfId="31389"/>
    <cellStyle name="Note 12 3 4 3" xfId="31390"/>
    <cellStyle name="Note 12 3 5" xfId="31391"/>
    <cellStyle name="Note 12 3 5 2" xfId="31392"/>
    <cellStyle name="Note 12 3 6" xfId="31393"/>
    <cellStyle name="Note 12 4" xfId="31394"/>
    <cellStyle name="Note 12 4 2" xfId="31395"/>
    <cellStyle name="Note 12 4 2 2" xfId="31396"/>
    <cellStyle name="Note 12 4 2 2 2" xfId="31397"/>
    <cellStyle name="Note 12 4 2 2 2 2" xfId="31398"/>
    <cellStyle name="Note 12 4 2 2 3" xfId="31399"/>
    <cellStyle name="Note 12 4 2 3" xfId="31400"/>
    <cellStyle name="Note 12 4 2 3 2" xfId="31401"/>
    <cellStyle name="Note 12 4 2 4" xfId="31402"/>
    <cellStyle name="Note 12 4 3" xfId="31403"/>
    <cellStyle name="Note 12 4 3 2" xfId="31404"/>
    <cellStyle name="Note 12 4 3 2 2" xfId="31405"/>
    <cellStyle name="Note 12 4 3 3" xfId="31406"/>
    <cellStyle name="Note 12 4 4" xfId="31407"/>
    <cellStyle name="Note 12 4 4 2" xfId="31408"/>
    <cellStyle name="Note 12 4 5" xfId="31409"/>
    <cellStyle name="Note 12 5" xfId="31410"/>
    <cellStyle name="Note 12 5 2" xfId="31411"/>
    <cellStyle name="Note 12 5 2 2" xfId="31412"/>
    <cellStyle name="Note 12 5 2 2 2" xfId="31413"/>
    <cellStyle name="Note 12 5 2 3" xfId="31414"/>
    <cellStyle name="Note 12 5 3" xfId="31415"/>
    <cellStyle name="Note 12 5 3 2" xfId="31416"/>
    <cellStyle name="Note 12 5 4" xfId="31417"/>
    <cellStyle name="Note 12 6" xfId="31418"/>
    <cellStyle name="Note 12 6 2" xfId="31419"/>
    <cellStyle name="Note 12 6 2 2" xfId="31420"/>
    <cellStyle name="Note 12 6 3" xfId="31421"/>
    <cellStyle name="Note 12 7" xfId="31422"/>
    <cellStyle name="Note 12 7 2" xfId="31423"/>
    <cellStyle name="Note 12 8" xfId="31424"/>
    <cellStyle name="Note 13" xfId="31425"/>
    <cellStyle name="Note 13 2" xfId="31426"/>
    <cellStyle name="Note 13 2 2" xfId="31427"/>
    <cellStyle name="Note 13 2 2 2" xfId="31428"/>
    <cellStyle name="Note 13 2 2 2 2" xfId="31429"/>
    <cellStyle name="Note 13 2 2 2 2 2" xfId="31430"/>
    <cellStyle name="Note 13 2 2 2 2 2 2" xfId="31431"/>
    <cellStyle name="Note 13 2 2 2 2 2 2 2" xfId="31432"/>
    <cellStyle name="Note 13 2 2 2 2 2 3" xfId="31433"/>
    <cellStyle name="Note 13 2 2 2 2 3" xfId="31434"/>
    <cellStyle name="Note 13 2 2 2 2 3 2" xfId="31435"/>
    <cellStyle name="Note 13 2 2 2 2 4" xfId="31436"/>
    <cellStyle name="Note 13 2 2 2 3" xfId="31437"/>
    <cellStyle name="Note 13 2 2 2 3 2" xfId="31438"/>
    <cellStyle name="Note 13 2 2 2 3 2 2" xfId="31439"/>
    <cellStyle name="Note 13 2 2 2 3 3" xfId="31440"/>
    <cellStyle name="Note 13 2 2 2 4" xfId="31441"/>
    <cellStyle name="Note 13 2 2 2 4 2" xfId="31442"/>
    <cellStyle name="Note 13 2 2 2 5" xfId="31443"/>
    <cellStyle name="Note 13 2 2 3" xfId="31444"/>
    <cellStyle name="Note 13 2 2 3 2" xfId="31445"/>
    <cellStyle name="Note 13 2 2 3 2 2" xfId="31446"/>
    <cellStyle name="Note 13 2 2 3 2 2 2" xfId="31447"/>
    <cellStyle name="Note 13 2 2 3 2 3" xfId="31448"/>
    <cellStyle name="Note 13 2 2 3 3" xfId="31449"/>
    <cellStyle name="Note 13 2 2 3 3 2" xfId="31450"/>
    <cellStyle name="Note 13 2 2 3 4" xfId="31451"/>
    <cellStyle name="Note 13 2 2 4" xfId="31452"/>
    <cellStyle name="Note 13 2 2 4 2" xfId="31453"/>
    <cellStyle name="Note 13 2 2 4 2 2" xfId="31454"/>
    <cellStyle name="Note 13 2 2 4 3" xfId="31455"/>
    <cellStyle name="Note 13 2 2 5" xfId="31456"/>
    <cellStyle name="Note 13 2 2 5 2" xfId="31457"/>
    <cellStyle name="Note 13 2 2 6" xfId="31458"/>
    <cellStyle name="Note 13 2 3" xfId="31459"/>
    <cellStyle name="Note 13 2 3 2" xfId="31460"/>
    <cellStyle name="Note 13 2 3 2 2" xfId="31461"/>
    <cellStyle name="Note 13 2 3 2 2 2" xfId="31462"/>
    <cellStyle name="Note 13 2 3 2 2 2 2" xfId="31463"/>
    <cellStyle name="Note 13 2 3 2 2 3" xfId="31464"/>
    <cellStyle name="Note 13 2 3 2 3" xfId="31465"/>
    <cellStyle name="Note 13 2 3 2 3 2" xfId="31466"/>
    <cellStyle name="Note 13 2 3 2 4" xfId="31467"/>
    <cellStyle name="Note 13 2 3 3" xfId="31468"/>
    <cellStyle name="Note 13 2 3 3 2" xfId="31469"/>
    <cellStyle name="Note 13 2 3 3 2 2" xfId="31470"/>
    <cellStyle name="Note 13 2 3 3 3" xfId="31471"/>
    <cellStyle name="Note 13 2 3 4" xfId="31472"/>
    <cellStyle name="Note 13 2 3 4 2" xfId="31473"/>
    <cellStyle name="Note 13 2 3 5" xfId="31474"/>
    <cellStyle name="Note 13 2 4" xfId="31475"/>
    <cellStyle name="Note 13 2 4 2" xfId="31476"/>
    <cellStyle name="Note 13 2 4 2 2" xfId="31477"/>
    <cellStyle name="Note 13 2 4 2 2 2" xfId="31478"/>
    <cellStyle name="Note 13 2 4 2 3" xfId="31479"/>
    <cellStyle name="Note 13 2 4 3" xfId="31480"/>
    <cellStyle name="Note 13 2 4 3 2" xfId="31481"/>
    <cellStyle name="Note 13 2 4 4" xfId="31482"/>
    <cellStyle name="Note 13 2 5" xfId="31483"/>
    <cellStyle name="Note 13 2 5 2" xfId="31484"/>
    <cellStyle name="Note 13 2 5 2 2" xfId="31485"/>
    <cellStyle name="Note 13 2 5 3" xfId="31486"/>
    <cellStyle name="Note 13 2 6" xfId="31487"/>
    <cellStyle name="Note 13 2 6 2" xfId="31488"/>
    <cellStyle name="Note 13 2 7" xfId="31489"/>
    <cellStyle name="Note 13 3" xfId="31490"/>
    <cellStyle name="Note 13 3 2" xfId="31491"/>
    <cellStyle name="Note 13 3 2 2" xfId="31492"/>
    <cellStyle name="Note 13 3 2 2 2" xfId="31493"/>
    <cellStyle name="Note 13 3 2 2 2 2" xfId="31494"/>
    <cellStyle name="Note 13 3 2 2 2 2 2" xfId="31495"/>
    <cellStyle name="Note 13 3 2 2 2 3" xfId="31496"/>
    <cellStyle name="Note 13 3 2 2 3" xfId="31497"/>
    <cellStyle name="Note 13 3 2 2 3 2" xfId="31498"/>
    <cellStyle name="Note 13 3 2 2 4" xfId="31499"/>
    <cellStyle name="Note 13 3 2 3" xfId="31500"/>
    <cellStyle name="Note 13 3 2 3 2" xfId="31501"/>
    <cellStyle name="Note 13 3 2 3 2 2" xfId="31502"/>
    <cellStyle name="Note 13 3 2 3 3" xfId="31503"/>
    <cellStyle name="Note 13 3 2 4" xfId="31504"/>
    <cellStyle name="Note 13 3 2 4 2" xfId="31505"/>
    <cellStyle name="Note 13 3 2 5" xfId="31506"/>
    <cellStyle name="Note 13 3 3" xfId="31507"/>
    <cellStyle name="Note 13 3 3 2" xfId="31508"/>
    <cellStyle name="Note 13 3 3 2 2" xfId="31509"/>
    <cellStyle name="Note 13 3 3 2 2 2" xfId="31510"/>
    <cellStyle name="Note 13 3 3 2 3" xfId="31511"/>
    <cellStyle name="Note 13 3 3 3" xfId="31512"/>
    <cellStyle name="Note 13 3 3 3 2" xfId="31513"/>
    <cellStyle name="Note 13 3 3 4" xfId="31514"/>
    <cellStyle name="Note 13 3 4" xfId="31515"/>
    <cellStyle name="Note 13 3 4 2" xfId="31516"/>
    <cellStyle name="Note 13 3 4 2 2" xfId="31517"/>
    <cellStyle name="Note 13 3 4 3" xfId="31518"/>
    <cellStyle name="Note 13 3 5" xfId="31519"/>
    <cellStyle name="Note 13 3 5 2" xfId="31520"/>
    <cellStyle name="Note 13 3 6" xfId="31521"/>
    <cellStyle name="Note 13 4" xfId="31522"/>
    <cellStyle name="Note 13 4 2" xfId="31523"/>
    <cellStyle name="Note 13 4 2 2" xfId="31524"/>
    <cellStyle name="Note 13 4 2 2 2" xfId="31525"/>
    <cellStyle name="Note 13 4 2 2 2 2" xfId="31526"/>
    <cellStyle name="Note 13 4 2 2 3" xfId="31527"/>
    <cellStyle name="Note 13 4 2 3" xfId="31528"/>
    <cellStyle name="Note 13 4 2 3 2" xfId="31529"/>
    <cellStyle name="Note 13 4 2 4" xfId="31530"/>
    <cellStyle name="Note 13 4 3" xfId="31531"/>
    <cellStyle name="Note 13 4 3 2" xfId="31532"/>
    <cellStyle name="Note 13 4 3 2 2" xfId="31533"/>
    <cellStyle name="Note 13 4 3 3" xfId="31534"/>
    <cellStyle name="Note 13 4 4" xfId="31535"/>
    <cellStyle name="Note 13 4 4 2" xfId="31536"/>
    <cellStyle name="Note 13 4 5" xfId="31537"/>
    <cellStyle name="Note 13 5" xfId="31538"/>
    <cellStyle name="Note 13 5 2" xfId="31539"/>
    <cellStyle name="Note 13 5 2 2" xfId="31540"/>
    <cellStyle name="Note 13 5 2 2 2" xfId="31541"/>
    <cellStyle name="Note 13 5 2 3" xfId="31542"/>
    <cellStyle name="Note 13 5 3" xfId="31543"/>
    <cellStyle name="Note 13 5 3 2" xfId="31544"/>
    <cellStyle name="Note 13 5 4" xfId="31545"/>
    <cellStyle name="Note 13 6" xfId="31546"/>
    <cellStyle name="Note 13 6 2" xfId="31547"/>
    <cellStyle name="Note 13 6 2 2" xfId="31548"/>
    <cellStyle name="Note 13 6 3" xfId="31549"/>
    <cellStyle name="Note 13 7" xfId="31550"/>
    <cellStyle name="Note 13 7 2" xfId="31551"/>
    <cellStyle name="Note 13 8" xfId="31552"/>
    <cellStyle name="Note 14" xfId="31553"/>
    <cellStyle name="Note 14 2" xfId="31554"/>
    <cellStyle name="Note 14 2 2" xfId="31555"/>
    <cellStyle name="Note 14 2 2 2" xfId="31556"/>
    <cellStyle name="Note 14 2 2 2 2" xfId="31557"/>
    <cellStyle name="Note 14 2 2 2 2 2" xfId="31558"/>
    <cellStyle name="Note 14 2 2 2 2 2 2" xfId="31559"/>
    <cellStyle name="Note 14 2 2 2 2 2 2 2" xfId="31560"/>
    <cellStyle name="Note 14 2 2 2 2 2 3" xfId="31561"/>
    <cellStyle name="Note 14 2 2 2 2 3" xfId="31562"/>
    <cellStyle name="Note 14 2 2 2 2 3 2" xfId="31563"/>
    <cellStyle name="Note 14 2 2 2 2 4" xfId="31564"/>
    <cellStyle name="Note 14 2 2 2 3" xfId="31565"/>
    <cellStyle name="Note 14 2 2 2 3 2" xfId="31566"/>
    <cellStyle name="Note 14 2 2 2 3 2 2" xfId="31567"/>
    <cellStyle name="Note 14 2 2 2 3 3" xfId="31568"/>
    <cellStyle name="Note 14 2 2 2 4" xfId="31569"/>
    <cellStyle name="Note 14 2 2 2 4 2" xfId="31570"/>
    <cellStyle name="Note 14 2 2 2 5" xfId="31571"/>
    <cellStyle name="Note 14 2 2 3" xfId="31572"/>
    <cellStyle name="Note 14 2 2 3 2" xfId="31573"/>
    <cellStyle name="Note 14 2 2 3 2 2" xfId="31574"/>
    <cellStyle name="Note 14 2 2 3 2 2 2" xfId="31575"/>
    <cellStyle name="Note 14 2 2 3 2 3" xfId="31576"/>
    <cellStyle name="Note 14 2 2 3 3" xfId="31577"/>
    <cellStyle name="Note 14 2 2 3 3 2" xfId="31578"/>
    <cellStyle name="Note 14 2 2 3 4" xfId="31579"/>
    <cellStyle name="Note 14 2 2 4" xfId="31580"/>
    <cellStyle name="Note 14 2 2 4 2" xfId="31581"/>
    <cellStyle name="Note 14 2 2 4 2 2" xfId="31582"/>
    <cellStyle name="Note 14 2 2 4 3" xfId="31583"/>
    <cellStyle name="Note 14 2 2 5" xfId="31584"/>
    <cellStyle name="Note 14 2 2 5 2" xfId="31585"/>
    <cellStyle name="Note 14 2 2 6" xfId="31586"/>
    <cellStyle name="Note 14 2 3" xfId="31587"/>
    <cellStyle name="Note 14 2 3 2" xfId="31588"/>
    <cellStyle name="Note 14 2 3 2 2" xfId="31589"/>
    <cellStyle name="Note 14 2 3 2 2 2" xfId="31590"/>
    <cellStyle name="Note 14 2 3 2 2 2 2" xfId="31591"/>
    <cellStyle name="Note 14 2 3 2 2 3" xfId="31592"/>
    <cellStyle name="Note 14 2 3 2 3" xfId="31593"/>
    <cellStyle name="Note 14 2 3 2 3 2" xfId="31594"/>
    <cellStyle name="Note 14 2 3 2 4" xfId="31595"/>
    <cellStyle name="Note 14 2 3 3" xfId="31596"/>
    <cellStyle name="Note 14 2 3 3 2" xfId="31597"/>
    <cellStyle name="Note 14 2 3 3 2 2" xfId="31598"/>
    <cellStyle name="Note 14 2 3 3 3" xfId="31599"/>
    <cellStyle name="Note 14 2 3 4" xfId="31600"/>
    <cellStyle name="Note 14 2 3 4 2" xfId="31601"/>
    <cellStyle name="Note 14 2 3 5" xfId="31602"/>
    <cellStyle name="Note 14 2 4" xfId="31603"/>
    <cellStyle name="Note 14 2 4 2" xfId="31604"/>
    <cellStyle name="Note 14 2 4 2 2" xfId="31605"/>
    <cellStyle name="Note 14 2 4 2 2 2" xfId="31606"/>
    <cellStyle name="Note 14 2 4 2 3" xfId="31607"/>
    <cellStyle name="Note 14 2 4 3" xfId="31608"/>
    <cellStyle name="Note 14 2 4 3 2" xfId="31609"/>
    <cellStyle name="Note 14 2 4 4" xfId="31610"/>
    <cellStyle name="Note 14 2 5" xfId="31611"/>
    <cellStyle name="Note 14 2 5 2" xfId="31612"/>
    <cellStyle name="Note 14 2 5 2 2" xfId="31613"/>
    <cellStyle name="Note 14 2 5 3" xfId="31614"/>
    <cellStyle name="Note 14 2 6" xfId="31615"/>
    <cellStyle name="Note 14 2 6 2" xfId="31616"/>
    <cellStyle name="Note 14 2 7" xfId="31617"/>
    <cellStyle name="Note 14 3" xfId="31618"/>
    <cellStyle name="Note 14 3 2" xfId="31619"/>
    <cellStyle name="Note 14 3 2 2" xfId="31620"/>
    <cellStyle name="Note 14 3 2 2 2" xfId="31621"/>
    <cellStyle name="Note 14 3 2 2 2 2" xfId="31622"/>
    <cellStyle name="Note 14 3 2 2 2 2 2" xfId="31623"/>
    <cellStyle name="Note 14 3 2 2 2 3" xfId="31624"/>
    <cellStyle name="Note 14 3 2 2 3" xfId="31625"/>
    <cellStyle name="Note 14 3 2 2 3 2" xfId="31626"/>
    <cellStyle name="Note 14 3 2 2 4" xfId="31627"/>
    <cellStyle name="Note 14 3 2 3" xfId="31628"/>
    <cellStyle name="Note 14 3 2 3 2" xfId="31629"/>
    <cellStyle name="Note 14 3 2 3 2 2" xfId="31630"/>
    <cellStyle name="Note 14 3 2 3 3" xfId="31631"/>
    <cellStyle name="Note 14 3 2 4" xfId="31632"/>
    <cellStyle name="Note 14 3 2 4 2" xfId="31633"/>
    <cellStyle name="Note 14 3 2 5" xfId="31634"/>
    <cellStyle name="Note 14 3 3" xfId="31635"/>
    <cellStyle name="Note 14 3 3 2" xfId="31636"/>
    <cellStyle name="Note 14 3 3 2 2" xfId="31637"/>
    <cellStyle name="Note 14 3 3 2 2 2" xfId="31638"/>
    <cellStyle name="Note 14 3 3 2 3" xfId="31639"/>
    <cellStyle name="Note 14 3 3 3" xfId="31640"/>
    <cellStyle name="Note 14 3 3 3 2" xfId="31641"/>
    <cellStyle name="Note 14 3 3 4" xfId="31642"/>
    <cellStyle name="Note 14 3 4" xfId="31643"/>
    <cellStyle name="Note 14 3 4 2" xfId="31644"/>
    <cellStyle name="Note 14 3 4 2 2" xfId="31645"/>
    <cellStyle name="Note 14 3 4 3" xfId="31646"/>
    <cellStyle name="Note 14 3 5" xfId="31647"/>
    <cellStyle name="Note 14 3 5 2" xfId="31648"/>
    <cellStyle name="Note 14 3 6" xfId="31649"/>
    <cellStyle name="Note 14 4" xfId="31650"/>
    <cellStyle name="Note 14 4 2" xfId="31651"/>
    <cellStyle name="Note 14 4 2 2" xfId="31652"/>
    <cellStyle name="Note 14 4 2 2 2" xfId="31653"/>
    <cellStyle name="Note 14 4 2 2 2 2" xfId="31654"/>
    <cellStyle name="Note 14 4 2 2 3" xfId="31655"/>
    <cellStyle name="Note 14 4 2 3" xfId="31656"/>
    <cellStyle name="Note 14 4 2 3 2" xfId="31657"/>
    <cellStyle name="Note 14 4 2 4" xfId="31658"/>
    <cellStyle name="Note 14 4 3" xfId="31659"/>
    <cellStyle name="Note 14 4 3 2" xfId="31660"/>
    <cellStyle name="Note 14 4 3 2 2" xfId="31661"/>
    <cellStyle name="Note 14 4 3 3" xfId="31662"/>
    <cellStyle name="Note 14 4 4" xfId="31663"/>
    <cellStyle name="Note 14 4 4 2" xfId="31664"/>
    <cellStyle name="Note 14 4 5" xfId="31665"/>
    <cellStyle name="Note 14 5" xfId="31666"/>
    <cellStyle name="Note 14 5 2" xfId="31667"/>
    <cellStyle name="Note 14 5 2 2" xfId="31668"/>
    <cellStyle name="Note 14 5 2 2 2" xfId="31669"/>
    <cellStyle name="Note 14 5 2 3" xfId="31670"/>
    <cellStyle name="Note 14 5 3" xfId="31671"/>
    <cellStyle name="Note 14 5 3 2" xfId="31672"/>
    <cellStyle name="Note 14 5 4" xfId="31673"/>
    <cellStyle name="Note 14 6" xfId="31674"/>
    <cellStyle name="Note 14 6 2" xfId="31675"/>
    <cellStyle name="Note 14 6 2 2" xfId="31676"/>
    <cellStyle name="Note 14 6 3" xfId="31677"/>
    <cellStyle name="Note 14 7" xfId="31678"/>
    <cellStyle name="Note 14 7 2" xfId="31679"/>
    <cellStyle name="Note 14 8" xfId="31680"/>
    <cellStyle name="Note 15" xfId="31681"/>
    <cellStyle name="Note 15 2" xfId="31682"/>
    <cellStyle name="Note 15 2 2" xfId="31683"/>
    <cellStyle name="Note 15 2 2 2" xfId="31684"/>
    <cellStyle name="Note 15 2 2 2 2" xfId="31685"/>
    <cellStyle name="Note 15 2 2 2 2 2" xfId="31686"/>
    <cellStyle name="Note 15 2 2 2 2 2 2" xfId="31687"/>
    <cellStyle name="Note 15 2 2 2 2 2 2 2" xfId="31688"/>
    <cellStyle name="Note 15 2 2 2 2 2 3" xfId="31689"/>
    <cellStyle name="Note 15 2 2 2 2 3" xfId="31690"/>
    <cellStyle name="Note 15 2 2 2 2 3 2" xfId="31691"/>
    <cellStyle name="Note 15 2 2 2 2 4" xfId="31692"/>
    <cellStyle name="Note 15 2 2 2 3" xfId="31693"/>
    <cellStyle name="Note 15 2 2 2 3 2" xfId="31694"/>
    <cellStyle name="Note 15 2 2 2 3 2 2" xfId="31695"/>
    <cellStyle name="Note 15 2 2 2 3 3" xfId="31696"/>
    <cellStyle name="Note 15 2 2 2 4" xfId="31697"/>
    <cellStyle name="Note 15 2 2 2 4 2" xfId="31698"/>
    <cellStyle name="Note 15 2 2 2 5" xfId="31699"/>
    <cellStyle name="Note 15 2 2 3" xfId="31700"/>
    <cellStyle name="Note 15 2 2 3 2" xfId="31701"/>
    <cellStyle name="Note 15 2 2 3 2 2" xfId="31702"/>
    <cellStyle name="Note 15 2 2 3 2 2 2" xfId="31703"/>
    <cellStyle name="Note 15 2 2 3 2 3" xfId="31704"/>
    <cellStyle name="Note 15 2 2 3 3" xfId="31705"/>
    <cellStyle name="Note 15 2 2 3 3 2" xfId="31706"/>
    <cellStyle name="Note 15 2 2 3 4" xfId="31707"/>
    <cellStyle name="Note 15 2 2 4" xfId="31708"/>
    <cellStyle name="Note 15 2 2 4 2" xfId="31709"/>
    <cellStyle name="Note 15 2 2 4 2 2" xfId="31710"/>
    <cellStyle name="Note 15 2 2 4 3" xfId="31711"/>
    <cellStyle name="Note 15 2 2 5" xfId="31712"/>
    <cellStyle name="Note 15 2 2 5 2" xfId="31713"/>
    <cellStyle name="Note 15 2 2 6" xfId="31714"/>
    <cellStyle name="Note 15 2 3" xfId="31715"/>
    <cellStyle name="Note 15 2 3 2" xfId="31716"/>
    <cellStyle name="Note 15 2 3 2 2" xfId="31717"/>
    <cellStyle name="Note 15 2 3 2 2 2" xfId="31718"/>
    <cellStyle name="Note 15 2 3 2 2 2 2" xfId="31719"/>
    <cellStyle name="Note 15 2 3 2 2 3" xfId="31720"/>
    <cellStyle name="Note 15 2 3 2 3" xfId="31721"/>
    <cellStyle name="Note 15 2 3 2 3 2" xfId="31722"/>
    <cellStyle name="Note 15 2 3 2 4" xfId="31723"/>
    <cellStyle name="Note 15 2 3 3" xfId="31724"/>
    <cellStyle name="Note 15 2 3 3 2" xfId="31725"/>
    <cellStyle name="Note 15 2 3 3 2 2" xfId="31726"/>
    <cellStyle name="Note 15 2 3 3 3" xfId="31727"/>
    <cellStyle name="Note 15 2 3 4" xfId="31728"/>
    <cellStyle name="Note 15 2 3 4 2" xfId="31729"/>
    <cellStyle name="Note 15 2 3 5" xfId="31730"/>
    <cellStyle name="Note 15 2 4" xfId="31731"/>
    <cellStyle name="Note 15 2 4 2" xfId="31732"/>
    <cellStyle name="Note 15 2 4 2 2" xfId="31733"/>
    <cellStyle name="Note 15 2 4 2 2 2" xfId="31734"/>
    <cellStyle name="Note 15 2 4 2 3" xfId="31735"/>
    <cellStyle name="Note 15 2 4 3" xfId="31736"/>
    <cellStyle name="Note 15 2 4 3 2" xfId="31737"/>
    <cellStyle name="Note 15 2 4 4" xfId="31738"/>
    <cellStyle name="Note 15 2 5" xfId="31739"/>
    <cellStyle name="Note 15 2 5 2" xfId="31740"/>
    <cellStyle name="Note 15 2 5 2 2" xfId="31741"/>
    <cellStyle name="Note 15 2 5 3" xfId="31742"/>
    <cellStyle name="Note 15 2 6" xfId="31743"/>
    <cellStyle name="Note 15 2 6 2" xfId="31744"/>
    <cellStyle name="Note 15 2 7" xfId="31745"/>
    <cellStyle name="Note 15 3" xfId="31746"/>
    <cellStyle name="Note 15 3 2" xfId="31747"/>
    <cellStyle name="Note 15 3 2 2" xfId="31748"/>
    <cellStyle name="Note 15 3 2 2 2" xfId="31749"/>
    <cellStyle name="Note 15 3 2 2 2 2" xfId="31750"/>
    <cellStyle name="Note 15 3 2 2 2 2 2" xfId="31751"/>
    <cellStyle name="Note 15 3 2 2 2 3" xfId="31752"/>
    <cellStyle name="Note 15 3 2 2 3" xfId="31753"/>
    <cellStyle name="Note 15 3 2 2 3 2" xfId="31754"/>
    <cellStyle name="Note 15 3 2 2 4" xfId="31755"/>
    <cellStyle name="Note 15 3 2 3" xfId="31756"/>
    <cellStyle name="Note 15 3 2 3 2" xfId="31757"/>
    <cellStyle name="Note 15 3 2 3 2 2" xfId="31758"/>
    <cellStyle name="Note 15 3 2 3 3" xfId="31759"/>
    <cellStyle name="Note 15 3 2 4" xfId="31760"/>
    <cellStyle name="Note 15 3 2 4 2" xfId="31761"/>
    <cellStyle name="Note 15 3 2 5" xfId="31762"/>
    <cellStyle name="Note 15 3 3" xfId="31763"/>
    <cellStyle name="Note 15 3 3 2" xfId="31764"/>
    <cellStyle name="Note 15 3 3 2 2" xfId="31765"/>
    <cellStyle name="Note 15 3 3 2 2 2" xfId="31766"/>
    <cellStyle name="Note 15 3 3 2 3" xfId="31767"/>
    <cellStyle name="Note 15 3 3 3" xfId="31768"/>
    <cellStyle name="Note 15 3 3 3 2" xfId="31769"/>
    <cellStyle name="Note 15 3 3 4" xfId="31770"/>
    <cellStyle name="Note 15 3 4" xfId="31771"/>
    <cellStyle name="Note 15 3 4 2" xfId="31772"/>
    <cellStyle name="Note 15 3 4 2 2" xfId="31773"/>
    <cellStyle name="Note 15 3 4 3" xfId="31774"/>
    <cellStyle name="Note 15 3 5" xfId="31775"/>
    <cellStyle name="Note 15 3 5 2" xfId="31776"/>
    <cellStyle name="Note 15 3 6" xfId="31777"/>
    <cellStyle name="Note 15 4" xfId="31778"/>
    <cellStyle name="Note 15 4 2" xfId="31779"/>
    <cellStyle name="Note 15 4 2 2" xfId="31780"/>
    <cellStyle name="Note 15 4 2 2 2" xfId="31781"/>
    <cellStyle name="Note 15 4 2 2 2 2" xfId="31782"/>
    <cellStyle name="Note 15 4 2 2 3" xfId="31783"/>
    <cellStyle name="Note 15 4 2 3" xfId="31784"/>
    <cellStyle name="Note 15 4 2 3 2" xfId="31785"/>
    <cellStyle name="Note 15 4 2 4" xfId="31786"/>
    <cellStyle name="Note 15 4 3" xfId="31787"/>
    <cellStyle name="Note 15 4 3 2" xfId="31788"/>
    <cellStyle name="Note 15 4 3 2 2" xfId="31789"/>
    <cellStyle name="Note 15 4 3 3" xfId="31790"/>
    <cellStyle name="Note 15 4 4" xfId="31791"/>
    <cellStyle name="Note 15 4 4 2" xfId="31792"/>
    <cellStyle name="Note 15 4 5" xfId="31793"/>
    <cellStyle name="Note 15 5" xfId="31794"/>
    <cellStyle name="Note 15 5 2" xfId="31795"/>
    <cellStyle name="Note 15 5 2 2" xfId="31796"/>
    <cellStyle name="Note 15 5 2 2 2" xfId="31797"/>
    <cellStyle name="Note 15 5 2 3" xfId="31798"/>
    <cellStyle name="Note 15 5 3" xfId="31799"/>
    <cellStyle name="Note 15 5 3 2" xfId="31800"/>
    <cellStyle name="Note 15 5 4" xfId="31801"/>
    <cellStyle name="Note 15 6" xfId="31802"/>
    <cellStyle name="Note 15 6 2" xfId="31803"/>
    <cellStyle name="Note 15 6 2 2" xfId="31804"/>
    <cellStyle name="Note 15 6 3" xfId="31805"/>
    <cellStyle name="Note 15 7" xfId="31806"/>
    <cellStyle name="Note 15 7 2" xfId="31807"/>
    <cellStyle name="Note 15 8" xfId="31808"/>
    <cellStyle name="Note 16" xfId="31809"/>
    <cellStyle name="Note 16 2" xfId="31810"/>
    <cellStyle name="Note 16 2 2" xfId="31811"/>
    <cellStyle name="Note 16 2 2 2" xfId="31812"/>
    <cellStyle name="Note 16 2 2 2 2" xfId="31813"/>
    <cellStyle name="Note 16 2 2 2 2 2" xfId="31814"/>
    <cellStyle name="Note 16 2 2 2 2 2 2" xfId="31815"/>
    <cellStyle name="Note 16 2 2 2 2 2 2 2" xfId="31816"/>
    <cellStyle name="Note 16 2 2 2 2 2 3" xfId="31817"/>
    <cellStyle name="Note 16 2 2 2 2 3" xfId="31818"/>
    <cellStyle name="Note 16 2 2 2 2 3 2" xfId="31819"/>
    <cellStyle name="Note 16 2 2 2 2 4" xfId="31820"/>
    <cellStyle name="Note 16 2 2 2 3" xfId="31821"/>
    <cellStyle name="Note 16 2 2 2 3 2" xfId="31822"/>
    <cellStyle name="Note 16 2 2 2 3 2 2" xfId="31823"/>
    <cellStyle name="Note 16 2 2 2 3 3" xfId="31824"/>
    <cellStyle name="Note 16 2 2 2 4" xfId="31825"/>
    <cellStyle name="Note 16 2 2 2 4 2" xfId="31826"/>
    <cellStyle name="Note 16 2 2 2 5" xfId="31827"/>
    <cellStyle name="Note 16 2 2 3" xfId="31828"/>
    <cellStyle name="Note 16 2 2 3 2" xfId="31829"/>
    <cellStyle name="Note 16 2 2 3 2 2" xfId="31830"/>
    <cellStyle name="Note 16 2 2 3 2 2 2" xfId="31831"/>
    <cellStyle name="Note 16 2 2 3 2 3" xfId="31832"/>
    <cellStyle name="Note 16 2 2 3 3" xfId="31833"/>
    <cellStyle name="Note 16 2 2 3 3 2" xfId="31834"/>
    <cellStyle name="Note 16 2 2 3 4" xfId="31835"/>
    <cellStyle name="Note 16 2 2 4" xfId="31836"/>
    <cellStyle name="Note 16 2 2 4 2" xfId="31837"/>
    <cellStyle name="Note 16 2 2 4 2 2" xfId="31838"/>
    <cellStyle name="Note 16 2 2 4 3" xfId="31839"/>
    <cellStyle name="Note 16 2 2 5" xfId="31840"/>
    <cellStyle name="Note 16 2 2 5 2" xfId="31841"/>
    <cellStyle name="Note 16 2 2 6" xfId="31842"/>
    <cellStyle name="Note 16 2 3" xfId="31843"/>
    <cellStyle name="Note 16 2 3 2" xfId="31844"/>
    <cellStyle name="Note 16 2 3 2 2" xfId="31845"/>
    <cellStyle name="Note 16 2 3 2 2 2" xfId="31846"/>
    <cellStyle name="Note 16 2 3 2 2 2 2" xfId="31847"/>
    <cellStyle name="Note 16 2 3 2 2 3" xfId="31848"/>
    <cellStyle name="Note 16 2 3 2 3" xfId="31849"/>
    <cellStyle name="Note 16 2 3 2 3 2" xfId="31850"/>
    <cellStyle name="Note 16 2 3 2 4" xfId="31851"/>
    <cellStyle name="Note 16 2 3 3" xfId="31852"/>
    <cellStyle name="Note 16 2 3 3 2" xfId="31853"/>
    <cellStyle name="Note 16 2 3 3 2 2" xfId="31854"/>
    <cellStyle name="Note 16 2 3 3 3" xfId="31855"/>
    <cellStyle name="Note 16 2 3 4" xfId="31856"/>
    <cellStyle name="Note 16 2 3 4 2" xfId="31857"/>
    <cellStyle name="Note 16 2 3 5" xfId="31858"/>
    <cellStyle name="Note 16 2 4" xfId="31859"/>
    <cellStyle name="Note 16 2 4 2" xfId="31860"/>
    <cellStyle name="Note 16 2 4 2 2" xfId="31861"/>
    <cellStyle name="Note 16 2 4 2 2 2" xfId="31862"/>
    <cellStyle name="Note 16 2 4 2 3" xfId="31863"/>
    <cellStyle name="Note 16 2 4 3" xfId="31864"/>
    <cellStyle name="Note 16 2 4 3 2" xfId="31865"/>
    <cellStyle name="Note 16 2 4 4" xfId="31866"/>
    <cellStyle name="Note 16 2 5" xfId="31867"/>
    <cellStyle name="Note 16 2 5 2" xfId="31868"/>
    <cellStyle name="Note 16 2 5 2 2" xfId="31869"/>
    <cellStyle name="Note 16 2 5 3" xfId="31870"/>
    <cellStyle name="Note 16 2 6" xfId="31871"/>
    <cellStyle name="Note 16 2 6 2" xfId="31872"/>
    <cellStyle name="Note 16 2 7" xfId="31873"/>
    <cellStyle name="Note 16 3" xfId="31874"/>
    <cellStyle name="Note 16 3 2" xfId="31875"/>
    <cellStyle name="Note 16 3 2 2" xfId="31876"/>
    <cellStyle name="Note 16 3 2 2 2" xfId="31877"/>
    <cellStyle name="Note 16 3 2 2 2 2" xfId="31878"/>
    <cellStyle name="Note 16 3 2 2 2 2 2" xfId="31879"/>
    <cellStyle name="Note 16 3 2 2 2 3" xfId="31880"/>
    <cellStyle name="Note 16 3 2 2 3" xfId="31881"/>
    <cellStyle name="Note 16 3 2 2 3 2" xfId="31882"/>
    <cellStyle name="Note 16 3 2 2 4" xfId="31883"/>
    <cellStyle name="Note 16 3 2 3" xfId="31884"/>
    <cellStyle name="Note 16 3 2 3 2" xfId="31885"/>
    <cellStyle name="Note 16 3 2 3 2 2" xfId="31886"/>
    <cellStyle name="Note 16 3 2 3 3" xfId="31887"/>
    <cellStyle name="Note 16 3 2 4" xfId="31888"/>
    <cellStyle name="Note 16 3 2 4 2" xfId="31889"/>
    <cellStyle name="Note 16 3 2 5" xfId="31890"/>
    <cellStyle name="Note 16 3 3" xfId="31891"/>
    <cellStyle name="Note 16 3 3 2" xfId="31892"/>
    <cellStyle name="Note 16 3 3 2 2" xfId="31893"/>
    <cellStyle name="Note 16 3 3 2 2 2" xfId="31894"/>
    <cellStyle name="Note 16 3 3 2 3" xfId="31895"/>
    <cellStyle name="Note 16 3 3 3" xfId="31896"/>
    <cellStyle name="Note 16 3 3 3 2" xfId="31897"/>
    <cellStyle name="Note 16 3 3 4" xfId="31898"/>
    <cellStyle name="Note 16 3 4" xfId="31899"/>
    <cellStyle name="Note 16 3 4 2" xfId="31900"/>
    <cellStyle name="Note 16 3 4 2 2" xfId="31901"/>
    <cellStyle name="Note 16 3 4 3" xfId="31902"/>
    <cellStyle name="Note 16 3 5" xfId="31903"/>
    <cellStyle name="Note 16 3 5 2" xfId="31904"/>
    <cellStyle name="Note 16 3 6" xfId="31905"/>
    <cellStyle name="Note 16 4" xfId="31906"/>
    <cellStyle name="Note 16 4 2" xfId="31907"/>
    <cellStyle name="Note 16 4 2 2" xfId="31908"/>
    <cellStyle name="Note 16 4 2 2 2" xfId="31909"/>
    <cellStyle name="Note 16 4 2 2 2 2" xfId="31910"/>
    <cellStyle name="Note 16 4 2 2 3" xfId="31911"/>
    <cellStyle name="Note 16 4 2 3" xfId="31912"/>
    <cellStyle name="Note 16 4 2 3 2" xfId="31913"/>
    <cellStyle name="Note 16 4 2 4" xfId="31914"/>
    <cellStyle name="Note 16 4 3" xfId="31915"/>
    <cellStyle name="Note 16 4 3 2" xfId="31916"/>
    <cellStyle name="Note 16 4 3 2 2" xfId="31917"/>
    <cellStyle name="Note 16 4 3 3" xfId="31918"/>
    <cellStyle name="Note 16 4 4" xfId="31919"/>
    <cellStyle name="Note 16 4 4 2" xfId="31920"/>
    <cellStyle name="Note 16 4 5" xfId="31921"/>
    <cellStyle name="Note 16 5" xfId="31922"/>
    <cellStyle name="Note 16 5 2" xfId="31923"/>
    <cellStyle name="Note 16 5 2 2" xfId="31924"/>
    <cellStyle name="Note 16 5 2 2 2" xfId="31925"/>
    <cellStyle name="Note 16 5 2 3" xfId="31926"/>
    <cellStyle name="Note 16 5 3" xfId="31927"/>
    <cellStyle name="Note 16 5 3 2" xfId="31928"/>
    <cellStyle name="Note 16 5 4" xfId="31929"/>
    <cellStyle name="Note 16 6" xfId="31930"/>
    <cellStyle name="Note 16 6 2" xfId="31931"/>
    <cellStyle name="Note 16 6 2 2" xfId="31932"/>
    <cellStyle name="Note 16 6 3" xfId="31933"/>
    <cellStyle name="Note 16 7" xfId="31934"/>
    <cellStyle name="Note 16 7 2" xfId="31935"/>
    <cellStyle name="Note 16 8" xfId="31936"/>
    <cellStyle name="Note 17" xfId="31937"/>
    <cellStyle name="Note 17 2" xfId="31938"/>
    <cellStyle name="Note 17 2 2" xfId="31939"/>
    <cellStyle name="Note 17 2 2 2" xfId="31940"/>
    <cellStyle name="Note 17 2 2 2 2" xfId="31941"/>
    <cellStyle name="Note 17 2 2 2 2 2" xfId="31942"/>
    <cellStyle name="Note 17 2 2 2 2 2 2" xfId="31943"/>
    <cellStyle name="Note 17 2 2 2 2 2 2 2" xfId="31944"/>
    <cellStyle name="Note 17 2 2 2 2 2 3" xfId="31945"/>
    <cellStyle name="Note 17 2 2 2 2 3" xfId="31946"/>
    <cellStyle name="Note 17 2 2 2 2 3 2" xfId="31947"/>
    <cellStyle name="Note 17 2 2 2 2 4" xfId="31948"/>
    <cellStyle name="Note 17 2 2 2 3" xfId="31949"/>
    <cellStyle name="Note 17 2 2 2 3 2" xfId="31950"/>
    <cellStyle name="Note 17 2 2 2 3 2 2" xfId="31951"/>
    <cellStyle name="Note 17 2 2 2 3 3" xfId="31952"/>
    <cellStyle name="Note 17 2 2 2 4" xfId="31953"/>
    <cellStyle name="Note 17 2 2 2 4 2" xfId="31954"/>
    <cellStyle name="Note 17 2 2 2 5" xfId="31955"/>
    <cellStyle name="Note 17 2 2 3" xfId="31956"/>
    <cellStyle name="Note 17 2 2 3 2" xfId="31957"/>
    <cellStyle name="Note 17 2 2 3 2 2" xfId="31958"/>
    <cellStyle name="Note 17 2 2 3 2 2 2" xfId="31959"/>
    <cellStyle name="Note 17 2 2 3 2 3" xfId="31960"/>
    <cellStyle name="Note 17 2 2 3 3" xfId="31961"/>
    <cellStyle name="Note 17 2 2 3 3 2" xfId="31962"/>
    <cellStyle name="Note 17 2 2 3 4" xfId="31963"/>
    <cellStyle name="Note 17 2 2 4" xfId="31964"/>
    <cellStyle name="Note 17 2 2 4 2" xfId="31965"/>
    <cellStyle name="Note 17 2 2 4 2 2" xfId="31966"/>
    <cellStyle name="Note 17 2 2 4 3" xfId="31967"/>
    <cellStyle name="Note 17 2 2 5" xfId="31968"/>
    <cellStyle name="Note 17 2 2 5 2" xfId="31969"/>
    <cellStyle name="Note 17 2 2 6" xfId="31970"/>
    <cellStyle name="Note 17 2 3" xfId="31971"/>
    <cellStyle name="Note 17 2 3 2" xfId="31972"/>
    <cellStyle name="Note 17 2 3 2 2" xfId="31973"/>
    <cellStyle name="Note 17 2 3 2 2 2" xfId="31974"/>
    <cellStyle name="Note 17 2 3 2 2 2 2" xfId="31975"/>
    <cellStyle name="Note 17 2 3 2 2 3" xfId="31976"/>
    <cellStyle name="Note 17 2 3 2 3" xfId="31977"/>
    <cellStyle name="Note 17 2 3 2 3 2" xfId="31978"/>
    <cellStyle name="Note 17 2 3 2 4" xfId="31979"/>
    <cellStyle name="Note 17 2 3 3" xfId="31980"/>
    <cellStyle name="Note 17 2 3 3 2" xfId="31981"/>
    <cellStyle name="Note 17 2 3 3 2 2" xfId="31982"/>
    <cellStyle name="Note 17 2 3 3 3" xfId="31983"/>
    <cellStyle name="Note 17 2 3 4" xfId="31984"/>
    <cellStyle name="Note 17 2 3 4 2" xfId="31985"/>
    <cellStyle name="Note 17 2 3 5" xfId="31986"/>
    <cellStyle name="Note 17 2 4" xfId="31987"/>
    <cellStyle name="Note 17 2 4 2" xfId="31988"/>
    <cellStyle name="Note 17 2 4 2 2" xfId="31989"/>
    <cellStyle name="Note 17 2 4 2 2 2" xfId="31990"/>
    <cellStyle name="Note 17 2 4 2 3" xfId="31991"/>
    <cellStyle name="Note 17 2 4 3" xfId="31992"/>
    <cellStyle name="Note 17 2 4 3 2" xfId="31993"/>
    <cellStyle name="Note 17 2 4 4" xfId="31994"/>
    <cellStyle name="Note 17 2 5" xfId="31995"/>
    <cellStyle name="Note 17 2 5 2" xfId="31996"/>
    <cellStyle name="Note 17 2 5 2 2" xfId="31997"/>
    <cellStyle name="Note 17 2 5 3" xfId="31998"/>
    <cellStyle name="Note 17 2 6" xfId="31999"/>
    <cellStyle name="Note 17 2 6 2" xfId="32000"/>
    <cellStyle name="Note 17 2 7" xfId="32001"/>
    <cellStyle name="Note 17 3" xfId="32002"/>
    <cellStyle name="Note 17 3 2" xfId="32003"/>
    <cellStyle name="Note 17 3 2 2" xfId="32004"/>
    <cellStyle name="Note 17 3 2 2 2" xfId="32005"/>
    <cellStyle name="Note 17 3 2 2 2 2" xfId="32006"/>
    <cellStyle name="Note 17 3 2 2 2 2 2" xfId="32007"/>
    <cellStyle name="Note 17 3 2 2 2 3" xfId="32008"/>
    <cellStyle name="Note 17 3 2 2 3" xfId="32009"/>
    <cellStyle name="Note 17 3 2 2 3 2" xfId="32010"/>
    <cellStyle name="Note 17 3 2 2 4" xfId="32011"/>
    <cellStyle name="Note 17 3 2 3" xfId="32012"/>
    <cellStyle name="Note 17 3 2 3 2" xfId="32013"/>
    <cellStyle name="Note 17 3 2 3 2 2" xfId="32014"/>
    <cellStyle name="Note 17 3 2 3 3" xfId="32015"/>
    <cellStyle name="Note 17 3 2 4" xfId="32016"/>
    <cellStyle name="Note 17 3 2 4 2" xfId="32017"/>
    <cellStyle name="Note 17 3 2 5" xfId="32018"/>
    <cellStyle name="Note 17 3 3" xfId="32019"/>
    <cellStyle name="Note 17 3 3 2" xfId="32020"/>
    <cellStyle name="Note 17 3 3 2 2" xfId="32021"/>
    <cellStyle name="Note 17 3 3 2 2 2" xfId="32022"/>
    <cellStyle name="Note 17 3 3 2 3" xfId="32023"/>
    <cellStyle name="Note 17 3 3 3" xfId="32024"/>
    <cellStyle name="Note 17 3 3 3 2" xfId="32025"/>
    <cellStyle name="Note 17 3 3 4" xfId="32026"/>
    <cellStyle name="Note 17 3 4" xfId="32027"/>
    <cellStyle name="Note 17 3 4 2" xfId="32028"/>
    <cellStyle name="Note 17 3 4 2 2" xfId="32029"/>
    <cellStyle name="Note 17 3 4 3" xfId="32030"/>
    <cellStyle name="Note 17 3 5" xfId="32031"/>
    <cellStyle name="Note 17 3 5 2" xfId="32032"/>
    <cellStyle name="Note 17 3 6" xfId="32033"/>
    <cellStyle name="Note 17 4" xfId="32034"/>
    <cellStyle name="Note 17 4 2" xfId="32035"/>
    <cellStyle name="Note 17 4 2 2" xfId="32036"/>
    <cellStyle name="Note 17 4 2 2 2" xfId="32037"/>
    <cellStyle name="Note 17 4 2 2 2 2" xfId="32038"/>
    <cellStyle name="Note 17 4 2 2 3" xfId="32039"/>
    <cellStyle name="Note 17 4 2 3" xfId="32040"/>
    <cellStyle name="Note 17 4 2 3 2" xfId="32041"/>
    <cellStyle name="Note 17 4 2 4" xfId="32042"/>
    <cellStyle name="Note 17 4 3" xfId="32043"/>
    <cellStyle name="Note 17 4 3 2" xfId="32044"/>
    <cellStyle name="Note 17 4 3 2 2" xfId="32045"/>
    <cellStyle name="Note 17 4 3 3" xfId="32046"/>
    <cellStyle name="Note 17 4 4" xfId="32047"/>
    <cellStyle name="Note 17 4 4 2" xfId="32048"/>
    <cellStyle name="Note 17 4 5" xfId="32049"/>
    <cellStyle name="Note 17 5" xfId="32050"/>
    <cellStyle name="Note 17 5 2" xfId="32051"/>
    <cellStyle name="Note 17 5 2 2" xfId="32052"/>
    <cellStyle name="Note 17 5 2 2 2" xfId="32053"/>
    <cellStyle name="Note 17 5 2 3" xfId="32054"/>
    <cellStyle name="Note 17 5 3" xfId="32055"/>
    <cellStyle name="Note 17 5 3 2" xfId="32056"/>
    <cellStyle name="Note 17 5 4" xfId="32057"/>
    <cellStyle name="Note 17 6" xfId="32058"/>
    <cellStyle name="Note 17 6 2" xfId="32059"/>
    <cellStyle name="Note 17 6 2 2" xfId="32060"/>
    <cellStyle name="Note 17 6 3" xfId="32061"/>
    <cellStyle name="Note 17 7" xfId="32062"/>
    <cellStyle name="Note 17 7 2" xfId="32063"/>
    <cellStyle name="Note 17 8" xfId="32064"/>
    <cellStyle name="Note 18" xfId="32065"/>
    <cellStyle name="Note 18 2" xfId="32066"/>
    <cellStyle name="Note 18 2 2" xfId="32067"/>
    <cellStyle name="Note 18 2 2 2" xfId="32068"/>
    <cellStyle name="Note 18 2 2 2 2" xfId="32069"/>
    <cellStyle name="Note 18 2 2 2 2 2" xfId="32070"/>
    <cellStyle name="Note 18 2 2 2 2 2 2" xfId="32071"/>
    <cellStyle name="Note 18 2 2 2 2 2 2 2" xfId="32072"/>
    <cellStyle name="Note 18 2 2 2 2 2 3" xfId="32073"/>
    <cellStyle name="Note 18 2 2 2 2 3" xfId="32074"/>
    <cellStyle name="Note 18 2 2 2 2 3 2" xfId="32075"/>
    <cellStyle name="Note 18 2 2 2 2 4" xfId="32076"/>
    <cellStyle name="Note 18 2 2 2 3" xfId="32077"/>
    <cellStyle name="Note 18 2 2 2 3 2" xfId="32078"/>
    <cellStyle name="Note 18 2 2 2 3 2 2" xfId="32079"/>
    <cellStyle name="Note 18 2 2 2 3 3" xfId="32080"/>
    <cellStyle name="Note 18 2 2 2 4" xfId="32081"/>
    <cellStyle name="Note 18 2 2 2 4 2" xfId="32082"/>
    <cellStyle name="Note 18 2 2 2 5" xfId="32083"/>
    <cellStyle name="Note 18 2 2 3" xfId="32084"/>
    <cellStyle name="Note 18 2 2 3 2" xfId="32085"/>
    <cellStyle name="Note 18 2 2 3 2 2" xfId="32086"/>
    <cellStyle name="Note 18 2 2 3 2 2 2" xfId="32087"/>
    <cellStyle name="Note 18 2 2 3 2 3" xfId="32088"/>
    <cellStyle name="Note 18 2 2 3 3" xfId="32089"/>
    <cellStyle name="Note 18 2 2 3 3 2" xfId="32090"/>
    <cellStyle name="Note 18 2 2 3 4" xfId="32091"/>
    <cellStyle name="Note 18 2 2 4" xfId="32092"/>
    <cellStyle name="Note 18 2 2 4 2" xfId="32093"/>
    <cellStyle name="Note 18 2 2 4 2 2" xfId="32094"/>
    <cellStyle name="Note 18 2 2 4 3" xfId="32095"/>
    <cellStyle name="Note 18 2 2 5" xfId="32096"/>
    <cellStyle name="Note 18 2 2 5 2" xfId="32097"/>
    <cellStyle name="Note 18 2 2 6" xfId="32098"/>
    <cellStyle name="Note 18 2 3" xfId="32099"/>
    <cellStyle name="Note 18 2 3 2" xfId="32100"/>
    <cellStyle name="Note 18 2 3 2 2" xfId="32101"/>
    <cellStyle name="Note 18 2 3 2 2 2" xfId="32102"/>
    <cellStyle name="Note 18 2 3 2 2 2 2" xfId="32103"/>
    <cellStyle name="Note 18 2 3 2 2 3" xfId="32104"/>
    <cellStyle name="Note 18 2 3 2 3" xfId="32105"/>
    <cellStyle name="Note 18 2 3 2 3 2" xfId="32106"/>
    <cellStyle name="Note 18 2 3 2 4" xfId="32107"/>
    <cellStyle name="Note 18 2 3 3" xfId="32108"/>
    <cellStyle name="Note 18 2 3 3 2" xfId="32109"/>
    <cellStyle name="Note 18 2 3 3 2 2" xfId="32110"/>
    <cellStyle name="Note 18 2 3 3 3" xfId="32111"/>
    <cellStyle name="Note 18 2 3 4" xfId="32112"/>
    <cellStyle name="Note 18 2 3 4 2" xfId="32113"/>
    <cellStyle name="Note 18 2 3 5" xfId="32114"/>
    <cellStyle name="Note 18 2 4" xfId="32115"/>
    <cellStyle name="Note 18 2 4 2" xfId="32116"/>
    <cellStyle name="Note 18 2 4 2 2" xfId="32117"/>
    <cellStyle name="Note 18 2 4 2 2 2" xfId="32118"/>
    <cellStyle name="Note 18 2 4 2 3" xfId="32119"/>
    <cellStyle name="Note 18 2 4 3" xfId="32120"/>
    <cellStyle name="Note 18 2 4 3 2" xfId="32121"/>
    <cellStyle name="Note 18 2 4 4" xfId="32122"/>
    <cellStyle name="Note 18 2 5" xfId="32123"/>
    <cellStyle name="Note 18 2 5 2" xfId="32124"/>
    <cellStyle name="Note 18 2 5 2 2" xfId="32125"/>
    <cellStyle name="Note 18 2 5 3" xfId="32126"/>
    <cellStyle name="Note 18 2 6" xfId="32127"/>
    <cellStyle name="Note 18 2 6 2" xfId="32128"/>
    <cellStyle name="Note 18 2 7" xfId="32129"/>
    <cellStyle name="Note 18 3" xfId="32130"/>
    <cellStyle name="Note 18 3 2" xfId="32131"/>
    <cellStyle name="Note 18 3 2 2" xfId="32132"/>
    <cellStyle name="Note 18 3 2 2 2" xfId="32133"/>
    <cellStyle name="Note 18 3 2 2 2 2" xfId="32134"/>
    <cellStyle name="Note 18 3 2 2 2 2 2" xfId="32135"/>
    <cellStyle name="Note 18 3 2 2 2 3" xfId="32136"/>
    <cellStyle name="Note 18 3 2 2 3" xfId="32137"/>
    <cellStyle name="Note 18 3 2 2 3 2" xfId="32138"/>
    <cellStyle name="Note 18 3 2 2 4" xfId="32139"/>
    <cellStyle name="Note 18 3 2 3" xfId="32140"/>
    <cellStyle name="Note 18 3 2 3 2" xfId="32141"/>
    <cellStyle name="Note 18 3 2 3 2 2" xfId="32142"/>
    <cellStyle name="Note 18 3 2 3 3" xfId="32143"/>
    <cellStyle name="Note 18 3 2 4" xfId="32144"/>
    <cellStyle name="Note 18 3 2 4 2" xfId="32145"/>
    <cellStyle name="Note 18 3 2 5" xfId="32146"/>
    <cellStyle name="Note 18 3 3" xfId="32147"/>
    <cellStyle name="Note 18 3 3 2" xfId="32148"/>
    <cellStyle name="Note 18 3 3 2 2" xfId="32149"/>
    <cellStyle name="Note 18 3 3 2 2 2" xfId="32150"/>
    <cellStyle name="Note 18 3 3 2 3" xfId="32151"/>
    <cellStyle name="Note 18 3 3 3" xfId="32152"/>
    <cellStyle name="Note 18 3 3 3 2" xfId="32153"/>
    <cellStyle name="Note 18 3 3 4" xfId="32154"/>
    <cellStyle name="Note 18 3 4" xfId="32155"/>
    <cellStyle name="Note 18 3 4 2" xfId="32156"/>
    <cellStyle name="Note 18 3 4 2 2" xfId="32157"/>
    <cellStyle name="Note 18 3 4 3" xfId="32158"/>
    <cellStyle name="Note 18 3 5" xfId="32159"/>
    <cellStyle name="Note 18 3 5 2" xfId="32160"/>
    <cellStyle name="Note 18 3 6" xfId="32161"/>
    <cellStyle name="Note 18 4" xfId="32162"/>
    <cellStyle name="Note 18 4 2" xfId="32163"/>
    <cellStyle name="Note 18 4 2 2" xfId="32164"/>
    <cellStyle name="Note 18 4 2 2 2" xfId="32165"/>
    <cellStyle name="Note 18 4 2 2 2 2" xfId="32166"/>
    <cellStyle name="Note 18 4 2 2 3" xfId="32167"/>
    <cellStyle name="Note 18 4 2 3" xfId="32168"/>
    <cellStyle name="Note 18 4 2 3 2" xfId="32169"/>
    <cellStyle name="Note 18 4 2 4" xfId="32170"/>
    <cellStyle name="Note 18 4 3" xfId="32171"/>
    <cellStyle name="Note 18 4 3 2" xfId="32172"/>
    <cellStyle name="Note 18 4 3 2 2" xfId="32173"/>
    <cellStyle name="Note 18 4 3 3" xfId="32174"/>
    <cellStyle name="Note 18 4 4" xfId="32175"/>
    <cellStyle name="Note 18 4 4 2" xfId="32176"/>
    <cellStyle name="Note 18 4 5" xfId="32177"/>
    <cellStyle name="Note 18 5" xfId="32178"/>
    <cellStyle name="Note 18 5 2" xfId="32179"/>
    <cellStyle name="Note 18 5 2 2" xfId="32180"/>
    <cellStyle name="Note 18 5 2 2 2" xfId="32181"/>
    <cellStyle name="Note 18 5 2 3" xfId="32182"/>
    <cellStyle name="Note 18 5 3" xfId="32183"/>
    <cellStyle name="Note 18 5 3 2" xfId="32184"/>
    <cellStyle name="Note 18 5 4" xfId="32185"/>
    <cellStyle name="Note 18 6" xfId="32186"/>
    <cellStyle name="Note 18 6 2" xfId="32187"/>
    <cellStyle name="Note 18 6 2 2" xfId="32188"/>
    <cellStyle name="Note 18 6 3" xfId="32189"/>
    <cellStyle name="Note 18 7" xfId="32190"/>
    <cellStyle name="Note 18 7 2" xfId="32191"/>
    <cellStyle name="Note 18 8" xfId="32192"/>
    <cellStyle name="Note 19" xfId="32193"/>
    <cellStyle name="Note 19 2" xfId="32194"/>
    <cellStyle name="Note 19 2 2" xfId="32195"/>
    <cellStyle name="Note 19 2 2 2" xfId="32196"/>
    <cellStyle name="Note 19 2 2 2 2" xfId="32197"/>
    <cellStyle name="Note 19 2 2 2 2 2" xfId="32198"/>
    <cellStyle name="Note 19 2 2 2 2 2 2" xfId="32199"/>
    <cellStyle name="Note 19 2 2 2 2 3" xfId="32200"/>
    <cellStyle name="Note 19 2 2 2 3" xfId="32201"/>
    <cellStyle name="Note 19 2 2 2 3 2" xfId="32202"/>
    <cellStyle name="Note 19 2 2 2 4" xfId="32203"/>
    <cellStyle name="Note 19 2 2 3" xfId="32204"/>
    <cellStyle name="Note 19 2 2 3 2" xfId="32205"/>
    <cellStyle name="Note 19 2 2 3 2 2" xfId="32206"/>
    <cellStyle name="Note 19 2 2 3 3" xfId="32207"/>
    <cellStyle name="Note 19 2 2 4" xfId="32208"/>
    <cellStyle name="Note 19 2 2 4 2" xfId="32209"/>
    <cellStyle name="Note 19 2 2 5" xfId="32210"/>
    <cellStyle name="Note 19 2 3" xfId="32211"/>
    <cellStyle name="Note 19 2 3 2" xfId="32212"/>
    <cellStyle name="Note 19 2 3 2 2" xfId="32213"/>
    <cellStyle name="Note 19 2 3 2 2 2" xfId="32214"/>
    <cellStyle name="Note 19 2 3 2 3" xfId="32215"/>
    <cellStyle name="Note 19 2 3 3" xfId="32216"/>
    <cellStyle name="Note 19 2 3 3 2" xfId="32217"/>
    <cellStyle name="Note 19 2 3 4" xfId="32218"/>
    <cellStyle name="Note 19 2 4" xfId="32219"/>
    <cellStyle name="Note 19 2 4 2" xfId="32220"/>
    <cellStyle name="Note 19 2 4 2 2" xfId="32221"/>
    <cellStyle name="Note 19 2 4 3" xfId="32222"/>
    <cellStyle name="Note 19 2 5" xfId="32223"/>
    <cellStyle name="Note 19 2 5 2" xfId="32224"/>
    <cellStyle name="Note 19 2 6" xfId="32225"/>
    <cellStyle name="Note 19 3" xfId="32226"/>
    <cellStyle name="Note 19 3 2" xfId="32227"/>
    <cellStyle name="Note 19 3 2 2" xfId="32228"/>
    <cellStyle name="Note 19 3 2 2 2" xfId="32229"/>
    <cellStyle name="Note 19 3 2 2 2 2" xfId="32230"/>
    <cellStyle name="Note 19 3 2 2 3" xfId="32231"/>
    <cellStyle name="Note 19 3 2 3" xfId="32232"/>
    <cellStyle name="Note 19 3 2 3 2" xfId="32233"/>
    <cellStyle name="Note 19 3 2 4" xfId="32234"/>
    <cellStyle name="Note 19 3 3" xfId="32235"/>
    <cellStyle name="Note 19 3 3 2" xfId="32236"/>
    <cellStyle name="Note 19 3 3 2 2" xfId="32237"/>
    <cellStyle name="Note 19 3 3 3" xfId="32238"/>
    <cellStyle name="Note 19 3 4" xfId="32239"/>
    <cellStyle name="Note 19 3 4 2" xfId="32240"/>
    <cellStyle name="Note 19 3 5" xfId="32241"/>
    <cellStyle name="Note 19 4" xfId="32242"/>
    <cellStyle name="Note 19 4 2" xfId="32243"/>
    <cellStyle name="Note 19 4 2 2" xfId="32244"/>
    <cellStyle name="Note 19 4 2 2 2" xfId="32245"/>
    <cellStyle name="Note 19 4 2 3" xfId="32246"/>
    <cellStyle name="Note 19 4 3" xfId="32247"/>
    <cellStyle name="Note 19 4 3 2" xfId="32248"/>
    <cellStyle name="Note 19 4 4" xfId="32249"/>
    <cellStyle name="Note 19 5" xfId="32250"/>
    <cellStyle name="Note 19 5 2" xfId="32251"/>
    <cellStyle name="Note 19 5 2 2" xfId="32252"/>
    <cellStyle name="Note 19 5 3" xfId="32253"/>
    <cellStyle name="Note 19 6" xfId="32254"/>
    <cellStyle name="Note 19 6 2" xfId="32255"/>
    <cellStyle name="Note 19 7" xfId="32256"/>
    <cellStyle name="Note 2" xfId="32257"/>
    <cellStyle name="Note 2 2" xfId="32258"/>
    <cellStyle name="Note 2 2 2" xfId="32259"/>
    <cellStyle name="Note 2 2 2 2" xfId="32260"/>
    <cellStyle name="Note 2 2 2 2 2" xfId="32261"/>
    <cellStyle name="Note 2 2 2 2 2 2" xfId="32262"/>
    <cellStyle name="Note 2 2 2 2 2 2 2" xfId="32263"/>
    <cellStyle name="Note 2 2 2 2 2 2 2 2" xfId="32264"/>
    <cellStyle name="Note 2 2 2 2 2 2 3" xfId="32265"/>
    <cellStyle name="Note 2 2 2 2 2 3" xfId="32266"/>
    <cellStyle name="Note 2 2 2 2 2 3 2" xfId="32267"/>
    <cellStyle name="Note 2 2 2 2 2 4" xfId="32268"/>
    <cellStyle name="Note 2 2 2 2 3" xfId="32269"/>
    <cellStyle name="Note 2 2 2 2 3 2" xfId="32270"/>
    <cellStyle name="Note 2 2 2 2 3 2 2" xfId="32271"/>
    <cellStyle name="Note 2 2 2 2 3 3" xfId="32272"/>
    <cellStyle name="Note 2 2 2 2 4" xfId="32273"/>
    <cellStyle name="Note 2 2 2 2 4 2" xfId="32274"/>
    <cellStyle name="Note 2 2 2 2 5" xfId="32275"/>
    <cellStyle name="Note 2 2 2 3" xfId="32276"/>
    <cellStyle name="Note 2 2 2 3 2" xfId="32277"/>
    <cellStyle name="Note 2 2 2 3 2 2" xfId="32278"/>
    <cellStyle name="Note 2 2 2 3 2 2 2" xfId="32279"/>
    <cellStyle name="Note 2 2 2 3 2 3" xfId="32280"/>
    <cellStyle name="Note 2 2 2 3 3" xfId="32281"/>
    <cellStyle name="Note 2 2 2 3 3 2" xfId="32282"/>
    <cellStyle name="Note 2 2 2 3 4" xfId="32283"/>
    <cellStyle name="Note 2 2 2 4" xfId="32284"/>
    <cellStyle name="Note 2 2 2 4 2" xfId="32285"/>
    <cellStyle name="Note 2 2 2 4 2 2" xfId="32286"/>
    <cellStyle name="Note 2 2 2 4 3" xfId="32287"/>
    <cellStyle name="Note 2 2 2 5" xfId="32288"/>
    <cellStyle name="Note 2 2 2 5 2" xfId="32289"/>
    <cellStyle name="Note 2 2 2 6" xfId="32290"/>
    <cellStyle name="Note 2 2 3" xfId="32291"/>
    <cellStyle name="Note 2 2 3 2" xfId="32292"/>
    <cellStyle name="Note 2 2 3 2 2" xfId="32293"/>
    <cellStyle name="Note 2 2 3 2 2 2" xfId="32294"/>
    <cellStyle name="Note 2 2 3 2 2 2 2" xfId="32295"/>
    <cellStyle name="Note 2 2 3 2 2 3" xfId="32296"/>
    <cellStyle name="Note 2 2 3 2 3" xfId="32297"/>
    <cellStyle name="Note 2 2 3 2 3 2" xfId="32298"/>
    <cellStyle name="Note 2 2 3 2 4" xfId="32299"/>
    <cellStyle name="Note 2 2 3 3" xfId="32300"/>
    <cellStyle name="Note 2 2 3 3 2" xfId="32301"/>
    <cellStyle name="Note 2 2 3 3 2 2" xfId="32302"/>
    <cellStyle name="Note 2 2 3 3 3" xfId="32303"/>
    <cellStyle name="Note 2 2 3 4" xfId="32304"/>
    <cellStyle name="Note 2 2 3 4 2" xfId="32305"/>
    <cellStyle name="Note 2 2 3 5" xfId="32306"/>
    <cellStyle name="Note 2 2 4" xfId="32307"/>
    <cellStyle name="Note 2 2 4 2" xfId="32308"/>
    <cellStyle name="Note 2 2 4 2 2" xfId="32309"/>
    <cellStyle name="Note 2 2 4 2 2 2" xfId="32310"/>
    <cellStyle name="Note 2 2 4 2 3" xfId="32311"/>
    <cellStyle name="Note 2 2 4 3" xfId="32312"/>
    <cellStyle name="Note 2 2 4 3 2" xfId="32313"/>
    <cellStyle name="Note 2 2 4 4" xfId="32314"/>
    <cellStyle name="Note 2 2 5" xfId="32315"/>
    <cellStyle name="Note 2 2 5 2" xfId="32316"/>
    <cellStyle name="Note 2 2 5 2 2" xfId="32317"/>
    <cellStyle name="Note 2 2 5 3" xfId="32318"/>
    <cellStyle name="Note 2 2 6" xfId="32319"/>
    <cellStyle name="Note 2 2 6 2" xfId="32320"/>
    <cellStyle name="Note 2 2 7" xfId="32321"/>
    <cellStyle name="Note 2 3" xfId="32322"/>
    <cellStyle name="Note 2 3 2" xfId="32323"/>
    <cellStyle name="Note 2 3 2 2" xfId="32324"/>
    <cellStyle name="Note 2 3 2 2 2" xfId="32325"/>
    <cellStyle name="Note 2 3 2 2 2 2" xfId="32326"/>
    <cellStyle name="Note 2 3 2 2 2 2 2" xfId="32327"/>
    <cellStyle name="Note 2 3 2 2 2 3" xfId="32328"/>
    <cellStyle name="Note 2 3 2 2 3" xfId="32329"/>
    <cellStyle name="Note 2 3 2 2 3 2" xfId="32330"/>
    <cellStyle name="Note 2 3 2 2 4" xfId="32331"/>
    <cellStyle name="Note 2 3 2 3" xfId="32332"/>
    <cellStyle name="Note 2 3 2 3 2" xfId="32333"/>
    <cellStyle name="Note 2 3 2 3 2 2" xfId="32334"/>
    <cellStyle name="Note 2 3 2 3 3" xfId="32335"/>
    <cellStyle name="Note 2 3 2 4" xfId="32336"/>
    <cellStyle name="Note 2 3 2 4 2" xfId="32337"/>
    <cellStyle name="Note 2 3 2 5" xfId="32338"/>
    <cellStyle name="Note 2 3 3" xfId="32339"/>
    <cellStyle name="Note 2 3 3 2" xfId="32340"/>
    <cellStyle name="Note 2 3 3 2 2" xfId="32341"/>
    <cellStyle name="Note 2 3 3 2 2 2" xfId="32342"/>
    <cellStyle name="Note 2 3 3 2 3" xfId="32343"/>
    <cellStyle name="Note 2 3 3 3" xfId="32344"/>
    <cellStyle name="Note 2 3 3 3 2" xfId="32345"/>
    <cellStyle name="Note 2 3 3 4" xfId="32346"/>
    <cellStyle name="Note 2 3 4" xfId="32347"/>
    <cellStyle name="Note 2 3 4 2" xfId="32348"/>
    <cellStyle name="Note 2 3 4 2 2" xfId="32349"/>
    <cellStyle name="Note 2 3 4 3" xfId="32350"/>
    <cellStyle name="Note 2 3 5" xfId="32351"/>
    <cellStyle name="Note 2 3 5 2" xfId="32352"/>
    <cellStyle name="Note 2 3 6" xfId="32353"/>
    <cellStyle name="Note 2 4" xfId="32354"/>
    <cellStyle name="Note 2 4 2" xfId="32355"/>
    <cellStyle name="Note 2 4 2 2" xfId="32356"/>
    <cellStyle name="Note 2 4 2 2 2" xfId="32357"/>
    <cellStyle name="Note 2 4 2 2 2 2" xfId="32358"/>
    <cellStyle name="Note 2 4 2 2 3" xfId="32359"/>
    <cellStyle name="Note 2 4 2 3" xfId="32360"/>
    <cellStyle name="Note 2 4 2 3 2" xfId="32361"/>
    <cellStyle name="Note 2 4 2 4" xfId="32362"/>
    <cellStyle name="Note 2 4 3" xfId="32363"/>
    <cellStyle name="Note 2 4 3 2" xfId="32364"/>
    <cellStyle name="Note 2 4 3 2 2" xfId="32365"/>
    <cellStyle name="Note 2 4 3 3" xfId="32366"/>
    <cellStyle name="Note 2 4 4" xfId="32367"/>
    <cellStyle name="Note 2 4 4 2" xfId="32368"/>
    <cellStyle name="Note 2 4 5" xfId="32369"/>
    <cellStyle name="Note 2 5" xfId="32370"/>
    <cellStyle name="Note 2 5 2" xfId="32371"/>
    <cellStyle name="Note 2 5 2 2" xfId="32372"/>
    <cellStyle name="Note 2 5 2 2 2" xfId="32373"/>
    <cellStyle name="Note 2 5 2 3" xfId="32374"/>
    <cellStyle name="Note 2 5 3" xfId="32375"/>
    <cellStyle name="Note 2 5 3 2" xfId="32376"/>
    <cellStyle name="Note 2 5 4" xfId="32377"/>
    <cellStyle name="Note 2 6" xfId="32378"/>
    <cellStyle name="Note 2 6 2" xfId="32379"/>
    <cellStyle name="Note 2 6 2 2" xfId="32380"/>
    <cellStyle name="Note 2 6 3" xfId="32381"/>
    <cellStyle name="Note 2 7" xfId="32382"/>
    <cellStyle name="Note 2 7 2" xfId="32383"/>
    <cellStyle name="Note 2 8" xfId="32384"/>
    <cellStyle name="Note 20" xfId="32385"/>
    <cellStyle name="Note 20 2" xfId="32386"/>
    <cellStyle name="Note 20 2 2" xfId="32387"/>
    <cellStyle name="Note 20 2 2 2" xfId="32388"/>
    <cellStyle name="Note 20 2 2 2 2" xfId="32389"/>
    <cellStyle name="Note 20 2 2 2 2 2" xfId="32390"/>
    <cellStyle name="Note 20 2 2 2 2 2 2" xfId="32391"/>
    <cellStyle name="Note 20 2 2 2 2 3" xfId="32392"/>
    <cellStyle name="Note 20 2 2 2 3" xfId="32393"/>
    <cellStyle name="Note 20 2 2 2 3 2" xfId="32394"/>
    <cellStyle name="Note 20 2 2 2 4" xfId="32395"/>
    <cellStyle name="Note 20 2 2 3" xfId="32396"/>
    <cellStyle name="Note 20 2 2 3 2" xfId="32397"/>
    <cellStyle name="Note 20 2 2 3 2 2" xfId="32398"/>
    <cellStyle name="Note 20 2 2 3 3" xfId="32399"/>
    <cellStyle name="Note 20 2 2 4" xfId="32400"/>
    <cellStyle name="Note 20 2 2 4 2" xfId="32401"/>
    <cellStyle name="Note 20 2 2 5" xfId="32402"/>
    <cellStyle name="Note 20 2 3" xfId="32403"/>
    <cellStyle name="Note 20 2 3 2" xfId="32404"/>
    <cellStyle name="Note 20 2 3 2 2" xfId="32405"/>
    <cellStyle name="Note 20 2 3 2 2 2" xfId="32406"/>
    <cellStyle name="Note 20 2 3 2 3" xfId="32407"/>
    <cellStyle name="Note 20 2 3 3" xfId="32408"/>
    <cellStyle name="Note 20 2 3 3 2" xfId="32409"/>
    <cellStyle name="Note 20 2 3 4" xfId="32410"/>
    <cellStyle name="Note 20 2 4" xfId="32411"/>
    <cellStyle name="Note 20 2 4 2" xfId="32412"/>
    <cellStyle name="Note 20 2 4 2 2" xfId="32413"/>
    <cellStyle name="Note 20 2 4 3" xfId="32414"/>
    <cellStyle name="Note 20 2 5" xfId="32415"/>
    <cellStyle name="Note 20 2 5 2" xfId="32416"/>
    <cellStyle name="Note 20 2 6" xfId="32417"/>
    <cellStyle name="Note 20 3" xfId="32418"/>
    <cellStyle name="Note 20 3 2" xfId="32419"/>
    <cellStyle name="Note 20 3 2 2" xfId="32420"/>
    <cellStyle name="Note 20 3 2 2 2" xfId="32421"/>
    <cellStyle name="Note 20 3 2 2 2 2" xfId="32422"/>
    <cellStyle name="Note 20 3 2 2 3" xfId="32423"/>
    <cellStyle name="Note 20 3 2 3" xfId="32424"/>
    <cellStyle name="Note 20 3 2 3 2" xfId="32425"/>
    <cellStyle name="Note 20 3 2 4" xfId="32426"/>
    <cellStyle name="Note 20 3 3" xfId="32427"/>
    <cellStyle name="Note 20 3 3 2" xfId="32428"/>
    <cellStyle name="Note 20 3 3 2 2" xfId="32429"/>
    <cellStyle name="Note 20 3 3 3" xfId="32430"/>
    <cellStyle name="Note 20 3 4" xfId="32431"/>
    <cellStyle name="Note 20 3 4 2" xfId="32432"/>
    <cellStyle name="Note 20 3 5" xfId="32433"/>
    <cellStyle name="Note 20 4" xfId="32434"/>
    <cellStyle name="Note 20 4 2" xfId="32435"/>
    <cellStyle name="Note 20 4 2 2" xfId="32436"/>
    <cellStyle name="Note 20 4 2 2 2" xfId="32437"/>
    <cellStyle name="Note 20 4 2 3" xfId="32438"/>
    <cellStyle name="Note 20 4 3" xfId="32439"/>
    <cellStyle name="Note 20 4 3 2" xfId="32440"/>
    <cellStyle name="Note 20 4 4" xfId="32441"/>
    <cellStyle name="Note 20 5" xfId="32442"/>
    <cellStyle name="Note 20 5 2" xfId="32443"/>
    <cellStyle name="Note 20 5 2 2" xfId="32444"/>
    <cellStyle name="Note 20 5 3" xfId="32445"/>
    <cellStyle name="Note 20 6" xfId="32446"/>
    <cellStyle name="Note 20 6 2" xfId="32447"/>
    <cellStyle name="Note 20 7" xfId="32448"/>
    <cellStyle name="Note 21" xfId="32449"/>
    <cellStyle name="Note 21 2" xfId="32450"/>
    <cellStyle name="Note 21 2 2" xfId="32451"/>
    <cellStyle name="Note 21 2 2 2" xfId="32452"/>
    <cellStyle name="Note 21 2 2 2 2" xfId="32453"/>
    <cellStyle name="Note 21 2 2 2 2 2" xfId="32454"/>
    <cellStyle name="Note 21 2 2 2 2 2 2" xfId="32455"/>
    <cellStyle name="Note 21 2 2 2 2 3" xfId="32456"/>
    <cellStyle name="Note 21 2 2 2 3" xfId="32457"/>
    <cellStyle name="Note 21 2 2 2 3 2" xfId="32458"/>
    <cellStyle name="Note 21 2 2 2 4" xfId="32459"/>
    <cellStyle name="Note 21 2 2 3" xfId="32460"/>
    <cellStyle name="Note 21 2 2 3 2" xfId="32461"/>
    <cellStyle name="Note 21 2 2 3 2 2" xfId="32462"/>
    <cellStyle name="Note 21 2 2 3 3" xfId="32463"/>
    <cellStyle name="Note 21 2 2 4" xfId="32464"/>
    <cellStyle name="Note 21 2 2 4 2" xfId="32465"/>
    <cellStyle name="Note 21 2 2 5" xfId="32466"/>
    <cellStyle name="Note 21 2 3" xfId="32467"/>
    <cellStyle name="Note 21 2 3 2" xfId="32468"/>
    <cellStyle name="Note 21 2 3 2 2" xfId="32469"/>
    <cellStyle name="Note 21 2 3 2 2 2" xfId="32470"/>
    <cellStyle name="Note 21 2 3 2 3" xfId="32471"/>
    <cellStyle name="Note 21 2 3 3" xfId="32472"/>
    <cellStyle name="Note 21 2 3 3 2" xfId="32473"/>
    <cellStyle name="Note 21 2 3 4" xfId="32474"/>
    <cellStyle name="Note 21 2 4" xfId="32475"/>
    <cellStyle name="Note 21 2 4 2" xfId="32476"/>
    <cellStyle name="Note 21 2 4 2 2" xfId="32477"/>
    <cellStyle name="Note 21 2 4 3" xfId="32478"/>
    <cellStyle name="Note 21 2 5" xfId="32479"/>
    <cellStyle name="Note 21 2 5 2" xfId="32480"/>
    <cellStyle name="Note 21 2 6" xfId="32481"/>
    <cellStyle name="Note 21 3" xfId="32482"/>
    <cellStyle name="Note 21 3 2" xfId="32483"/>
    <cellStyle name="Note 21 3 2 2" xfId="32484"/>
    <cellStyle name="Note 21 3 2 2 2" xfId="32485"/>
    <cellStyle name="Note 21 3 2 2 2 2" xfId="32486"/>
    <cellStyle name="Note 21 3 2 2 3" xfId="32487"/>
    <cellStyle name="Note 21 3 2 3" xfId="32488"/>
    <cellStyle name="Note 21 3 2 3 2" xfId="32489"/>
    <cellStyle name="Note 21 3 2 4" xfId="32490"/>
    <cellStyle name="Note 21 3 3" xfId="32491"/>
    <cellStyle name="Note 21 3 3 2" xfId="32492"/>
    <cellStyle name="Note 21 3 3 2 2" xfId="32493"/>
    <cellStyle name="Note 21 3 3 3" xfId="32494"/>
    <cellStyle name="Note 21 3 4" xfId="32495"/>
    <cellStyle name="Note 21 3 4 2" xfId="32496"/>
    <cellStyle name="Note 21 3 5" xfId="32497"/>
    <cellStyle name="Note 21 4" xfId="32498"/>
    <cellStyle name="Note 21 4 2" xfId="32499"/>
    <cellStyle name="Note 21 4 2 2" xfId="32500"/>
    <cellStyle name="Note 21 4 2 2 2" xfId="32501"/>
    <cellStyle name="Note 21 4 2 3" xfId="32502"/>
    <cellStyle name="Note 21 4 3" xfId="32503"/>
    <cellStyle name="Note 21 4 3 2" xfId="32504"/>
    <cellStyle name="Note 21 4 4" xfId="32505"/>
    <cellStyle name="Note 21 5" xfId="32506"/>
    <cellStyle name="Note 21 5 2" xfId="32507"/>
    <cellStyle name="Note 21 5 2 2" xfId="32508"/>
    <cellStyle name="Note 21 5 3" xfId="32509"/>
    <cellStyle name="Note 21 6" xfId="32510"/>
    <cellStyle name="Note 21 6 2" xfId="32511"/>
    <cellStyle name="Note 21 7" xfId="32512"/>
    <cellStyle name="Note 22" xfId="32513"/>
    <cellStyle name="Note 22 2" xfId="32514"/>
    <cellStyle name="Note 22 2 2" xfId="32515"/>
    <cellStyle name="Note 22 2 2 2" xfId="32516"/>
    <cellStyle name="Note 22 2 2 2 2" xfId="32517"/>
    <cellStyle name="Note 22 2 2 2 2 2" xfId="32518"/>
    <cellStyle name="Note 22 2 2 2 3" xfId="32519"/>
    <cellStyle name="Note 22 2 2 3" xfId="32520"/>
    <cellStyle name="Note 22 2 2 3 2" xfId="32521"/>
    <cellStyle name="Note 22 2 2 4" xfId="32522"/>
    <cellStyle name="Note 22 2 3" xfId="32523"/>
    <cellStyle name="Note 22 2 3 2" xfId="32524"/>
    <cellStyle name="Note 22 2 3 2 2" xfId="32525"/>
    <cellStyle name="Note 22 2 3 3" xfId="32526"/>
    <cellStyle name="Note 22 2 4" xfId="32527"/>
    <cellStyle name="Note 22 2 4 2" xfId="32528"/>
    <cellStyle name="Note 22 2 5" xfId="32529"/>
    <cellStyle name="Note 22 3" xfId="32530"/>
    <cellStyle name="Note 22 3 2" xfId="32531"/>
    <cellStyle name="Note 22 3 2 2" xfId="32532"/>
    <cellStyle name="Note 22 3 2 2 2" xfId="32533"/>
    <cellStyle name="Note 22 3 2 3" xfId="32534"/>
    <cellStyle name="Note 22 3 3" xfId="32535"/>
    <cellStyle name="Note 22 3 3 2" xfId="32536"/>
    <cellStyle name="Note 22 3 4" xfId="32537"/>
    <cellStyle name="Note 22 4" xfId="32538"/>
    <cellStyle name="Note 22 4 2" xfId="32539"/>
    <cellStyle name="Note 22 4 2 2" xfId="32540"/>
    <cellStyle name="Note 22 4 3" xfId="32541"/>
    <cellStyle name="Note 22 5" xfId="32542"/>
    <cellStyle name="Note 22 5 2" xfId="32543"/>
    <cellStyle name="Note 22 6" xfId="32544"/>
    <cellStyle name="Note 23" xfId="32545"/>
    <cellStyle name="Note 23 2" xfId="32546"/>
    <cellStyle name="Note 23 2 2" xfId="32547"/>
    <cellStyle name="Note 23 2 2 2" xfId="32548"/>
    <cellStyle name="Note 23 2 2 2 2" xfId="32549"/>
    <cellStyle name="Note 23 2 2 2 2 2" xfId="32550"/>
    <cellStyle name="Note 23 2 2 2 3" xfId="32551"/>
    <cellStyle name="Note 23 2 2 3" xfId="32552"/>
    <cellStyle name="Note 23 2 2 3 2" xfId="32553"/>
    <cellStyle name="Note 23 2 2 4" xfId="32554"/>
    <cellStyle name="Note 23 2 3" xfId="32555"/>
    <cellStyle name="Note 23 2 3 2" xfId="32556"/>
    <cellStyle name="Note 23 2 3 2 2" xfId="32557"/>
    <cellStyle name="Note 23 2 3 3" xfId="32558"/>
    <cellStyle name="Note 23 2 4" xfId="32559"/>
    <cellStyle name="Note 23 2 4 2" xfId="32560"/>
    <cellStyle name="Note 23 2 5" xfId="32561"/>
    <cellStyle name="Note 23 3" xfId="32562"/>
    <cellStyle name="Note 23 3 2" xfId="32563"/>
    <cellStyle name="Note 23 3 2 2" xfId="32564"/>
    <cellStyle name="Note 23 3 2 2 2" xfId="32565"/>
    <cellStyle name="Note 23 3 2 3" xfId="32566"/>
    <cellStyle name="Note 23 3 3" xfId="32567"/>
    <cellStyle name="Note 23 3 3 2" xfId="32568"/>
    <cellStyle name="Note 23 3 4" xfId="32569"/>
    <cellStyle name="Note 23 4" xfId="32570"/>
    <cellStyle name="Note 23 4 2" xfId="32571"/>
    <cellStyle name="Note 23 4 2 2" xfId="32572"/>
    <cellStyle name="Note 23 4 3" xfId="32573"/>
    <cellStyle name="Note 23 5" xfId="32574"/>
    <cellStyle name="Note 23 5 2" xfId="32575"/>
    <cellStyle name="Note 23 6" xfId="32576"/>
    <cellStyle name="Note 24" xfId="32577"/>
    <cellStyle name="Note 24 2" xfId="32578"/>
    <cellStyle name="Note 24 2 2" xfId="32579"/>
    <cellStyle name="Note 24 2 2 2" xfId="32580"/>
    <cellStyle name="Note 24 2 3" xfId="32581"/>
    <cellStyle name="Note 24 3" xfId="32582"/>
    <cellStyle name="Note 24 3 2" xfId="32583"/>
    <cellStyle name="Note 24 4" xfId="32584"/>
    <cellStyle name="Note 25" xfId="32585"/>
    <cellStyle name="Note 25 2" xfId="32586"/>
    <cellStyle name="Note 25 2 2" xfId="32587"/>
    <cellStyle name="Note 25 2 2 2" xfId="32588"/>
    <cellStyle name="Note 25 2 3" xfId="32589"/>
    <cellStyle name="Note 25 3" xfId="32590"/>
    <cellStyle name="Note 25 3 2" xfId="32591"/>
    <cellStyle name="Note 25 4" xfId="32592"/>
    <cellStyle name="Note 26" xfId="32593"/>
    <cellStyle name="Note 26 2" xfId="32594"/>
    <cellStyle name="Note 26 2 2" xfId="32595"/>
    <cellStyle name="Note 26 3" xfId="32596"/>
    <cellStyle name="Note 27" xfId="32597"/>
    <cellStyle name="Note 27 2" xfId="32598"/>
    <cellStyle name="Note 27 2 2" xfId="32599"/>
    <cellStyle name="Note 27 3" xfId="32600"/>
    <cellStyle name="Note 28" xfId="32601"/>
    <cellStyle name="Note 28 2" xfId="32602"/>
    <cellStyle name="Note 29" xfId="32603"/>
    <cellStyle name="Note 3" xfId="32604"/>
    <cellStyle name="Note 3 2" xfId="32605"/>
    <cellStyle name="Note 3 2 2" xfId="32606"/>
    <cellStyle name="Note 3 2 2 2" xfId="32607"/>
    <cellStyle name="Note 3 2 2 2 2" xfId="32608"/>
    <cellStyle name="Note 3 2 2 2 2 2" xfId="32609"/>
    <cellStyle name="Note 3 2 2 2 2 2 2" xfId="32610"/>
    <cellStyle name="Note 3 2 2 2 2 2 2 2" xfId="32611"/>
    <cellStyle name="Note 3 2 2 2 2 2 3" xfId="32612"/>
    <cellStyle name="Note 3 2 2 2 2 3" xfId="32613"/>
    <cellStyle name="Note 3 2 2 2 2 3 2" xfId="32614"/>
    <cellStyle name="Note 3 2 2 2 2 4" xfId="32615"/>
    <cellStyle name="Note 3 2 2 2 3" xfId="32616"/>
    <cellStyle name="Note 3 2 2 2 3 2" xfId="32617"/>
    <cellStyle name="Note 3 2 2 2 3 2 2" xfId="32618"/>
    <cellStyle name="Note 3 2 2 2 3 3" xfId="32619"/>
    <cellStyle name="Note 3 2 2 2 4" xfId="32620"/>
    <cellStyle name="Note 3 2 2 2 4 2" xfId="32621"/>
    <cellStyle name="Note 3 2 2 2 5" xfId="32622"/>
    <cellStyle name="Note 3 2 2 3" xfId="32623"/>
    <cellStyle name="Note 3 2 2 3 2" xfId="32624"/>
    <cellStyle name="Note 3 2 2 3 2 2" xfId="32625"/>
    <cellStyle name="Note 3 2 2 3 2 2 2" xfId="32626"/>
    <cellStyle name="Note 3 2 2 3 2 3" xfId="32627"/>
    <cellStyle name="Note 3 2 2 3 3" xfId="32628"/>
    <cellStyle name="Note 3 2 2 3 3 2" xfId="32629"/>
    <cellStyle name="Note 3 2 2 3 4" xfId="32630"/>
    <cellStyle name="Note 3 2 2 4" xfId="32631"/>
    <cellStyle name="Note 3 2 2 4 2" xfId="32632"/>
    <cellStyle name="Note 3 2 2 4 2 2" xfId="32633"/>
    <cellStyle name="Note 3 2 2 4 3" xfId="32634"/>
    <cellStyle name="Note 3 2 2 5" xfId="32635"/>
    <cellStyle name="Note 3 2 2 5 2" xfId="32636"/>
    <cellStyle name="Note 3 2 2 6" xfId="32637"/>
    <cellStyle name="Note 3 2 3" xfId="32638"/>
    <cellStyle name="Note 3 2 3 2" xfId="32639"/>
    <cellStyle name="Note 3 2 3 2 2" xfId="32640"/>
    <cellStyle name="Note 3 2 3 2 2 2" xfId="32641"/>
    <cellStyle name="Note 3 2 3 2 2 2 2" xfId="32642"/>
    <cellStyle name="Note 3 2 3 2 2 3" xfId="32643"/>
    <cellStyle name="Note 3 2 3 2 3" xfId="32644"/>
    <cellStyle name="Note 3 2 3 2 3 2" xfId="32645"/>
    <cellStyle name="Note 3 2 3 2 4" xfId="32646"/>
    <cellStyle name="Note 3 2 3 3" xfId="32647"/>
    <cellStyle name="Note 3 2 3 3 2" xfId="32648"/>
    <cellStyle name="Note 3 2 3 3 2 2" xfId="32649"/>
    <cellStyle name="Note 3 2 3 3 3" xfId="32650"/>
    <cellStyle name="Note 3 2 3 4" xfId="32651"/>
    <cellStyle name="Note 3 2 3 4 2" xfId="32652"/>
    <cellStyle name="Note 3 2 3 5" xfId="32653"/>
    <cellStyle name="Note 3 2 4" xfId="32654"/>
    <cellStyle name="Note 3 2 4 2" xfId="32655"/>
    <cellStyle name="Note 3 2 4 2 2" xfId="32656"/>
    <cellStyle name="Note 3 2 4 2 2 2" xfId="32657"/>
    <cellStyle name="Note 3 2 4 2 3" xfId="32658"/>
    <cellStyle name="Note 3 2 4 3" xfId="32659"/>
    <cellStyle name="Note 3 2 4 3 2" xfId="32660"/>
    <cellStyle name="Note 3 2 4 4" xfId="32661"/>
    <cellStyle name="Note 3 2 5" xfId="32662"/>
    <cellStyle name="Note 3 2 5 2" xfId="32663"/>
    <cellStyle name="Note 3 2 5 2 2" xfId="32664"/>
    <cellStyle name="Note 3 2 5 3" xfId="32665"/>
    <cellStyle name="Note 3 2 6" xfId="32666"/>
    <cellStyle name="Note 3 2 6 2" xfId="32667"/>
    <cellStyle name="Note 3 2 7" xfId="32668"/>
    <cellStyle name="Note 3 3" xfId="32669"/>
    <cellStyle name="Note 3 3 2" xfId="32670"/>
    <cellStyle name="Note 3 3 2 2" xfId="32671"/>
    <cellStyle name="Note 3 3 2 2 2" xfId="32672"/>
    <cellStyle name="Note 3 3 2 2 2 2" xfId="32673"/>
    <cellStyle name="Note 3 3 2 2 2 2 2" xfId="32674"/>
    <cellStyle name="Note 3 3 2 2 2 3" xfId="32675"/>
    <cellStyle name="Note 3 3 2 2 3" xfId="32676"/>
    <cellStyle name="Note 3 3 2 2 3 2" xfId="32677"/>
    <cellStyle name="Note 3 3 2 2 4" xfId="32678"/>
    <cellStyle name="Note 3 3 2 3" xfId="32679"/>
    <cellStyle name="Note 3 3 2 3 2" xfId="32680"/>
    <cellStyle name="Note 3 3 2 3 2 2" xfId="32681"/>
    <cellStyle name="Note 3 3 2 3 3" xfId="32682"/>
    <cellStyle name="Note 3 3 2 4" xfId="32683"/>
    <cellStyle name="Note 3 3 2 4 2" xfId="32684"/>
    <cellStyle name="Note 3 3 2 5" xfId="32685"/>
    <cellStyle name="Note 3 3 3" xfId="32686"/>
    <cellStyle name="Note 3 3 3 2" xfId="32687"/>
    <cellStyle name="Note 3 3 3 2 2" xfId="32688"/>
    <cellStyle name="Note 3 3 3 2 2 2" xfId="32689"/>
    <cellStyle name="Note 3 3 3 2 3" xfId="32690"/>
    <cellStyle name="Note 3 3 3 3" xfId="32691"/>
    <cellStyle name="Note 3 3 3 3 2" xfId="32692"/>
    <cellStyle name="Note 3 3 3 4" xfId="32693"/>
    <cellStyle name="Note 3 3 4" xfId="32694"/>
    <cellStyle name="Note 3 3 4 2" xfId="32695"/>
    <cellStyle name="Note 3 3 4 2 2" xfId="32696"/>
    <cellStyle name="Note 3 3 4 3" xfId="32697"/>
    <cellStyle name="Note 3 3 5" xfId="32698"/>
    <cellStyle name="Note 3 3 5 2" xfId="32699"/>
    <cellStyle name="Note 3 3 6" xfId="32700"/>
    <cellStyle name="Note 3 4" xfId="32701"/>
    <cellStyle name="Note 3 4 2" xfId="32702"/>
    <cellStyle name="Note 3 4 2 2" xfId="32703"/>
    <cellStyle name="Note 3 4 2 2 2" xfId="32704"/>
    <cellStyle name="Note 3 4 2 2 2 2" xfId="32705"/>
    <cellStyle name="Note 3 4 2 2 3" xfId="32706"/>
    <cellStyle name="Note 3 4 2 3" xfId="32707"/>
    <cellStyle name="Note 3 4 2 3 2" xfId="32708"/>
    <cellStyle name="Note 3 4 2 4" xfId="32709"/>
    <cellStyle name="Note 3 4 3" xfId="32710"/>
    <cellStyle name="Note 3 4 3 2" xfId="32711"/>
    <cellStyle name="Note 3 4 3 2 2" xfId="32712"/>
    <cellStyle name="Note 3 4 3 3" xfId="32713"/>
    <cellStyle name="Note 3 4 4" xfId="32714"/>
    <cellStyle name="Note 3 4 4 2" xfId="32715"/>
    <cellStyle name="Note 3 4 5" xfId="32716"/>
    <cellStyle name="Note 3 5" xfId="32717"/>
    <cellStyle name="Note 3 5 2" xfId="32718"/>
    <cellStyle name="Note 3 5 2 2" xfId="32719"/>
    <cellStyle name="Note 3 5 2 2 2" xfId="32720"/>
    <cellStyle name="Note 3 5 2 3" xfId="32721"/>
    <cellStyle name="Note 3 5 3" xfId="32722"/>
    <cellStyle name="Note 3 5 3 2" xfId="32723"/>
    <cellStyle name="Note 3 5 4" xfId="32724"/>
    <cellStyle name="Note 3 6" xfId="32725"/>
    <cellStyle name="Note 3 6 2" xfId="32726"/>
    <cellStyle name="Note 3 6 2 2" xfId="32727"/>
    <cellStyle name="Note 3 6 3" xfId="32728"/>
    <cellStyle name="Note 3 7" xfId="32729"/>
    <cellStyle name="Note 3 7 2" xfId="32730"/>
    <cellStyle name="Note 3 8" xfId="32731"/>
    <cellStyle name="Note 30" xfId="32732"/>
    <cellStyle name="Note 31" xfId="32733"/>
    <cellStyle name="Note 32" xfId="32734"/>
    <cellStyle name="Note 33" xfId="32735"/>
    <cellStyle name="Note 4" xfId="32736"/>
    <cellStyle name="Note 4 2" xfId="32737"/>
    <cellStyle name="Note 4 2 2" xfId="32738"/>
    <cellStyle name="Note 4 2 2 2" xfId="32739"/>
    <cellStyle name="Note 4 2 2 2 2" xfId="32740"/>
    <cellStyle name="Note 4 2 2 2 2 2" xfId="32741"/>
    <cellStyle name="Note 4 2 2 2 2 2 2" xfId="32742"/>
    <cellStyle name="Note 4 2 2 2 2 2 2 2" xfId="32743"/>
    <cellStyle name="Note 4 2 2 2 2 2 3" xfId="32744"/>
    <cellStyle name="Note 4 2 2 2 2 3" xfId="32745"/>
    <cellStyle name="Note 4 2 2 2 2 3 2" xfId="32746"/>
    <cellStyle name="Note 4 2 2 2 2 4" xfId="32747"/>
    <cellStyle name="Note 4 2 2 2 3" xfId="32748"/>
    <cellStyle name="Note 4 2 2 2 3 2" xfId="32749"/>
    <cellStyle name="Note 4 2 2 2 3 2 2" xfId="32750"/>
    <cellStyle name="Note 4 2 2 2 3 3" xfId="32751"/>
    <cellStyle name="Note 4 2 2 2 4" xfId="32752"/>
    <cellStyle name="Note 4 2 2 2 4 2" xfId="32753"/>
    <cellStyle name="Note 4 2 2 2 5" xfId="32754"/>
    <cellStyle name="Note 4 2 2 3" xfId="32755"/>
    <cellStyle name="Note 4 2 2 3 2" xfId="32756"/>
    <cellStyle name="Note 4 2 2 3 2 2" xfId="32757"/>
    <cellStyle name="Note 4 2 2 3 2 2 2" xfId="32758"/>
    <cellStyle name="Note 4 2 2 3 2 3" xfId="32759"/>
    <cellStyle name="Note 4 2 2 3 3" xfId="32760"/>
    <cellStyle name="Note 4 2 2 3 3 2" xfId="32761"/>
    <cellStyle name="Note 4 2 2 3 4" xfId="32762"/>
    <cellStyle name="Note 4 2 2 4" xfId="32763"/>
    <cellStyle name="Note 4 2 2 4 2" xfId="32764"/>
    <cellStyle name="Note 4 2 2 4 2 2" xfId="32765"/>
    <cellStyle name="Note 4 2 2 4 3" xfId="32766"/>
    <cellStyle name="Note 4 2 2 5" xfId="32767"/>
    <cellStyle name="Note 4 2 2 5 2" xfId="32768"/>
    <cellStyle name="Note 4 2 2 6" xfId="32769"/>
    <cellStyle name="Note 4 2 3" xfId="32770"/>
    <cellStyle name="Note 4 2 3 2" xfId="32771"/>
    <cellStyle name="Note 4 2 3 2 2" xfId="32772"/>
    <cellStyle name="Note 4 2 3 2 2 2" xfId="32773"/>
    <cellStyle name="Note 4 2 3 2 2 2 2" xfId="32774"/>
    <cellStyle name="Note 4 2 3 2 2 3" xfId="32775"/>
    <cellStyle name="Note 4 2 3 2 3" xfId="32776"/>
    <cellStyle name="Note 4 2 3 2 3 2" xfId="32777"/>
    <cellStyle name="Note 4 2 3 2 4" xfId="32778"/>
    <cellStyle name="Note 4 2 3 3" xfId="32779"/>
    <cellStyle name="Note 4 2 3 3 2" xfId="32780"/>
    <cellStyle name="Note 4 2 3 3 2 2" xfId="32781"/>
    <cellStyle name="Note 4 2 3 3 3" xfId="32782"/>
    <cellStyle name="Note 4 2 3 4" xfId="32783"/>
    <cellStyle name="Note 4 2 3 4 2" xfId="32784"/>
    <cellStyle name="Note 4 2 3 5" xfId="32785"/>
    <cellStyle name="Note 4 2 4" xfId="32786"/>
    <cellStyle name="Note 4 2 4 2" xfId="32787"/>
    <cellStyle name="Note 4 2 4 2 2" xfId="32788"/>
    <cellStyle name="Note 4 2 4 2 2 2" xfId="32789"/>
    <cellStyle name="Note 4 2 4 2 3" xfId="32790"/>
    <cellStyle name="Note 4 2 4 3" xfId="32791"/>
    <cellStyle name="Note 4 2 4 3 2" xfId="32792"/>
    <cellStyle name="Note 4 2 4 4" xfId="32793"/>
    <cellStyle name="Note 4 2 5" xfId="32794"/>
    <cellStyle name="Note 4 2 5 2" xfId="32795"/>
    <cellStyle name="Note 4 2 5 2 2" xfId="32796"/>
    <cellStyle name="Note 4 2 5 3" xfId="32797"/>
    <cellStyle name="Note 4 2 6" xfId="32798"/>
    <cellStyle name="Note 4 2 6 2" xfId="32799"/>
    <cellStyle name="Note 4 2 7" xfId="32800"/>
    <cellStyle name="Note 4 3" xfId="32801"/>
    <cellStyle name="Note 4 3 2" xfId="32802"/>
    <cellStyle name="Note 4 3 2 2" xfId="32803"/>
    <cellStyle name="Note 4 3 2 2 2" xfId="32804"/>
    <cellStyle name="Note 4 3 2 2 2 2" xfId="32805"/>
    <cellStyle name="Note 4 3 2 2 2 2 2" xfId="32806"/>
    <cellStyle name="Note 4 3 2 2 2 3" xfId="32807"/>
    <cellStyle name="Note 4 3 2 2 3" xfId="32808"/>
    <cellStyle name="Note 4 3 2 2 3 2" xfId="32809"/>
    <cellStyle name="Note 4 3 2 2 4" xfId="32810"/>
    <cellStyle name="Note 4 3 2 3" xfId="32811"/>
    <cellStyle name="Note 4 3 2 3 2" xfId="32812"/>
    <cellStyle name="Note 4 3 2 3 2 2" xfId="32813"/>
    <cellStyle name="Note 4 3 2 3 3" xfId="32814"/>
    <cellStyle name="Note 4 3 2 4" xfId="32815"/>
    <cellStyle name="Note 4 3 2 4 2" xfId="32816"/>
    <cellStyle name="Note 4 3 2 5" xfId="32817"/>
    <cellStyle name="Note 4 3 3" xfId="32818"/>
    <cellStyle name="Note 4 3 3 2" xfId="32819"/>
    <cellStyle name="Note 4 3 3 2 2" xfId="32820"/>
    <cellStyle name="Note 4 3 3 2 2 2" xfId="32821"/>
    <cellStyle name="Note 4 3 3 2 3" xfId="32822"/>
    <cellStyle name="Note 4 3 3 3" xfId="32823"/>
    <cellStyle name="Note 4 3 3 3 2" xfId="32824"/>
    <cellStyle name="Note 4 3 3 4" xfId="32825"/>
    <cellStyle name="Note 4 3 4" xfId="32826"/>
    <cellStyle name="Note 4 3 4 2" xfId="32827"/>
    <cellStyle name="Note 4 3 4 2 2" xfId="32828"/>
    <cellStyle name="Note 4 3 4 3" xfId="32829"/>
    <cellStyle name="Note 4 3 5" xfId="32830"/>
    <cellStyle name="Note 4 3 5 2" xfId="32831"/>
    <cellStyle name="Note 4 3 6" xfId="32832"/>
    <cellStyle name="Note 4 4" xfId="32833"/>
    <cellStyle name="Note 4 4 2" xfId="32834"/>
    <cellStyle name="Note 4 4 2 2" xfId="32835"/>
    <cellStyle name="Note 4 4 2 2 2" xfId="32836"/>
    <cellStyle name="Note 4 4 2 2 2 2" xfId="32837"/>
    <cellStyle name="Note 4 4 2 2 3" xfId="32838"/>
    <cellStyle name="Note 4 4 2 3" xfId="32839"/>
    <cellStyle name="Note 4 4 2 3 2" xfId="32840"/>
    <cellStyle name="Note 4 4 2 4" xfId="32841"/>
    <cellStyle name="Note 4 4 3" xfId="32842"/>
    <cellStyle name="Note 4 4 3 2" xfId="32843"/>
    <cellStyle name="Note 4 4 3 2 2" xfId="32844"/>
    <cellStyle name="Note 4 4 3 3" xfId="32845"/>
    <cellStyle name="Note 4 4 4" xfId="32846"/>
    <cellStyle name="Note 4 4 4 2" xfId="32847"/>
    <cellStyle name="Note 4 4 5" xfId="32848"/>
    <cellStyle name="Note 4 5" xfId="32849"/>
    <cellStyle name="Note 4 5 2" xfId="32850"/>
    <cellStyle name="Note 4 5 2 2" xfId="32851"/>
    <cellStyle name="Note 4 5 2 2 2" xfId="32852"/>
    <cellStyle name="Note 4 5 2 3" xfId="32853"/>
    <cellStyle name="Note 4 5 3" xfId="32854"/>
    <cellStyle name="Note 4 5 3 2" xfId="32855"/>
    <cellStyle name="Note 4 5 4" xfId="32856"/>
    <cellStyle name="Note 4 6" xfId="32857"/>
    <cellStyle name="Note 4 6 2" xfId="32858"/>
    <cellStyle name="Note 4 6 2 2" xfId="32859"/>
    <cellStyle name="Note 4 6 3" xfId="32860"/>
    <cellStyle name="Note 4 7" xfId="32861"/>
    <cellStyle name="Note 4 7 2" xfId="32862"/>
    <cellStyle name="Note 4 8" xfId="32863"/>
    <cellStyle name="Note 5" xfId="32864"/>
    <cellStyle name="Note 5 2" xfId="32865"/>
    <cellStyle name="Note 5 2 2" xfId="32866"/>
    <cellStyle name="Note 5 2 2 2" xfId="32867"/>
    <cellStyle name="Note 5 2 2 2 2" xfId="32868"/>
    <cellStyle name="Note 5 2 2 2 2 2" xfId="32869"/>
    <cellStyle name="Note 5 2 2 2 2 2 2" xfId="32870"/>
    <cellStyle name="Note 5 2 2 2 2 2 2 2" xfId="32871"/>
    <cellStyle name="Note 5 2 2 2 2 2 3" xfId="32872"/>
    <cellStyle name="Note 5 2 2 2 2 3" xfId="32873"/>
    <cellStyle name="Note 5 2 2 2 2 3 2" xfId="32874"/>
    <cellStyle name="Note 5 2 2 2 2 4" xfId="32875"/>
    <cellStyle name="Note 5 2 2 2 3" xfId="32876"/>
    <cellStyle name="Note 5 2 2 2 3 2" xfId="32877"/>
    <cellStyle name="Note 5 2 2 2 3 2 2" xfId="32878"/>
    <cellStyle name="Note 5 2 2 2 3 3" xfId="32879"/>
    <cellStyle name="Note 5 2 2 2 4" xfId="32880"/>
    <cellStyle name="Note 5 2 2 2 4 2" xfId="32881"/>
    <cellStyle name="Note 5 2 2 2 5" xfId="32882"/>
    <cellStyle name="Note 5 2 2 3" xfId="32883"/>
    <cellStyle name="Note 5 2 2 3 2" xfId="32884"/>
    <cellStyle name="Note 5 2 2 3 2 2" xfId="32885"/>
    <cellStyle name="Note 5 2 2 3 2 2 2" xfId="32886"/>
    <cellStyle name="Note 5 2 2 3 2 3" xfId="32887"/>
    <cellStyle name="Note 5 2 2 3 3" xfId="32888"/>
    <cellStyle name="Note 5 2 2 3 3 2" xfId="32889"/>
    <cellStyle name="Note 5 2 2 3 4" xfId="32890"/>
    <cellStyle name="Note 5 2 2 4" xfId="32891"/>
    <cellStyle name="Note 5 2 2 4 2" xfId="32892"/>
    <cellStyle name="Note 5 2 2 4 2 2" xfId="32893"/>
    <cellStyle name="Note 5 2 2 4 3" xfId="32894"/>
    <cellStyle name="Note 5 2 2 5" xfId="32895"/>
    <cellStyle name="Note 5 2 2 5 2" xfId="32896"/>
    <cellStyle name="Note 5 2 2 6" xfId="32897"/>
    <cellStyle name="Note 5 2 3" xfId="32898"/>
    <cellStyle name="Note 5 2 3 2" xfId="32899"/>
    <cellStyle name="Note 5 2 3 2 2" xfId="32900"/>
    <cellStyle name="Note 5 2 3 2 2 2" xfId="32901"/>
    <cellStyle name="Note 5 2 3 2 2 2 2" xfId="32902"/>
    <cellStyle name="Note 5 2 3 2 2 3" xfId="32903"/>
    <cellStyle name="Note 5 2 3 2 3" xfId="32904"/>
    <cellStyle name="Note 5 2 3 2 3 2" xfId="32905"/>
    <cellStyle name="Note 5 2 3 2 4" xfId="32906"/>
    <cellStyle name="Note 5 2 3 3" xfId="32907"/>
    <cellStyle name="Note 5 2 3 3 2" xfId="32908"/>
    <cellStyle name="Note 5 2 3 3 2 2" xfId="32909"/>
    <cellStyle name="Note 5 2 3 3 3" xfId="32910"/>
    <cellStyle name="Note 5 2 3 4" xfId="32911"/>
    <cellStyle name="Note 5 2 3 4 2" xfId="32912"/>
    <cellStyle name="Note 5 2 3 5" xfId="32913"/>
    <cellStyle name="Note 5 2 4" xfId="32914"/>
    <cellStyle name="Note 5 2 4 2" xfId="32915"/>
    <cellStyle name="Note 5 2 4 2 2" xfId="32916"/>
    <cellStyle name="Note 5 2 4 2 2 2" xfId="32917"/>
    <cellStyle name="Note 5 2 4 2 3" xfId="32918"/>
    <cellStyle name="Note 5 2 4 3" xfId="32919"/>
    <cellStyle name="Note 5 2 4 3 2" xfId="32920"/>
    <cellStyle name="Note 5 2 4 4" xfId="32921"/>
    <cellStyle name="Note 5 2 5" xfId="32922"/>
    <cellStyle name="Note 5 2 5 2" xfId="32923"/>
    <cellStyle name="Note 5 2 5 2 2" xfId="32924"/>
    <cellStyle name="Note 5 2 5 3" xfId="32925"/>
    <cellStyle name="Note 5 2 6" xfId="32926"/>
    <cellStyle name="Note 5 2 6 2" xfId="32927"/>
    <cellStyle name="Note 5 2 7" xfId="32928"/>
    <cellStyle name="Note 5 3" xfId="32929"/>
    <cellStyle name="Note 5 3 2" xfId="32930"/>
    <cellStyle name="Note 5 3 2 2" xfId="32931"/>
    <cellStyle name="Note 5 3 2 2 2" xfId="32932"/>
    <cellStyle name="Note 5 3 2 2 2 2" xfId="32933"/>
    <cellStyle name="Note 5 3 2 2 2 2 2" xfId="32934"/>
    <cellStyle name="Note 5 3 2 2 2 3" xfId="32935"/>
    <cellStyle name="Note 5 3 2 2 3" xfId="32936"/>
    <cellStyle name="Note 5 3 2 2 3 2" xfId="32937"/>
    <cellStyle name="Note 5 3 2 2 4" xfId="32938"/>
    <cellStyle name="Note 5 3 2 3" xfId="32939"/>
    <cellStyle name="Note 5 3 2 3 2" xfId="32940"/>
    <cellStyle name="Note 5 3 2 3 2 2" xfId="32941"/>
    <cellStyle name="Note 5 3 2 3 3" xfId="32942"/>
    <cellStyle name="Note 5 3 2 4" xfId="32943"/>
    <cellStyle name="Note 5 3 2 4 2" xfId="32944"/>
    <cellStyle name="Note 5 3 2 5" xfId="32945"/>
    <cellStyle name="Note 5 3 3" xfId="32946"/>
    <cellStyle name="Note 5 3 3 2" xfId="32947"/>
    <cellStyle name="Note 5 3 3 2 2" xfId="32948"/>
    <cellStyle name="Note 5 3 3 2 2 2" xfId="32949"/>
    <cellStyle name="Note 5 3 3 2 3" xfId="32950"/>
    <cellStyle name="Note 5 3 3 3" xfId="32951"/>
    <cellStyle name="Note 5 3 3 3 2" xfId="32952"/>
    <cellStyle name="Note 5 3 3 4" xfId="32953"/>
    <cellStyle name="Note 5 3 4" xfId="32954"/>
    <cellStyle name="Note 5 3 4 2" xfId="32955"/>
    <cellStyle name="Note 5 3 4 2 2" xfId="32956"/>
    <cellStyle name="Note 5 3 4 3" xfId="32957"/>
    <cellStyle name="Note 5 3 5" xfId="32958"/>
    <cellStyle name="Note 5 3 5 2" xfId="32959"/>
    <cellStyle name="Note 5 3 6" xfId="32960"/>
    <cellStyle name="Note 5 4" xfId="32961"/>
    <cellStyle name="Note 5 4 2" xfId="32962"/>
    <cellStyle name="Note 5 4 2 2" xfId="32963"/>
    <cellStyle name="Note 5 4 2 2 2" xfId="32964"/>
    <cellStyle name="Note 5 4 2 2 2 2" xfId="32965"/>
    <cellStyle name="Note 5 4 2 2 3" xfId="32966"/>
    <cellStyle name="Note 5 4 2 3" xfId="32967"/>
    <cellStyle name="Note 5 4 2 3 2" xfId="32968"/>
    <cellStyle name="Note 5 4 2 4" xfId="32969"/>
    <cellStyle name="Note 5 4 3" xfId="32970"/>
    <cellStyle name="Note 5 4 3 2" xfId="32971"/>
    <cellStyle name="Note 5 4 3 2 2" xfId="32972"/>
    <cellStyle name="Note 5 4 3 3" xfId="32973"/>
    <cellStyle name="Note 5 4 4" xfId="32974"/>
    <cellStyle name="Note 5 4 4 2" xfId="32975"/>
    <cellStyle name="Note 5 4 5" xfId="32976"/>
    <cellStyle name="Note 5 5" xfId="32977"/>
    <cellStyle name="Note 5 5 2" xfId="32978"/>
    <cellStyle name="Note 5 5 2 2" xfId="32979"/>
    <cellStyle name="Note 5 5 2 2 2" xfId="32980"/>
    <cellStyle name="Note 5 5 2 3" xfId="32981"/>
    <cellStyle name="Note 5 5 3" xfId="32982"/>
    <cellStyle name="Note 5 5 3 2" xfId="32983"/>
    <cellStyle name="Note 5 5 4" xfId="32984"/>
    <cellStyle name="Note 5 6" xfId="32985"/>
    <cellStyle name="Note 5 6 2" xfId="32986"/>
    <cellStyle name="Note 5 6 2 2" xfId="32987"/>
    <cellStyle name="Note 5 6 3" xfId="32988"/>
    <cellStyle name="Note 5 7" xfId="32989"/>
    <cellStyle name="Note 5 7 2" xfId="32990"/>
    <cellStyle name="Note 5 8" xfId="32991"/>
    <cellStyle name="Note 6" xfId="32992"/>
    <cellStyle name="Note 6 2" xfId="32993"/>
    <cellStyle name="Note 6 2 2" xfId="32994"/>
    <cellStyle name="Note 6 2 2 2" xfId="32995"/>
    <cellStyle name="Note 6 2 2 2 2" xfId="32996"/>
    <cellStyle name="Note 6 2 2 2 2 2" xfId="32997"/>
    <cellStyle name="Note 6 2 2 2 2 2 2" xfId="32998"/>
    <cellStyle name="Note 6 2 2 2 2 2 2 2" xfId="32999"/>
    <cellStyle name="Note 6 2 2 2 2 2 3" xfId="33000"/>
    <cellStyle name="Note 6 2 2 2 2 3" xfId="33001"/>
    <cellStyle name="Note 6 2 2 2 2 3 2" xfId="33002"/>
    <cellStyle name="Note 6 2 2 2 2 4" xfId="33003"/>
    <cellStyle name="Note 6 2 2 2 3" xfId="33004"/>
    <cellStyle name="Note 6 2 2 2 3 2" xfId="33005"/>
    <cellStyle name="Note 6 2 2 2 3 2 2" xfId="33006"/>
    <cellStyle name="Note 6 2 2 2 3 3" xfId="33007"/>
    <cellStyle name="Note 6 2 2 2 4" xfId="33008"/>
    <cellStyle name="Note 6 2 2 2 4 2" xfId="33009"/>
    <cellStyle name="Note 6 2 2 2 5" xfId="33010"/>
    <cellStyle name="Note 6 2 2 3" xfId="33011"/>
    <cellStyle name="Note 6 2 2 3 2" xfId="33012"/>
    <cellStyle name="Note 6 2 2 3 2 2" xfId="33013"/>
    <cellStyle name="Note 6 2 2 3 2 2 2" xfId="33014"/>
    <cellStyle name="Note 6 2 2 3 2 3" xfId="33015"/>
    <cellStyle name="Note 6 2 2 3 3" xfId="33016"/>
    <cellStyle name="Note 6 2 2 3 3 2" xfId="33017"/>
    <cellStyle name="Note 6 2 2 3 4" xfId="33018"/>
    <cellStyle name="Note 6 2 2 4" xfId="33019"/>
    <cellStyle name="Note 6 2 2 4 2" xfId="33020"/>
    <cellStyle name="Note 6 2 2 4 2 2" xfId="33021"/>
    <cellStyle name="Note 6 2 2 4 3" xfId="33022"/>
    <cellStyle name="Note 6 2 2 5" xfId="33023"/>
    <cellStyle name="Note 6 2 2 5 2" xfId="33024"/>
    <cellStyle name="Note 6 2 2 6" xfId="33025"/>
    <cellStyle name="Note 6 2 3" xfId="33026"/>
    <cellStyle name="Note 6 2 3 2" xfId="33027"/>
    <cellStyle name="Note 6 2 3 2 2" xfId="33028"/>
    <cellStyle name="Note 6 2 3 2 2 2" xfId="33029"/>
    <cellStyle name="Note 6 2 3 2 2 2 2" xfId="33030"/>
    <cellStyle name="Note 6 2 3 2 2 3" xfId="33031"/>
    <cellStyle name="Note 6 2 3 2 3" xfId="33032"/>
    <cellStyle name="Note 6 2 3 2 3 2" xfId="33033"/>
    <cellStyle name="Note 6 2 3 2 4" xfId="33034"/>
    <cellStyle name="Note 6 2 3 3" xfId="33035"/>
    <cellStyle name="Note 6 2 3 3 2" xfId="33036"/>
    <cellStyle name="Note 6 2 3 3 2 2" xfId="33037"/>
    <cellStyle name="Note 6 2 3 3 3" xfId="33038"/>
    <cellStyle name="Note 6 2 3 4" xfId="33039"/>
    <cellStyle name="Note 6 2 3 4 2" xfId="33040"/>
    <cellStyle name="Note 6 2 3 5" xfId="33041"/>
    <cellStyle name="Note 6 2 4" xfId="33042"/>
    <cellStyle name="Note 6 2 4 2" xfId="33043"/>
    <cellStyle name="Note 6 2 4 2 2" xfId="33044"/>
    <cellStyle name="Note 6 2 4 2 2 2" xfId="33045"/>
    <cellStyle name="Note 6 2 4 2 3" xfId="33046"/>
    <cellStyle name="Note 6 2 4 3" xfId="33047"/>
    <cellStyle name="Note 6 2 4 3 2" xfId="33048"/>
    <cellStyle name="Note 6 2 4 4" xfId="33049"/>
    <cellStyle name="Note 6 2 5" xfId="33050"/>
    <cellStyle name="Note 6 2 5 2" xfId="33051"/>
    <cellStyle name="Note 6 2 5 2 2" xfId="33052"/>
    <cellStyle name="Note 6 2 5 3" xfId="33053"/>
    <cellStyle name="Note 6 2 6" xfId="33054"/>
    <cellStyle name="Note 6 2 6 2" xfId="33055"/>
    <cellStyle name="Note 6 2 7" xfId="33056"/>
    <cellStyle name="Note 6 3" xfId="33057"/>
    <cellStyle name="Note 6 3 2" xfId="33058"/>
    <cellStyle name="Note 6 3 2 2" xfId="33059"/>
    <cellStyle name="Note 6 3 2 2 2" xfId="33060"/>
    <cellStyle name="Note 6 3 2 2 2 2" xfId="33061"/>
    <cellStyle name="Note 6 3 2 2 2 2 2" xfId="33062"/>
    <cellStyle name="Note 6 3 2 2 2 3" xfId="33063"/>
    <cellStyle name="Note 6 3 2 2 3" xfId="33064"/>
    <cellStyle name="Note 6 3 2 2 3 2" xfId="33065"/>
    <cellStyle name="Note 6 3 2 2 4" xfId="33066"/>
    <cellStyle name="Note 6 3 2 3" xfId="33067"/>
    <cellStyle name="Note 6 3 2 3 2" xfId="33068"/>
    <cellStyle name="Note 6 3 2 3 2 2" xfId="33069"/>
    <cellStyle name="Note 6 3 2 3 3" xfId="33070"/>
    <cellStyle name="Note 6 3 2 4" xfId="33071"/>
    <cellStyle name="Note 6 3 2 4 2" xfId="33072"/>
    <cellStyle name="Note 6 3 2 5" xfId="33073"/>
    <cellStyle name="Note 6 3 3" xfId="33074"/>
    <cellStyle name="Note 6 3 3 2" xfId="33075"/>
    <cellStyle name="Note 6 3 3 2 2" xfId="33076"/>
    <cellStyle name="Note 6 3 3 2 2 2" xfId="33077"/>
    <cellStyle name="Note 6 3 3 2 3" xfId="33078"/>
    <cellStyle name="Note 6 3 3 3" xfId="33079"/>
    <cellStyle name="Note 6 3 3 3 2" xfId="33080"/>
    <cellStyle name="Note 6 3 3 4" xfId="33081"/>
    <cellStyle name="Note 6 3 4" xfId="33082"/>
    <cellStyle name="Note 6 3 4 2" xfId="33083"/>
    <cellStyle name="Note 6 3 4 2 2" xfId="33084"/>
    <cellStyle name="Note 6 3 4 3" xfId="33085"/>
    <cellStyle name="Note 6 3 5" xfId="33086"/>
    <cellStyle name="Note 6 3 5 2" xfId="33087"/>
    <cellStyle name="Note 6 3 6" xfId="33088"/>
    <cellStyle name="Note 6 4" xfId="33089"/>
    <cellStyle name="Note 6 4 2" xfId="33090"/>
    <cellStyle name="Note 6 4 2 2" xfId="33091"/>
    <cellStyle name="Note 6 4 2 2 2" xfId="33092"/>
    <cellStyle name="Note 6 4 2 2 2 2" xfId="33093"/>
    <cellStyle name="Note 6 4 2 2 3" xfId="33094"/>
    <cellStyle name="Note 6 4 2 3" xfId="33095"/>
    <cellStyle name="Note 6 4 2 3 2" xfId="33096"/>
    <cellStyle name="Note 6 4 2 4" xfId="33097"/>
    <cellStyle name="Note 6 4 3" xfId="33098"/>
    <cellStyle name="Note 6 4 3 2" xfId="33099"/>
    <cellStyle name="Note 6 4 3 2 2" xfId="33100"/>
    <cellStyle name="Note 6 4 3 3" xfId="33101"/>
    <cellStyle name="Note 6 4 4" xfId="33102"/>
    <cellStyle name="Note 6 4 4 2" xfId="33103"/>
    <cellStyle name="Note 6 4 5" xfId="33104"/>
    <cellStyle name="Note 6 5" xfId="33105"/>
    <cellStyle name="Note 6 5 2" xfId="33106"/>
    <cellStyle name="Note 6 5 2 2" xfId="33107"/>
    <cellStyle name="Note 6 5 2 2 2" xfId="33108"/>
    <cellStyle name="Note 6 5 2 3" xfId="33109"/>
    <cellStyle name="Note 6 5 3" xfId="33110"/>
    <cellStyle name="Note 6 5 3 2" xfId="33111"/>
    <cellStyle name="Note 6 5 4" xfId="33112"/>
    <cellStyle name="Note 6 6" xfId="33113"/>
    <cellStyle name="Note 6 6 2" xfId="33114"/>
    <cellStyle name="Note 6 6 2 2" xfId="33115"/>
    <cellStyle name="Note 6 6 3" xfId="33116"/>
    <cellStyle name="Note 6 7" xfId="33117"/>
    <cellStyle name="Note 6 7 2" xfId="33118"/>
    <cellStyle name="Note 6 8" xfId="33119"/>
    <cellStyle name="Note 7" xfId="33120"/>
    <cellStyle name="Note 7 2" xfId="33121"/>
    <cellStyle name="Note 7 2 2" xfId="33122"/>
    <cellStyle name="Note 7 2 2 2" xfId="33123"/>
    <cellStyle name="Note 7 2 2 2 2" xfId="33124"/>
    <cellStyle name="Note 7 2 2 2 2 2" xfId="33125"/>
    <cellStyle name="Note 7 2 2 2 2 2 2" xfId="33126"/>
    <cellStyle name="Note 7 2 2 2 2 2 2 2" xfId="33127"/>
    <cellStyle name="Note 7 2 2 2 2 2 3" xfId="33128"/>
    <cellStyle name="Note 7 2 2 2 2 3" xfId="33129"/>
    <cellStyle name="Note 7 2 2 2 2 3 2" xfId="33130"/>
    <cellStyle name="Note 7 2 2 2 2 4" xfId="33131"/>
    <cellStyle name="Note 7 2 2 2 3" xfId="33132"/>
    <cellStyle name="Note 7 2 2 2 3 2" xfId="33133"/>
    <cellStyle name="Note 7 2 2 2 3 2 2" xfId="33134"/>
    <cellStyle name="Note 7 2 2 2 3 3" xfId="33135"/>
    <cellStyle name="Note 7 2 2 2 4" xfId="33136"/>
    <cellStyle name="Note 7 2 2 2 4 2" xfId="33137"/>
    <cellStyle name="Note 7 2 2 2 5" xfId="33138"/>
    <cellStyle name="Note 7 2 2 3" xfId="33139"/>
    <cellStyle name="Note 7 2 2 3 2" xfId="33140"/>
    <cellStyle name="Note 7 2 2 3 2 2" xfId="33141"/>
    <cellStyle name="Note 7 2 2 3 2 2 2" xfId="33142"/>
    <cellStyle name="Note 7 2 2 3 2 3" xfId="33143"/>
    <cellStyle name="Note 7 2 2 3 3" xfId="33144"/>
    <cellStyle name="Note 7 2 2 3 3 2" xfId="33145"/>
    <cellStyle name="Note 7 2 2 3 4" xfId="33146"/>
    <cellStyle name="Note 7 2 2 4" xfId="33147"/>
    <cellStyle name="Note 7 2 2 4 2" xfId="33148"/>
    <cellStyle name="Note 7 2 2 4 2 2" xfId="33149"/>
    <cellStyle name="Note 7 2 2 4 3" xfId="33150"/>
    <cellStyle name="Note 7 2 2 5" xfId="33151"/>
    <cellStyle name="Note 7 2 2 5 2" xfId="33152"/>
    <cellStyle name="Note 7 2 2 6" xfId="33153"/>
    <cellStyle name="Note 7 2 3" xfId="33154"/>
    <cellStyle name="Note 7 2 3 2" xfId="33155"/>
    <cellStyle name="Note 7 2 3 2 2" xfId="33156"/>
    <cellStyle name="Note 7 2 3 2 2 2" xfId="33157"/>
    <cellStyle name="Note 7 2 3 2 2 2 2" xfId="33158"/>
    <cellStyle name="Note 7 2 3 2 2 3" xfId="33159"/>
    <cellStyle name="Note 7 2 3 2 3" xfId="33160"/>
    <cellStyle name="Note 7 2 3 2 3 2" xfId="33161"/>
    <cellStyle name="Note 7 2 3 2 4" xfId="33162"/>
    <cellStyle name="Note 7 2 3 3" xfId="33163"/>
    <cellStyle name="Note 7 2 3 3 2" xfId="33164"/>
    <cellStyle name="Note 7 2 3 3 2 2" xfId="33165"/>
    <cellStyle name="Note 7 2 3 3 3" xfId="33166"/>
    <cellStyle name="Note 7 2 3 4" xfId="33167"/>
    <cellStyle name="Note 7 2 3 4 2" xfId="33168"/>
    <cellStyle name="Note 7 2 3 5" xfId="33169"/>
    <cellStyle name="Note 7 2 4" xfId="33170"/>
    <cellStyle name="Note 7 2 4 2" xfId="33171"/>
    <cellStyle name="Note 7 2 4 2 2" xfId="33172"/>
    <cellStyle name="Note 7 2 4 2 2 2" xfId="33173"/>
    <cellStyle name="Note 7 2 4 2 3" xfId="33174"/>
    <cellStyle name="Note 7 2 4 3" xfId="33175"/>
    <cellStyle name="Note 7 2 4 3 2" xfId="33176"/>
    <cellStyle name="Note 7 2 4 4" xfId="33177"/>
    <cellStyle name="Note 7 2 5" xfId="33178"/>
    <cellStyle name="Note 7 2 5 2" xfId="33179"/>
    <cellStyle name="Note 7 2 5 2 2" xfId="33180"/>
    <cellStyle name="Note 7 2 5 3" xfId="33181"/>
    <cellStyle name="Note 7 2 6" xfId="33182"/>
    <cellStyle name="Note 7 2 6 2" xfId="33183"/>
    <cellStyle name="Note 7 2 7" xfId="33184"/>
    <cellStyle name="Note 7 3" xfId="33185"/>
    <cellStyle name="Note 7 3 2" xfId="33186"/>
    <cellStyle name="Note 7 3 2 2" xfId="33187"/>
    <cellStyle name="Note 7 3 2 2 2" xfId="33188"/>
    <cellStyle name="Note 7 3 2 2 2 2" xfId="33189"/>
    <cellStyle name="Note 7 3 2 2 2 2 2" xfId="33190"/>
    <cellStyle name="Note 7 3 2 2 2 3" xfId="33191"/>
    <cellStyle name="Note 7 3 2 2 3" xfId="33192"/>
    <cellStyle name="Note 7 3 2 2 3 2" xfId="33193"/>
    <cellStyle name="Note 7 3 2 2 4" xfId="33194"/>
    <cellStyle name="Note 7 3 2 3" xfId="33195"/>
    <cellStyle name="Note 7 3 2 3 2" xfId="33196"/>
    <cellStyle name="Note 7 3 2 3 2 2" xfId="33197"/>
    <cellStyle name="Note 7 3 2 3 3" xfId="33198"/>
    <cellStyle name="Note 7 3 2 4" xfId="33199"/>
    <cellStyle name="Note 7 3 2 4 2" xfId="33200"/>
    <cellStyle name="Note 7 3 2 5" xfId="33201"/>
    <cellStyle name="Note 7 3 3" xfId="33202"/>
    <cellStyle name="Note 7 3 3 2" xfId="33203"/>
    <cellStyle name="Note 7 3 3 2 2" xfId="33204"/>
    <cellStyle name="Note 7 3 3 2 2 2" xfId="33205"/>
    <cellStyle name="Note 7 3 3 2 3" xfId="33206"/>
    <cellStyle name="Note 7 3 3 3" xfId="33207"/>
    <cellStyle name="Note 7 3 3 3 2" xfId="33208"/>
    <cellStyle name="Note 7 3 3 4" xfId="33209"/>
    <cellStyle name="Note 7 3 4" xfId="33210"/>
    <cellStyle name="Note 7 3 4 2" xfId="33211"/>
    <cellStyle name="Note 7 3 4 2 2" xfId="33212"/>
    <cellStyle name="Note 7 3 4 3" xfId="33213"/>
    <cellStyle name="Note 7 3 5" xfId="33214"/>
    <cellStyle name="Note 7 3 5 2" xfId="33215"/>
    <cellStyle name="Note 7 3 6" xfId="33216"/>
    <cellStyle name="Note 7 4" xfId="33217"/>
    <cellStyle name="Note 7 4 2" xfId="33218"/>
    <cellStyle name="Note 7 4 2 2" xfId="33219"/>
    <cellStyle name="Note 7 4 2 2 2" xfId="33220"/>
    <cellStyle name="Note 7 4 2 2 2 2" xfId="33221"/>
    <cellStyle name="Note 7 4 2 2 3" xfId="33222"/>
    <cellStyle name="Note 7 4 2 3" xfId="33223"/>
    <cellStyle name="Note 7 4 2 3 2" xfId="33224"/>
    <cellStyle name="Note 7 4 2 4" xfId="33225"/>
    <cellStyle name="Note 7 4 3" xfId="33226"/>
    <cellStyle name="Note 7 4 3 2" xfId="33227"/>
    <cellStyle name="Note 7 4 3 2 2" xfId="33228"/>
    <cellStyle name="Note 7 4 3 3" xfId="33229"/>
    <cellStyle name="Note 7 4 4" xfId="33230"/>
    <cellStyle name="Note 7 4 4 2" xfId="33231"/>
    <cellStyle name="Note 7 4 5" xfId="33232"/>
    <cellStyle name="Note 7 5" xfId="33233"/>
    <cellStyle name="Note 7 5 2" xfId="33234"/>
    <cellStyle name="Note 7 5 2 2" xfId="33235"/>
    <cellStyle name="Note 7 5 2 2 2" xfId="33236"/>
    <cellStyle name="Note 7 5 2 3" xfId="33237"/>
    <cellStyle name="Note 7 5 3" xfId="33238"/>
    <cellStyle name="Note 7 5 3 2" xfId="33239"/>
    <cellStyle name="Note 7 5 4" xfId="33240"/>
    <cellStyle name="Note 7 6" xfId="33241"/>
    <cellStyle name="Note 7 6 2" xfId="33242"/>
    <cellStyle name="Note 7 6 2 2" xfId="33243"/>
    <cellStyle name="Note 7 6 3" xfId="33244"/>
    <cellStyle name="Note 7 7" xfId="33245"/>
    <cellStyle name="Note 7 7 2" xfId="33246"/>
    <cellStyle name="Note 7 8" xfId="33247"/>
    <cellStyle name="Note 8" xfId="33248"/>
    <cellStyle name="Note 8 2" xfId="33249"/>
    <cellStyle name="Note 8 2 2" xfId="33250"/>
    <cellStyle name="Note 8 2 2 2" xfId="33251"/>
    <cellStyle name="Note 8 2 2 2 2" xfId="33252"/>
    <cellStyle name="Note 8 2 2 2 2 2" xfId="33253"/>
    <cellStyle name="Note 8 2 2 2 2 2 2" xfId="33254"/>
    <cellStyle name="Note 8 2 2 2 2 2 2 2" xfId="33255"/>
    <cellStyle name="Note 8 2 2 2 2 2 3" xfId="33256"/>
    <cellStyle name="Note 8 2 2 2 2 3" xfId="33257"/>
    <cellStyle name="Note 8 2 2 2 2 3 2" xfId="33258"/>
    <cellStyle name="Note 8 2 2 2 2 4" xfId="33259"/>
    <cellStyle name="Note 8 2 2 2 3" xfId="33260"/>
    <cellStyle name="Note 8 2 2 2 3 2" xfId="33261"/>
    <cellStyle name="Note 8 2 2 2 3 2 2" xfId="33262"/>
    <cellStyle name="Note 8 2 2 2 3 3" xfId="33263"/>
    <cellStyle name="Note 8 2 2 2 4" xfId="33264"/>
    <cellStyle name="Note 8 2 2 2 4 2" xfId="33265"/>
    <cellStyle name="Note 8 2 2 2 5" xfId="33266"/>
    <cellStyle name="Note 8 2 2 3" xfId="33267"/>
    <cellStyle name="Note 8 2 2 3 2" xfId="33268"/>
    <cellStyle name="Note 8 2 2 3 2 2" xfId="33269"/>
    <cellStyle name="Note 8 2 2 3 2 2 2" xfId="33270"/>
    <cellStyle name="Note 8 2 2 3 2 3" xfId="33271"/>
    <cellStyle name="Note 8 2 2 3 3" xfId="33272"/>
    <cellStyle name="Note 8 2 2 3 3 2" xfId="33273"/>
    <cellStyle name="Note 8 2 2 3 4" xfId="33274"/>
    <cellStyle name="Note 8 2 2 4" xfId="33275"/>
    <cellStyle name="Note 8 2 2 4 2" xfId="33276"/>
    <cellStyle name="Note 8 2 2 4 2 2" xfId="33277"/>
    <cellStyle name="Note 8 2 2 4 3" xfId="33278"/>
    <cellStyle name="Note 8 2 2 5" xfId="33279"/>
    <cellStyle name="Note 8 2 2 5 2" xfId="33280"/>
    <cellStyle name="Note 8 2 2 6" xfId="33281"/>
    <cellStyle name="Note 8 2 3" xfId="33282"/>
    <cellStyle name="Note 8 2 3 2" xfId="33283"/>
    <cellStyle name="Note 8 2 3 2 2" xfId="33284"/>
    <cellStyle name="Note 8 2 3 2 2 2" xfId="33285"/>
    <cellStyle name="Note 8 2 3 2 2 2 2" xfId="33286"/>
    <cellStyle name="Note 8 2 3 2 2 3" xfId="33287"/>
    <cellStyle name="Note 8 2 3 2 3" xfId="33288"/>
    <cellStyle name="Note 8 2 3 2 3 2" xfId="33289"/>
    <cellStyle name="Note 8 2 3 2 4" xfId="33290"/>
    <cellStyle name="Note 8 2 3 3" xfId="33291"/>
    <cellStyle name="Note 8 2 3 3 2" xfId="33292"/>
    <cellStyle name="Note 8 2 3 3 2 2" xfId="33293"/>
    <cellStyle name="Note 8 2 3 3 3" xfId="33294"/>
    <cellStyle name="Note 8 2 3 4" xfId="33295"/>
    <cellStyle name="Note 8 2 3 4 2" xfId="33296"/>
    <cellStyle name="Note 8 2 3 5" xfId="33297"/>
    <cellStyle name="Note 8 2 4" xfId="33298"/>
    <cellStyle name="Note 8 2 4 2" xfId="33299"/>
    <cellStyle name="Note 8 2 4 2 2" xfId="33300"/>
    <cellStyle name="Note 8 2 4 2 2 2" xfId="33301"/>
    <cellStyle name="Note 8 2 4 2 3" xfId="33302"/>
    <cellStyle name="Note 8 2 4 3" xfId="33303"/>
    <cellStyle name="Note 8 2 4 3 2" xfId="33304"/>
    <cellStyle name="Note 8 2 4 4" xfId="33305"/>
    <cellStyle name="Note 8 2 5" xfId="33306"/>
    <cellStyle name="Note 8 2 5 2" xfId="33307"/>
    <cellStyle name="Note 8 2 5 2 2" xfId="33308"/>
    <cellStyle name="Note 8 2 5 3" xfId="33309"/>
    <cellStyle name="Note 8 2 6" xfId="33310"/>
    <cellStyle name="Note 8 2 6 2" xfId="33311"/>
    <cellStyle name="Note 8 2 7" xfId="33312"/>
    <cellStyle name="Note 8 3" xfId="33313"/>
    <cellStyle name="Note 8 3 2" xfId="33314"/>
    <cellStyle name="Note 8 3 2 2" xfId="33315"/>
    <cellStyle name="Note 8 3 2 2 2" xfId="33316"/>
    <cellStyle name="Note 8 3 2 2 2 2" xfId="33317"/>
    <cellStyle name="Note 8 3 2 2 2 2 2" xfId="33318"/>
    <cellStyle name="Note 8 3 2 2 2 3" xfId="33319"/>
    <cellStyle name="Note 8 3 2 2 3" xfId="33320"/>
    <cellStyle name="Note 8 3 2 2 3 2" xfId="33321"/>
    <cellStyle name="Note 8 3 2 2 4" xfId="33322"/>
    <cellStyle name="Note 8 3 2 3" xfId="33323"/>
    <cellStyle name="Note 8 3 2 3 2" xfId="33324"/>
    <cellStyle name="Note 8 3 2 3 2 2" xfId="33325"/>
    <cellStyle name="Note 8 3 2 3 3" xfId="33326"/>
    <cellStyle name="Note 8 3 2 4" xfId="33327"/>
    <cellStyle name="Note 8 3 2 4 2" xfId="33328"/>
    <cellStyle name="Note 8 3 2 5" xfId="33329"/>
    <cellStyle name="Note 8 3 3" xfId="33330"/>
    <cellStyle name="Note 8 3 3 2" xfId="33331"/>
    <cellStyle name="Note 8 3 3 2 2" xfId="33332"/>
    <cellStyle name="Note 8 3 3 2 2 2" xfId="33333"/>
    <cellStyle name="Note 8 3 3 2 3" xfId="33334"/>
    <cellStyle name="Note 8 3 3 3" xfId="33335"/>
    <cellStyle name="Note 8 3 3 3 2" xfId="33336"/>
    <cellStyle name="Note 8 3 3 4" xfId="33337"/>
    <cellStyle name="Note 8 3 4" xfId="33338"/>
    <cellStyle name="Note 8 3 4 2" xfId="33339"/>
    <cellStyle name="Note 8 3 4 2 2" xfId="33340"/>
    <cellStyle name="Note 8 3 4 3" xfId="33341"/>
    <cellStyle name="Note 8 3 5" xfId="33342"/>
    <cellStyle name="Note 8 3 5 2" xfId="33343"/>
    <cellStyle name="Note 8 3 6" xfId="33344"/>
    <cellStyle name="Note 8 4" xfId="33345"/>
    <cellStyle name="Note 8 4 2" xfId="33346"/>
    <cellStyle name="Note 8 4 2 2" xfId="33347"/>
    <cellStyle name="Note 8 4 2 2 2" xfId="33348"/>
    <cellStyle name="Note 8 4 2 2 2 2" xfId="33349"/>
    <cellStyle name="Note 8 4 2 2 3" xfId="33350"/>
    <cellStyle name="Note 8 4 2 3" xfId="33351"/>
    <cellStyle name="Note 8 4 2 3 2" xfId="33352"/>
    <cellStyle name="Note 8 4 2 4" xfId="33353"/>
    <cellStyle name="Note 8 4 3" xfId="33354"/>
    <cellStyle name="Note 8 4 3 2" xfId="33355"/>
    <cellStyle name="Note 8 4 3 2 2" xfId="33356"/>
    <cellStyle name="Note 8 4 3 3" xfId="33357"/>
    <cellStyle name="Note 8 4 4" xfId="33358"/>
    <cellStyle name="Note 8 4 4 2" xfId="33359"/>
    <cellStyle name="Note 8 4 5" xfId="33360"/>
    <cellStyle name="Note 8 5" xfId="33361"/>
    <cellStyle name="Note 8 5 2" xfId="33362"/>
    <cellStyle name="Note 8 5 2 2" xfId="33363"/>
    <cellStyle name="Note 8 5 2 2 2" xfId="33364"/>
    <cellStyle name="Note 8 5 2 3" xfId="33365"/>
    <cellStyle name="Note 8 5 3" xfId="33366"/>
    <cellStyle name="Note 8 5 3 2" xfId="33367"/>
    <cellStyle name="Note 8 5 4" xfId="33368"/>
    <cellStyle name="Note 8 6" xfId="33369"/>
    <cellStyle name="Note 8 6 2" xfId="33370"/>
    <cellStyle name="Note 8 6 2 2" xfId="33371"/>
    <cellStyle name="Note 8 6 3" xfId="33372"/>
    <cellStyle name="Note 8 7" xfId="33373"/>
    <cellStyle name="Note 8 7 2" xfId="33374"/>
    <cellStyle name="Note 8 8" xfId="33375"/>
    <cellStyle name="Note 9" xfId="33376"/>
    <cellStyle name="Note 9 2" xfId="33377"/>
    <cellStyle name="Note 9 2 2" xfId="33378"/>
    <cellStyle name="Note 9 2 2 2" xfId="33379"/>
    <cellStyle name="Note 9 2 2 2 2" xfId="33380"/>
    <cellStyle name="Note 9 2 2 2 2 2" xfId="33381"/>
    <cellStyle name="Note 9 2 2 2 2 2 2" xfId="33382"/>
    <cellStyle name="Note 9 2 2 2 2 2 2 2" xfId="33383"/>
    <cellStyle name="Note 9 2 2 2 2 2 3" xfId="33384"/>
    <cellStyle name="Note 9 2 2 2 2 3" xfId="33385"/>
    <cellStyle name="Note 9 2 2 2 2 3 2" xfId="33386"/>
    <cellStyle name="Note 9 2 2 2 2 4" xfId="33387"/>
    <cellStyle name="Note 9 2 2 2 3" xfId="33388"/>
    <cellStyle name="Note 9 2 2 2 3 2" xfId="33389"/>
    <cellStyle name="Note 9 2 2 2 3 2 2" xfId="33390"/>
    <cellStyle name="Note 9 2 2 2 3 3" xfId="33391"/>
    <cellStyle name="Note 9 2 2 2 4" xfId="33392"/>
    <cellStyle name="Note 9 2 2 2 4 2" xfId="33393"/>
    <cellStyle name="Note 9 2 2 2 5" xfId="33394"/>
    <cellStyle name="Note 9 2 2 3" xfId="33395"/>
    <cellStyle name="Note 9 2 2 3 2" xfId="33396"/>
    <cellStyle name="Note 9 2 2 3 2 2" xfId="33397"/>
    <cellStyle name="Note 9 2 2 3 2 2 2" xfId="33398"/>
    <cellStyle name="Note 9 2 2 3 2 3" xfId="33399"/>
    <cellStyle name="Note 9 2 2 3 3" xfId="33400"/>
    <cellStyle name="Note 9 2 2 3 3 2" xfId="33401"/>
    <cellStyle name="Note 9 2 2 3 4" xfId="33402"/>
    <cellStyle name="Note 9 2 2 4" xfId="33403"/>
    <cellStyle name="Note 9 2 2 4 2" xfId="33404"/>
    <cellStyle name="Note 9 2 2 4 2 2" xfId="33405"/>
    <cellStyle name="Note 9 2 2 4 3" xfId="33406"/>
    <cellStyle name="Note 9 2 2 5" xfId="33407"/>
    <cellStyle name="Note 9 2 2 5 2" xfId="33408"/>
    <cellStyle name="Note 9 2 2 6" xfId="33409"/>
    <cellStyle name="Note 9 2 3" xfId="33410"/>
    <cellStyle name="Note 9 2 3 2" xfId="33411"/>
    <cellStyle name="Note 9 2 3 2 2" xfId="33412"/>
    <cellStyle name="Note 9 2 3 2 2 2" xfId="33413"/>
    <cellStyle name="Note 9 2 3 2 2 2 2" xfId="33414"/>
    <cellStyle name="Note 9 2 3 2 2 3" xfId="33415"/>
    <cellStyle name="Note 9 2 3 2 3" xfId="33416"/>
    <cellStyle name="Note 9 2 3 2 3 2" xfId="33417"/>
    <cellStyle name="Note 9 2 3 2 4" xfId="33418"/>
    <cellStyle name="Note 9 2 3 3" xfId="33419"/>
    <cellStyle name="Note 9 2 3 3 2" xfId="33420"/>
    <cellStyle name="Note 9 2 3 3 2 2" xfId="33421"/>
    <cellStyle name="Note 9 2 3 3 3" xfId="33422"/>
    <cellStyle name="Note 9 2 3 4" xfId="33423"/>
    <cellStyle name="Note 9 2 3 4 2" xfId="33424"/>
    <cellStyle name="Note 9 2 3 5" xfId="33425"/>
    <cellStyle name="Note 9 2 4" xfId="33426"/>
    <cellStyle name="Note 9 2 4 2" xfId="33427"/>
    <cellStyle name="Note 9 2 4 2 2" xfId="33428"/>
    <cellStyle name="Note 9 2 4 2 2 2" xfId="33429"/>
    <cellStyle name="Note 9 2 4 2 3" xfId="33430"/>
    <cellStyle name="Note 9 2 4 3" xfId="33431"/>
    <cellStyle name="Note 9 2 4 3 2" xfId="33432"/>
    <cellStyle name="Note 9 2 4 4" xfId="33433"/>
    <cellStyle name="Note 9 2 5" xfId="33434"/>
    <cellStyle name="Note 9 2 5 2" xfId="33435"/>
    <cellStyle name="Note 9 2 5 2 2" xfId="33436"/>
    <cellStyle name="Note 9 2 5 3" xfId="33437"/>
    <cellStyle name="Note 9 2 6" xfId="33438"/>
    <cellStyle name="Note 9 2 6 2" xfId="33439"/>
    <cellStyle name="Note 9 2 7" xfId="33440"/>
    <cellStyle name="Note 9 3" xfId="33441"/>
    <cellStyle name="Note 9 3 2" xfId="33442"/>
    <cellStyle name="Note 9 3 2 2" xfId="33443"/>
    <cellStyle name="Note 9 3 2 2 2" xfId="33444"/>
    <cellStyle name="Note 9 3 2 2 2 2" xfId="33445"/>
    <cellStyle name="Note 9 3 2 2 2 2 2" xfId="33446"/>
    <cellStyle name="Note 9 3 2 2 2 3" xfId="33447"/>
    <cellStyle name="Note 9 3 2 2 3" xfId="33448"/>
    <cellStyle name="Note 9 3 2 2 3 2" xfId="33449"/>
    <cellStyle name="Note 9 3 2 2 4" xfId="33450"/>
    <cellStyle name="Note 9 3 2 3" xfId="33451"/>
    <cellStyle name="Note 9 3 2 3 2" xfId="33452"/>
    <cellStyle name="Note 9 3 2 3 2 2" xfId="33453"/>
    <cellStyle name="Note 9 3 2 3 3" xfId="33454"/>
    <cellStyle name="Note 9 3 2 4" xfId="33455"/>
    <cellStyle name="Note 9 3 2 4 2" xfId="33456"/>
    <cellStyle name="Note 9 3 2 5" xfId="33457"/>
    <cellStyle name="Note 9 3 3" xfId="33458"/>
    <cellStyle name="Note 9 3 3 2" xfId="33459"/>
    <cellStyle name="Note 9 3 3 2 2" xfId="33460"/>
    <cellStyle name="Note 9 3 3 2 2 2" xfId="33461"/>
    <cellStyle name="Note 9 3 3 2 3" xfId="33462"/>
    <cellStyle name="Note 9 3 3 3" xfId="33463"/>
    <cellStyle name="Note 9 3 3 3 2" xfId="33464"/>
    <cellStyle name="Note 9 3 3 4" xfId="33465"/>
    <cellStyle name="Note 9 3 4" xfId="33466"/>
    <cellStyle name="Note 9 3 4 2" xfId="33467"/>
    <cellStyle name="Note 9 3 4 2 2" xfId="33468"/>
    <cellStyle name="Note 9 3 4 3" xfId="33469"/>
    <cellStyle name="Note 9 3 5" xfId="33470"/>
    <cellStyle name="Note 9 3 5 2" xfId="33471"/>
    <cellStyle name="Note 9 3 6" xfId="33472"/>
    <cellStyle name="Note 9 4" xfId="33473"/>
    <cellStyle name="Note 9 4 2" xfId="33474"/>
    <cellStyle name="Note 9 4 2 2" xfId="33475"/>
    <cellStyle name="Note 9 4 2 2 2" xfId="33476"/>
    <cellStyle name="Note 9 4 2 2 2 2" xfId="33477"/>
    <cellStyle name="Note 9 4 2 2 3" xfId="33478"/>
    <cellStyle name="Note 9 4 2 3" xfId="33479"/>
    <cellStyle name="Note 9 4 2 3 2" xfId="33480"/>
    <cellStyle name="Note 9 4 2 4" xfId="33481"/>
    <cellStyle name="Note 9 4 3" xfId="33482"/>
    <cellStyle name="Note 9 4 3 2" xfId="33483"/>
    <cellStyle name="Note 9 4 3 2 2" xfId="33484"/>
    <cellStyle name="Note 9 4 3 3" xfId="33485"/>
    <cellStyle name="Note 9 4 4" xfId="33486"/>
    <cellStyle name="Note 9 4 4 2" xfId="33487"/>
    <cellStyle name="Note 9 4 5" xfId="33488"/>
    <cellStyle name="Note 9 5" xfId="33489"/>
    <cellStyle name="Note 9 5 2" xfId="33490"/>
    <cellStyle name="Note 9 5 2 2" xfId="33491"/>
    <cellStyle name="Note 9 5 2 2 2" xfId="33492"/>
    <cellStyle name="Note 9 5 2 3" xfId="33493"/>
    <cellStyle name="Note 9 5 3" xfId="33494"/>
    <cellStyle name="Note 9 5 3 2" xfId="33495"/>
    <cellStyle name="Note 9 5 4" xfId="33496"/>
    <cellStyle name="Note 9 6" xfId="33497"/>
    <cellStyle name="Note 9 6 2" xfId="33498"/>
    <cellStyle name="Note 9 6 2 2" xfId="33499"/>
    <cellStyle name="Note 9 6 3" xfId="33500"/>
    <cellStyle name="Note 9 7" xfId="33501"/>
    <cellStyle name="Note 9 7 2" xfId="33502"/>
    <cellStyle name="Note 9 8" xfId="33503"/>
    <cellStyle name="Notes" xfId="33776"/>
    <cellStyle name="Output" xfId="33513" builtinId="21" customBuiltin="1"/>
    <cellStyle name="PartNo" xfId="33777"/>
    <cellStyle name="Percent 2" xfId="33883"/>
    <cellStyle name="Percent 2 2" xfId="33966"/>
    <cellStyle name="Percent 3" xfId="33749"/>
    <cellStyle name="Percent 4" xfId="33904"/>
    <cellStyle name="Profile" xfId="33778"/>
    <cellStyle name="RAM" xfId="33779"/>
    <cellStyle name="ROB" xfId="33780"/>
    <cellStyle name="SubCategory" xfId="33781"/>
    <cellStyle name="Title" xfId="33504" builtinId="15" customBuiltin="1"/>
    <cellStyle name="Total" xfId="33520" builtinId="25" customBuiltin="1"/>
    <cellStyle name="Total 2" xfId="33782"/>
    <cellStyle name="Total 3" xfId="33885"/>
    <cellStyle name="Warning Text" xfId="33517" builtinId="11" customBuiltin="1"/>
  </cellStyles>
  <dxfs count="102">
    <dxf>
      <font>
        <b/>
        <i val="0"/>
        <color rgb="FFFF0000"/>
      </font>
      <fill>
        <patternFill>
          <bgColor rgb="FFB6AD80"/>
        </patternFill>
      </fill>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00FF"/>
      <color rgb="FFB6AD80"/>
      <color rgb="FFF9B073"/>
      <color rgb="FFF68D3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chartsheet" Target="chartsheets/sheet2.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chartsheet" Target="chartsheets/sheet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Empress / </a:t>
            </a:r>
            <a:r>
              <a:rPr lang="en-US" sz="1600" baseline="0"/>
              <a:t>McNeill</a:t>
            </a:r>
            <a:r>
              <a:rPr lang="en-US" sz="1600"/>
              <a:t> Border</a:t>
            </a:r>
          </a:p>
        </c:rich>
      </c:tx>
      <c:layout>
        <c:manualLayout>
          <c:xMode val="edge"/>
          <c:yMode val="edge"/>
          <c:x val="0.37685861021670747"/>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Delivery Capability Zero Storage</c:v>
          </c:tx>
          <c:spPr>
            <a:solidFill>
              <a:schemeClr val="accent1">
                <a:alpha val="65000"/>
              </a:schemeClr>
            </a:solidFill>
            <a:ln>
              <a:noFill/>
            </a:ln>
          </c:spP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Data!$D$613:$D$1100</c:f>
              <c:numCache>
                <c:formatCode>0</c:formatCode>
                <c:ptCount val="488"/>
                <c:pt idx="0">
                  <c:v>129</c:v>
                </c:pt>
                <c:pt idx="1">
                  <c:v>129</c:v>
                </c:pt>
                <c:pt idx="2">
                  <c:v>129</c:v>
                </c:pt>
                <c:pt idx="3">
                  <c:v>129</c:v>
                </c:pt>
                <c:pt idx="4">
                  <c:v>129</c:v>
                </c:pt>
                <c:pt idx="5">
                  <c:v>129</c:v>
                </c:pt>
                <c:pt idx="6">
                  <c:v>129</c:v>
                </c:pt>
                <c:pt idx="7">
                  <c:v>129</c:v>
                </c:pt>
                <c:pt idx="8">
                  <c:v>129</c:v>
                </c:pt>
                <c:pt idx="9">
                  <c:v>129</c:v>
                </c:pt>
                <c:pt idx="10">
                  <c:v>129</c:v>
                </c:pt>
                <c:pt idx="11">
                  <c:v>124</c:v>
                </c:pt>
                <c:pt idx="12">
                  <c:v>121</c:v>
                </c:pt>
                <c:pt idx="13">
                  <c:v>121</c:v>
                </c:pt>
                <c:pt idx="14">
                  <c:v>121</c:v>
                </c:pt>
                <c:pt idx="15">
                  <c:v>121</c:v>
                </c:pt>
                <c:pt idx="16">
                  <c:v>121</c:v>
                </c:pt>
                <c:pt idx="17">
                  <c:v>121</c:v>
                </c:pt>
                <c:pt idx="18">
                  <c:v>121</c:v>
                </c:pt>
                <c:pt idx="19">
                  <c:v>118</c:v>
                </c:pt>
                <c:pt idx="20">
                  <c:v>118</c:v>
                </c:pt>
                <c:pt idx="21">
                  <c:v>122</c:v>
                </c:pt>
                <c:pt idx="22">
                  <c:v>126</c:v>
                </c:pt>
                <c:pt idx="23">
                  <c:v>126</c:v>
                </c:pt>
                <c:pt idx="24">
                  <c:v>126</c:v>
                </c:pt>
                <c:pt idx="25">
                  <c:v>124</c:v>
                </c:pt>
                <c:pt idx="26">
                  <c:v>124</c:v>
                </c:pt>
                <c:pt idx="27">
                  <c:v>124</c:v>
                </c:pt>
                <c:pt idx="28">
                  <c:v>124</c:v>
                </c:pt>
                <c:pt idx="29">
                  <c:v>124</c:v>
                </c:pt>
                <c:pt idx="30">
                  <c:v>131</c:v>
                </c:pt>
                <c:pt idx="31">
                  <c:v>131</c:v>
                </c:pt>
                <c:pt idx="32">
                  <c:v>131</c:v>
                </c:pt>
                <c:pt idx="33">
                  <c:v>124</c:v>
                </c:pt>
                <c:pt idx="34">
                  <c:v>130</c:v>
                </c:pt>
                <c:pt idx="35">
                  <c:v>130</c:v>
                </c:pt>
                <c:pt idx="36">
                  <c:v>130</c:v>
                </c:pt>
                <c:pt idx="37">
                  <c:v>130</c:v>
                </c:pt>
                <c:pt idx="38">
                  <c:v>130</c:v>
                </c:pt>
                <c:pt idx="39">
                  <c:v>130</c:v>
                </c:pt>
                <c:pt idx="40">
                  <c:v>130</c:v>
                </c:pt>
                <c:pt idx="41">
                  <c:v>130</c:v>
                </c:pt>
                <c:pt idx="42">
                  <c:v>130</c:v>
                </c:pt>
                <c:pt idx="43">
                  <c:v>130</c:v>
                </c:pt>
                <c:pt idx="44">
                  <c:v>130</c:v>
                </c:pt>
                <c:pt idx="45">
                  <c:v>130</c:v>
                </c:pt>
                <c:pt idx="46">
                  <c:v>130</c:v>
                </c:pt>
                <c:pt idx="47">
                  <c:v>126</c:v>
                </c:pt>
                <c:pt idx="48">
                  <c:v>126</c:v>
                </c:pt>
                <c:pt idx="49">
                  <c:v>126</c:v>
                </c:pt>
                <c:pt idx="50">
                  <c:v>126</c:v>
                </c:pt>
                <c:pt idx="51">
                  <c:v>126</c:v>
                </c:pt>
                <c:pt idx="52">
                  <c:v>126</c:v>
                </c:pt>
                <c:pt idx="53">
                  <c:v>125</c:v>
                </c:pt>
                <c:pt idx="54">
                  <c:v>125</c:v>
                </c:pt>
                <c:pt idx="55">
                  <c:v>125</c:v>
                </c:pt>
                <c:pt idx="56">
                  <c:v>125</c:v>
                </c:pt>
                <c:pt idx="57">
                  <c:v>126</c:v>
                </c:pt>
                <c:pt idx="58">
                  <c:v>126</c:v>
                </c:pt>
                <c:pt idx="59">
                  <c:v>126</c:v>
                </c:pt>
                <c:pt idx="60">
                  <c:v>121</c:v>
                </c:pt>
                <c:pt idx="61">
                  <c:v>124</c:v>
                </c:pt>
                <c:pt idx="62">
                  <c:v>124</c:v>
                </c:pt>
                <c:pt idx="63">
                  <c:v>124</c:v>
                </c:pt>
                <c:pt idx="64">
                  <c:v>124</c:v>
                </c:pt>
                <c:pt idx="65">
                  <c:v>124</c:v>
                </c:pt>
                <c:pt idx="66">
                  <c:v>129</c:v>
                </c:pt>
                <c:pt idx="67">
                  <c:v>125</c:v>
                </c:pt>
                <c:pt idx="68">
                  <c:v>125</c:v>
                </c:pt>
                <c:pt idx="69">
                  <c:v>125</c:v>
                </c:pt>
                <c:pt idx="70">
                  <c:v>125</c:v>
                </c:pt>
                <c:pt idx="71">
                  <c:v>129</c:v>
                </c:pt>
                <c:pt idx="72">
                  <c:v>129</c:v>
                </c:pt>
                <c:pt idx="73">
                  <c:v>129</c:v>
                </c:pt>
                <c:pt idx="74">
                  <c:v>129</c:v>
                </c:pt>
                <c:pt idx="75">
                  <c:v>129</c:v>
                </c:pt>
                <c:pt idx="76">
                  <c:v>129</c:v>
                </c:pt>
                <c:pt idx="77">
                  <c:v>129</c:v>
                </c:pt>
                <c:pt idx="78">
                  <c:v>129</c:v>
                </c:pt>
                <c:pt idx="79">
                  <c:v>132</c:v>
                </c:pt>
                <c:pt idx="80">
                  <c:v>132</c:v>
                </c:pt>
                <c:pt idx="81">
                  <c:v>130</c:v>
                </c:pt>
                <c:pt idx="82">
                  <c:v>130</c:v>
                </c:pt>
                <c:pt idx="83">
                  <c:v>130</c:v>
                </c:pt>
                <c:pt idx="84">
                  <c:v>130</c:v>
                </c:pt>
                <c:pt idx="85">
                  <c:v>125</c:v>
                </c:pt>
                <c:pt idx="86">
                  <c:v>125</c:v>
                </c:pt>
                <c:pt idx="87">
                  <c:v>125</c:v>
                </c:pt>
                <c:pt idx="88">
                  <c:v>125</c:v>
                </c:pt>
                <c:pt idx="89">
                  <c:v>125</c:v>
                </c:pt>
                <c:pt idx="90">
                  <c:v>125</c:v>
                </c:pt>
                <c:pt idx="91">
                  <c:v>127</c:v>
                </c:pt>
                <c:pt idx="92">
                  <c:v>127</c:v>
                </c:pt>
                <c:pt idx="93">
                  <c:v>127</c:v>
                </c:pt>
                <c:pt idx="94">
                  <c:v>127</c:v>
                </c:pt>
                <c:pt idx="95">
                  <c:v>127</c:v>
                </c:pt>
                <c:pt idx="96">
                  <c:v>127</c:v>
                </c:pt>
                <c:pt idx="97">
                  <c:v>123</c:v>
                </c:pt>
                <c:pt idx="98">
                  <c:v>123</c:v>
                </c:pt>
                <c:pt idx="99">
                  <c:v>126</c:v>
                </c:pt>
                <c:pt idx="100">
                  <c:v>126</c:v>
                </c:pt>
                <c:pt idx="101">
                  <c:v>126</c:v>
                </c:pt>
                <c:pt idx="102">
                  <c:v>126</c:v>
                </c:pt>
                <c:pt idx="103">
                  <c:v>126</c:v>
                </c:pt>
                <c:pt idx="104">
                  <c:v>126</c:v>
                </c:pt>
                <c:pt idx="105">
                  <c:v>126</c:v>
                </c:pt>
                <c:pt idx="106">
                  <c:v>126</c:v>
                </c:pt>
                <c:pt idx="107">
                  <c:v>125</c:v>
                </c:pt>
                <c:pt idx="108">
                  <c:v>125</c:v>
                </c:pt>
                <c:pt idx="109">
                  <c:v>125</c:v>
                </c:pt>
                <c:pt idx="110">
                  <c:v>125</c:v>
                </c:pt>
                <c:pt idx="111">
                  <c:v>125</c:v>
                </c:pt>
                <c:pt idx="112">
                  <c:v>127</c:v>
                </c:pt>
                <c:pt idx="113">
                  <c:v>127</c:v>
                </c:pt>
                <c:pt idx="114">
                  <c:v>127</c:v>
                </c:pt>
                <c:pt idx="115">
                  <c:v>127</c:v>
                </c:pt>
                <c:pt idx="116">
                  <c:v>127</c:v>
                </c:pt>
                <c:pt idx="117">
                  <c:v>127</c:v>
                </c:pt>
                <c:pt idx="118">
                  <c:v>127</c:v>
                </c:pt>
                <c:pt idx="119">
                  <c:v>127</c:v>
                </c:pt>
                <c:pt idx="120">
                  <c:v>127</c:v>
                </c:pt>
                <c:pt idx="121">
                  <c:v>127</c:v>
                </c:pt>
                <c:pt idx="122">
                  <c:v>128</c:v>
                </c:pt>
                <c:pt idx="123">
                  <c:v>128</c:v>
                </c:pt>
                <c:pt idx="124">
                  <c:v>128</c:v>
                </c:pt>
                <c:pt idx="125">
                  <c:v>128</c:v>
                </c:pt>
                <c:pt idx="126">
                  <c:v>128</c:v>
                </c:pt>
                <c:pt idx="127">
                  <c:v>128</c:v>
                </c:pt>
                <c:pt idx="128">
                  <c:v>128</c:v>
                </c:pt>
                <c:pt idx="129">
                  <c:v>128</c:v>
                </c:pt>
                <c:pt idx="130">
                  <c:v>128</c:v>
                </c:pt>
                <c:pt idx="131">
                  <c:v>128</c:v>
                </c:pt>
                <c:pt idx="132">
                  <c:v>128</c:v>
                </c:pt>
                <c:pt idx="133">
                  <c:v>128</c:v>
                </c:pt>
                <c:pt idx="134">
                  <c:v>128</c:v>
                </c:pt>
                <c:pt idx="135">
                  <c:v>128</c:v>
                </c:pt>
                <c:pt idx="136">
                  <c:v>128</c:v>
                </c:pt>
                <c:pt idx="137">
                  <c:v>128</c:v>
                </c:pt>
                <c:pt idx="138">
                  <c:v>124</c:v>
                </c:pt>
                <c:pt idx="139">
                  <c:v>128</c:v>
                </c:pt>
                <c:pt idx="140">
                  <c:v>128</c:v>
                </c:pt>
                <c:pt idx="141">
                  <c:v>128</c:v>
                </c:pt>
                <c:pt idx="142">
                  <c:v>128</c:v>
                </c:pt>
                <c:pt idx="143">
                  <c:v>128</c:v>
                </c:pt>
                <c:pt idx="144">
                  <c:v>128</c:v>
                </c:pt>
                <c:pt idx="145">
                  <c:v>128</c:v>
                </c:pt>
                <c:pt idx="146">
                  <c:v>128</c:v>
                </c:pt>
                <c:pt idx="147">
                  <c:v>128</c:v>
                </c:pt>
                <c:pt idx="148">
                  <c:v>128</c:v>
                </c:pt>
                <c:pt idx="149">
                  <c:v>128</c:v>
                </c:pt>
                <c:pt idx="150">
                  <c:v>128</c:v>
                </c:pt>
                <c:pt idx="151">
                  <c:v>128</c:v>
                </c:pt>
                <c:pt idx="152">
                  <c:v>126</c:v>
                </c:pt>
                <c:pt idx="153">
                  <c:v>127</c:v>
                </c:pt>
                <c:pt idx="154">
                  <c:v>127</c:v>
                </c:pt>
                <c:pt idx="155">
                  <c:v>127</c:v>
                </c:pt>
                <c:pt idx="156">
                  <c:v>127</c:v>
                </c:pt>
                <c:pt idx="157">
                  <c:v>127</c:v>
                </c:pt>
                <c:pt idx="158">
                  <c:v>127</c:v>
                </c:pt>
                <c:pt idx="159">
                  <c:v>127</c:v>
                </c:pt>
                <c:pt idx="160">
                  <c:v>127</c:v>
                </c:pt>
                <c:pt idx="161">
                  <c:v>127</c:v>
                </c:pt>
                <c:pt idx="162">
                  <c:v>127</c:v>
                </c:pt>
                <c:pt idx="163">
                  <c:v>127</c:v>
                </c:pt>
                <c:pt idx="164">
                  <c:v>127</c:v>
                </c:pt>
                <c:pt idx="165">
                  <c:v>127</c:v>
                </c:pt>
                <c:pt idx="166">
                  <c:v>127</c:v>
                </c:pt>
                <c:pt idx="167">
                  <c:v>127</c:v>
                </c:pt>
                <c:pt idx="168">
                  <c:v>127</c:v>
                </c:pt>
                <c:pt idx="169">
                  <c:v>127</c:v>
                </c:pt>
                <c:pt idx="170">
                  <c:v>127</c:v>
                </c:pt>
                <c:pt idx="171">
                  <c:v>127</c:v>
                </c:pt>
                <c:pt idx="172">
                  <c:v>127</c:v>
                </c:pt>
                <c:pt idx="173">
                  <c:v>127</c:v>
                </c:pt>
                <c:pt idx="174">
                  <c:v>124</c:v>
                </c:pt>
                <c:pt idx="175">
                  <c:v>124</c:v>
                </c:pt>
                <c:pt idx="176">
                  <c:v>124</c:v>
                </c:pt>
                <c:pt idx="177">
                  <c:v>124</c:v>
                </c:pt>
                <c:pt idx="178">
                  <c:v>124</c:v>
                </c:pt>
                <c:pt idx="179">
                  <c:v>124</c:v>
                </c:pt>
                <c:pt idx="180">
                  <c:v>124</c:v>
                </c:pt>
                <c:pt idx="181">
                  <c:v>124</c:v>
                </c:pt>
                <c:pt idx="182">
                  <c:v>124</c:v>
                </c:pt>
                <c:pt idx="183">
                  <c:v>124</c:v>
                </c:pt>
                <c:pt idx="184">
                  <c:v>124</c:v>
                </c:pt>
                <c:pt idx="185">
                  <c:v>124</c:v>
                </c:pt>
                <c:pt idx="186">
                  <c:v>124</c:v>
                </c:pt>
                <c:pt idx="187">
                  <c:v>124</c:v>
                </c:pt>
                <c:pt idx="188">
                  <c:v>124</c:v>
                </c:pt>
                <c:pt idx="189">
                  <c:v>127</c:v>
                </c:pt>
                <c:pt idx="190">
                  <c:v>127</c:v>
                </c:pt>
                <c:pt idx="191">
                  <c:v>127</c:v>
                </c:pt>
                <c:pt idx="192">
                  <c:v>127</c:v>
                </c:pt>
                <c:pt idx="193">
                  <c:v>122</c:v>
                </c:pt>
                <c:pt idx="194">
                  <c:v>122</c:v>
                </c:pt>
                <c:pt idx="195">
                  <c:v>122</c:v>
                </c:pt>
                <c:pt idx="196">
                  <c:v>122</c:v>
                </c:pt>
                <c:pt idx="197">
                  <c:v>127</c:v>
                </c:pt>
                <c:pt idx="198">
                  <c:v>127</c:v>
                </c:pt>
                <c:pt idx="199">
                  <c:v>127</c:v>
                </c:pt>
                <c:pt idx="200">
                  <c:v>127</c:v>
                </c:pt>
                <c:pt idx="201">
                  <c:v>127</c:v>
                </c:pt>
                <c:pt idx="202">
                  <c:v>127</c:v>
                </c:pt>
                <c:pt idx="203">
                  <c:v>127</c:v>
                </c:pt>
                <c:pt idx="204">
                  <c:v>127</c:v>
                </c:pt>
                <c:pt idx="205">
                  <c:v>127</c:v>
                </c:pt>
                <c:pt idx="206">
                  <c:v>127</c:v>
                </c:pt>
                <c:pt idx="207">
                  <c:v>127</c:v>
                </c:pt>
                <c:pt idx="208">
                  <c:v>127</c:v>
                </c:pt>
                <c:pt idx="209">
                  <c:v>127</c:v>
                </c:pt>
                <c:pt idx="210">
                  <c:v>127</c:v>
                </c:pt>
                <c:pt idx="211">
                  <c:v>127</c:v>
                </c:pt>
                <c:pt idx="212">
                  <c:v>128</c:v>
                </c:pt>
                <c:pt idx="213">
                  <c:v>128</c:v>
                </c:pt>
                <c:pt idx="214">
                  <c:v>125</c:v>
                </c:pt>
                <c:pt idx="215">
                  <c:v>125</c:v>
                </c:pt>
                <c:pt idx="216">
                  <c:v>125</c:v>
                </c:pt>
                <c:pt idx="217">
                  <c:v>125</c:v>
                </c:pt>
                <c:pt idx="218">
                  <c:v>128</c:v>
                </c:pt>
                <c:pt idx="219">
                  <c:v>128</c:v>
                </c:pt>
                <c:pt idx="220">
                  <c:v>128</c:v>
                </c:pt>
                <c:pt idx="221">
                  <c:v>128</c:v>
                </c:pt>
                <c:pt idx="222">
                  <c:v>122</c:v>
                </c:pt>
                <c:pt idx="223">
                  <c:v>122</c:v>
                </c:pt>
                <c:pt idx="224">
                  <c:v>122</c:v>
                </c:pt>
                <c:pt idx="225">
                  <c:v>128</c:v>
                </c:pt>
                <c:pt idx="226">
                  <c:v>128</c:v>
                </c:pt>
                <c:pt idx="227">
                  <c:v>128</c:v>
                </c:pt>
                <c:pt idx="228">
                  <c:v>128</c:v>
                </c:pt>
                <c:pt idx="229">
                  <c:v>128</c:v>
                </c:pt>
                <c:pt idx="230">
                  <c:v>128</c:v>
                </c:pt>
                <c:pt idx="231">
                  <c:v>128</c:v>
                </c:pt>
                <c:pt idx="232">
                  <c:v>128</c:v>
                </c:pt>
                <c:pt idx="233">
                  <c:v>128</c:v>
                </c:pt>
                <c:pt idx="234">
                  <c:v>128</c:v>
                </c:pt>
                <c:pt idx="235">
                  <c:v>125</c:v>
                </c:pt>
                <c:pt idx="236">
                  <c:v>125</c:v>
                </c:pt>
                <c:pt idx="237">
                  <c:v>125</c:v>
                </c:pt>
                <c:pt idx="238">
                  <c:v>125</c:v>
                </c:pt>
                <c:pt idx="239">
                  <c:v>128</c:v>
                </c:pt>
                <c:pt idx="240">
                  <c:v>128</c:v>
                </c:pt>
                <c:pt idx="241">
                  <c:v>128</c:v>
                </c:pt>
                <c:pt idx="242">
                  <c:v>129</c:v>
                </c:pt>
                <c:pt idx="243">
                  <c:v>129</c:v>
                </c:pt>
                <c:pt idx="244">
                  <c:v>129</c:v>
                </c:pt>
                <c:pt idx="245">
                  <c:v>129</c:v>
                </c:pt>
                <c:pt idx="246">
                  <c:v>129</c:v>
                </c:pt>
                <c:pt idx="247">
                  <c:v>129</c:v>
                </c:pt>
                <c:pt idx="248">
                  <c:v>129</c:v>
                </c:pt>
                <c:pt idx="249">
                  <c:v>129</c:v>
                </c:pt>
                <c:pt idx="250">
                  <c:v>125</c:v>
                </c:pt>
                <c:pt idx="251">
                  <c:v>125</c:v>
                </c:pt>
                <c:pt idx="252">
                  <c:v>125</c:v>
                </c:pt>
                <c:pt idx="253">
                  <c:v>125</c:v>
                </c:pt>
                <c:pt idx="254">
                  <c:v>125</c:v>
                </c:pt>
                <c:pt idx="255">
                  <c:v>125</c:v>
                </c:pt>
                <c:pt idx="256">
                  <c:v>125</c:v>
                </c:pt>
                <c:pt idx="257">
                  <c:v>120</c:v>
                </c:pt>
                <c:pt idx="258">
                  <c:v>120</c:v>
                </c:pt>
                <c:pt idx="259">
                  <c:v>120</c:v>
                </c:pt>
                <c:pt idx="260">
                  <c:v>122</c:v>
                </c:pt>
                <c:pt idx="261">
                  <c:v>129</c:v>
                </c:pt>
                <c:pt idx="262">
                  <c:v>129</c:v>
                </c:pt>
                <c:pt idx="263">
                  <c:v>129</c:v>
                </c:pt>
                <c:pt idx="264">
                  <c:v>126</c:v>
                </c:pt>
                <c:pt idx="265">
                  <c:v>126</c:v>
                </c:pt>
                <c:pt idx="266">
                  <c:v>126</c:v>
                </c:pt>
                <c:pt idx="267">
                  <c:v>126</c:v>
                </c:pt>
                <c:pt idx="268">
                  <c:v>129</c:v>
                </c:pt>
                <c:pt idx="269">
                  <c:v>129</c:v>
                </c:pt>
                <c:pt idx="270">
                  <c:v>129</c:v>
                </c:pt>
                <c:pt idx="271">
                  <c:v>129</c:v>
                </c:pt>
                <c:pt idx="272">
                  <c:v>129</c:v>
                </c:pt>
                <c:pt idx="273">
                  <c:v>129</c:v>
                </c:pt>
                <c:pt idx="274">
                  <c:v>129</c:v>
                </c:pt>
                <c:pt idx="275">
                  <c:v>129</c:v>
                </c:pt>
                <c:pt idx="276">
                  <c:v>129</c:v>
                </c:pt>
                <c:pt idx="277">
                  <c:v>129</c:v>
                </c:pt>
                <c:pt idx="278">
                  <c:v>129</c:v>
                </c:pt>
                <c:pt idx="279">
                  <c:v>129</c:v>
                </c:pt>
                <c:pt idx="280">
                  <c:v>129</c:v>
                </c:pt>
                <c:pt idx="281">
                  <c:v>129</c:v>
                </c:pt>
                <c:pt idx="282">
                  <c:v>129</c:v>
                </c:pt>
                <c:pt idx="283">
                  <c:v>129</c:v>
                </c:pt>
                <c:pt idx="284">
                  <c:v>129</c:v>
                </c:pt>
                <c:pt idx="285">
                  <c:v>129</c:v>
                </c:pt>
                <c:pt idx="286">
                  <c:v>129</c:v>
                </c:pt>
                <c:pt idx="287">
                  <c:v>129</c:v>
                </c:pt>
                <c:pt idx="288">
                  <c:v>129</c:v>
                </c:pt>
                <c:pt idx="289">
                  <c:v>129</c:v>
                </c:pt>
                <c:pt idx="290">
                  <c:v>129</c:v>
                </c:pt>
                <c:pt idx="291">
                  <c:v>129</c:v>
                </c:pt>
                <c:pt idx="292">
                  <c:v>129</c:v>
                </c:pt>
                <c:pt idx="293">
                  <c:v>129</c:v>
                </c:pt>
                <c:pt idx="294">
                  <c:v>129</c:v>
                </c:pt>
                <c:pt idx="295">
                  <c:v>129</c:v>
                </c:pt>
                <c:pt idx="296">
                  <c:v>129</c:v>
                </c:pt>
                <c:pt idx="297">
                  <c:v>129</c:v>
                </c:pt>
                <c:pt idx="298">
                  <c:v>129</c:v>
                </c:pt>
                <c:pt idx="299">
                  <c:v>129</c:v>
                </c:pt>
                <c:pt idx="300">
                  <c:v>129</c:v>
                </c:pt>
                <c:pt idx="301">
                  <c:v>129</c:v>
                </c:pt>
                <c:pt idx="302">
                  <c:v>129</c:v>
                </c:pt>
                <c:pt idx="303">
                  <c:v>129</c:v>
                </c:pt>
                <c:pt idx="304">
                  <c:v>129</c:v>
                </c:pt>
                <c:pt idx="305">
                  <c:v>129</c:v>
                </c:pt>
                <c:pt idx="306">
                  <c:v>124</c:v>
                </c:pt>
                <c:pt idx="307">
                  <c:v>124</c:v>
                </c:pt>
                <c:pt idx="308">
                  <c:v>124</c:v>
                </c:pt>
                <c:pt idx="309">
                  <c:v>124</c:v>
                </c:pt>
                <c:pt idx="310">
                  <c:v>124</c:v>
                </c:pt>
                <c:pt idx="311">
                  <c:v>124</c:v>
                </c:pt>
                <c:pt idx="312">
                  <c:v>124</c:v>
                </c:pt>
                <c:pt idx="313">
                  <c:v>124</c:v>
                </c:pt>
                <c:pt idx="314">
                  <c:v>124</c:v>
                </c:pt>
                <c:pt idx="315">
                  <c:v>124</c:v>
                </c:pt>
                <c:pt idx="316">
                  <c:v>124</c:v>
                </c:pt>
                <c:pt idx="317">
                  <c:v>124</c:v>
                </c:pt>
                <c:pt idx="318">
                  <c:v>124</c:v>
                </c:pt>
                <c:pt idx="319">
                  <c:v>129</c:v>
                </c:pt>
                <c:pt idx="320">
                  <c:v>129</c:v>
                </c:pt>
                <c:pt idx="321">
                  <c:v>129</c:v>
                </c:pt>
                <c:pt idx="322">
                  <c:v>129</c:v>
                </c:pt>
                <c:pt idx="323">
                  <c:v>129</c:v>
                </c:pt>
                <c:pt idx="324">
                  <c:v>129</c:v>
                </c:pt>
                <c:pt idx="325">
                  <c:v>129</c:v>
                </c:pt>
                <c:pt idx="326">
                  <c:v>126</c:v>
                </c:pt>
                <c:pt idx="327">
                  <c:v>126</c:v>
                </c:pt>
                <c:pt idx="328">
                  <c:v>126</c:v>
                </c:pt>
                <c:pt idx="329">
                  <c:v>126</c:v>
                </c:pt>
                <c:pt idx="330">
                  <c:v>126</c:v>
                </c:pt>
                <c:pt idx="331">
                  <c:v>129</c:v>
                </c:pt>
                <c:pt idx="332">
                  <c:v>129</c:v>
                </c:pt>
                <c:pt idx="333">
                  <c:v>124</c:v>
                </c:pt>
                <c:pt idx="334">
                  <c:v>124</c:v>
                </c:pt>
                <c:pt idx="335">
                  <c:v>124</c:v>
                </c:pt>
                <c:pt idx="336">
                  <c:v>124</c:v>
                </c:pt>
                <c:pt idx="337">
                  <c:v>124</c:v>
                </c:pt>
                <c:pt idx="338">
                  <c:v>128</c:v>
                </c:pt>
                <c:pt idx="339">
                  <c:v>128</c:v>
                </c:pt>
                <c:pt idx="340">
                  <c:v>128</c:v>
                </c:pt>
                <c:pt idx="341">
                  <c:v>124</c:v>
                </c:pt>
                <c:pt idx="342">
                  <c:v>124</c:v>
                </c:pt>
                <c:pt idx="343">
                  <c:v>124</c:v>
                </c:pt>
                <c:pt idx="344">
                  <c:v>125</c:v>
                </c:pt>
                <c:pt idx="345">
                  <c:v>125</c:v>
                </c:pt>
                <c:pt idx="346">
                  <c:v>125</c:v>
                </c:pt>
                <c:pt idx="347">
                  <c:v>125</c:v>
                </c:pt>
                <c:pt idx="348">
                  <c:v>125</c:v>
                </c:pt>
                <c:pt idx="349">
                  <c:v>125</c:v>
                </c:pt>
                <c:pt idx="350">
                  <c:v>125</c:v>
                </c:pt>
                <c:pt idx="351">
                  <c:v>128</c:v>
                </c:pt>
                <c:pt idx="352">
                  <c:v>128</c:v>
                </c:pt>
                <c:pt idx="353">
                  <c:v>128</c:v>
                </c:pt>
                <c:pt idx="354">
                  <c:v>128</c:v>
                </c:pt>
                <c:pt idx="355">
                  <c:v>128</c:v>
                </c:pt>
                <c:pt idx="356">
                  <c:v>128</c:v>
                </c:pt>
                <c:pt idx="357">
                  <c:v>128</c:v>
                </c:pt>
                <c:pt idx="358">
                  <c:v>128</c:v>
                </c:pt>
                <c:pt idx="359">
                  <c:v>128</c:v>
                </c:pt>
                <c:pt idx="360">
                  <c:v>128</c:v>
                </c:pt>
                <c:pt idx="361">
                  <c:v>128</c:v>
                </c:pt>
                <c:pt idx="362">
                  <c:v>128</c:v>
                </c:pt>
                <c:pt idx="363">
                  <c:v>128</c:v>
                </c:pt>
                <c:pt idx="364">
                  <c:v>128</c:v>
                </c:pt>
                <c:pt idx="365">
                  <c:v>129</c:v>
                </c:pt>
                <c:pt idx="366">
                  <c:v>129</c:v>
                </c:pt>
                <c:pt idx="367">
                  <c:v>129</c:v>
                </c:pt>
                <c:pt idx="368">
                  <c:v>129</c:v>
                </c:pt>
                <c:pt idx="369">
                  <c:v>126</c:v>
                </c:pt>
                <c:pt idx="370">
                  <c:v>126</c:v>
                </c:pt>
                <c:pt idx="371">
                  <c:v>126</c:v>
                </c:pt>
                <c:pt idx="372">
                  <c:v>126</c:v>
                </c:pt>
                <c:pt idx="373">
                  <c:v>129</c:v>
                </c:pt>
                <c:pt idx="374">
                  <c:v>129</c:v>
                </c:pt>
                <c:pt idx="375">
                  <c:v>129</c:v>
                </c:pt>
                <c:pt idx="376">
                  <c:v>129</c:v>
                </c:pt>
                <c:pt idx="377">
                  <c:v>129</c:v>
                </c:pt>
                <c:pt idx="378">
                  <c:v>129</c:v>
                </c:pt>
                <c:pt idx="379">
                  <c:v>129</c:v>
                </c:pt>
                <c:pt idx="380">
                  <c:v>129</c:v>
                </c:pt>
                <c:pt idx="381">
                  <c:v>129</c:v>
                </c:pt>
                <c:pt idx="382">
                  <c:v>126</c:v>
                </c:pt>
                <c:pt idx="383">
                  <c:v>126</c:v>
                </c:pt>
                <c:pt idx="384">
                  <c:v>126</c:v>
                </c:pt>
                <c:pt idx="385">
                  <c:v>126</c:v>
                </c:pt>
                <c:pt idx="386">
                  <c:v>129</c:v>
                </c:pt>
                <c:pt idx="387">
                  <c:v>129</c:v>
                </c:pt>
                <c:pt idx="388">
                  <c:v>129</c:v>
                </c:pt>
                <c:pt idx="389">
                  <c:v>126</c:v>
                </c:pt>
                <c:pt idx="390">
                  <c:v>126</c:v>
                </c:pt>
                <c:pt idx="391">
                  <c:v>126</c:v>
                </c:pt>
                <c:pt idx="392">
                  <c:v>126</c:v>
                </c:pt>
                <c:pt idx="393">
                  <c:v>129</c:v>
                </c:pt>
                <c:pt idx="394">
                  <c:v>129</c:v>
                </c:pt>
                <c:pt idx="395">
                  <c:v>129</c:v>
                </c:pt>
                <c:pt idx="396">
                  <c:v>129</c:v>
                </c:pt>
                <c:pt idx="397">
                  <c:v>129</c:v>
                </c:pt>
                <c:pt idx="398">
                  <c:v>129</c:v>
                </c:pt>
                <c:pt idx="399">
                  <c:v>129</c:v>
                </c:pt>
                <c:pt idx="400">
                  <c:v>129</c:v>
                </c:pt>
                <c:pt idx="401">
                  <c:v>129</c:v>
                </c:pt>
                <c:pt idx="402">
                  <c:v>129</c:v>
                </c:pt>
                <c:pt idx="403">
                  <c:v>129</c:v>
                </c:pt>
                <c:pt idx="404">
                  <c:v>129</c:v>
                </c:pt>
                <c:pt idx="405">
                  <c:v>129</c:v>
                </c:pt>
                <c:pt idx="406">
                  <c:v>129</c:v>
                </c:pt>
                <c:pt idx="407">
                  <c:v>129</c:v>
                </c:pt>
                <c:pt idx="408">
                  <c:v>129</c:v>
                </c:pt>
                <c:pt idx="409">
                  <c:v>129</c:v>
                </c:pt>
                <c:pt idx="410">
                  <c:v>129</c:v>
                </c:pt>
                <c:pt idx="411">
                  <c:v>129</c:v>
                </c:pt>
                <c:pt idx="412">
                  <c:v>129</c:v>
                </c:pt>
                <c:pt idx="413">
                  <c:v>129</c:v>
                </c:pt>
                <c:pt idx="414">
                  <c:v>129</c:v>
                </c:pt>
                <c:pt idx="415">
                  <c:v>129</c:v>
                </c:pt>
                <c:pt idx="416">
                  <c:v>129</c:v>
                </c:pt>
                <c:pt idx="417">
                  <c:v>129</c:v>
                </c:pt>
                <c:pt idx="418">
                  <c:v>124</c:v>
                </c:pt>
                <c:pt idx="419">
                  <c:v>124</c:v>
                </c:pt>
                <c:pt idx="420">
                  <c:v>129</c:v>
                </c:pt>
                <c:pt idx="421">
                  <c:v>129</c:v>
                </c:pt>
                <c:pt idx="422">
                  <c:v>129</c:v>
                </c:pt>
                <c:pt idx="423">
                  <c:v>129</c:v>
                </c:pt>
                <c:pt idx="424">
                  <c:v>129</c:v>
                </c:pt>
                <c:pt idx="425">
                  <c:v>129</c:v>
                </c:pt>
                <c:pt idx="426">
                  <c:v>129</c:v>
                </c:pt>
                <c:pt idx="427">
                  <c:v>129</c:v>
                </c:pt>
                <c:pt idx="428">
                  <c:v>129</c:v>
                </c:pt>
                <c:pt idx="429">
                  <c:v>129</c:v>
                </c:pt>
                <c:pt idx="430">
                  <c:v>129</c:v>
                </c:pt>
                <c:pt idx="431">
                  <c:v>129</c:v>
                </c:pt>
                <c:pt idx="432">
                  <c:v>129</c:v>
                </c:pt>
                <c:pt idx="433">
                  <c:v>129</c:v>
                </c:pt>
                <c:pt idx="434">
                  <c:v>129</c:v>
                </c:pt>
                <c:pt idx="435">
                  <c:v>129</c:v>
                </c:pt>
                <c:pt idx="436">
                  <c:v>129</c:v>
                </c:pt>
                <c:pt idx="437">
                  <c:v>129</c:v>
                </c:pt>
                <c:pt idx="438">
                  <c:v>129</c:v>
                </c:pt>
                <c:pt idx="439">
                  <c:v>129</c:v>
                </c:pt>
                <c:pt idx="440">
                  <c:v>129</c:v>
                </c:pt>
                <c:pt idx="441">
                  <c:v>129</c:v>
                </c:pt>
                <c:pt idx="442">
                  <c:v>129</c:v>
                </c:pt>
                <c:pt idx="443">
                  <c:v>129</c:v>
                </c:pt>
                <c:pt idx="444">
                  <c:v>129</c:v>
                </c:pt>
                <c:pt idx="445">
                  <c:v>129</c:v>
                </c:pt>
                <c:pt idx="446">
                  <c:v>129</c:v>
                </c:pt>
                <c:pt idx="447">
                  <c:v>129</c:v>
                </c:pt>
                <c:pt idx="448">
                  <c:v>129</c:v>
                </c:pt>
                <c:pt idx="449">
                  <c:v>129</c:v>
                </c:pt>
                <c:pt idx="450">
                  <c:v>129</c:v>
                </c:pt>
                <c:pt idx="451">
                  <c:v>129</c:v>
                </c:pt>
                <c:pt idx="452">
                  <c:v>129</c:v>
                </c:pt>
                <c:pt idx="453">
                  <c:v>129</c:v>
                </c:pt>
                <c:pt idx="454">
                  <c:v>129</c:v>
                </c:pt>
                <c:pt idx="455">
                  <c:v>129</c:v>
                </c:pt>
                <c:pt idx="456">
                  <c:v>130</c:v>
                </c:pt>
                <c:pt idx="457">
                  <c:v>130</c:v>
                </c:pt>
                <c:pt idx="458">
                  <c:v>130</c:v>
                </c:pt>
                <c:pt idx="459">
                  <c:v>130</c:v>
                </c:pt>
                <c:pt idx="460">
                  <c:v>130</c:v>
                </c:pt>
                <c:pt idx="461">
                  <c:v>130</c:v>
                </c:pt>
                <c:pt idx="462">
                  <c:v>130</c:v>
                </c:pt>
                <c:pt idx="463">
                  <c:v>130</c:v>
                </c:pt>
                <c:pt idx="464">
                  <c:v>130</c:v>
                </c:pt>
                <c:pt idx="465">
                  <c:v>130</c:v>
                </c:pt>
                <c:pt idx="466">
                  <c:v>130</c:v>
                </c:pt>
                <c:pt idx="467">
                  <c:v>130</c:v>
                </c:pt>
                <c:pt idx="468">
                  <c:v>130</c:v>
                </c:pt>
                <c:pt idx="469">
                  <c:v>130</c:v>
                </c:pt>
                <c:pt idx="470">
                  <c:v>130</c:v>
                </c:pt>
                <c:pt idx="471">
                  <c:v>130</c:v>
                </c:pt>
                <c:pt idx="472">
                  <c:v>130</c:v>
                </c:pt>
                <c:pt idx="473">
                  <c:v>130</c:v>
                </c:pt>
                <c:pt idx="474">
                  <c:v>130</c:v>
                </c:pt>
                <c:pt idx="475">
                  <c:v>130</c:v>
                </c:pt>
                <c:pt idx="476">
                  <c:v>130</c:v>
                </c:pt>
                <c:pt idx="477">
                  <c:v>130</c:v>
                </c:pt>
                <c:pt idx="478">
                  <c:v>130</c:v>
                </c:pt>
                <c:pt idx="479">
                  <c:v>130</c:v>
                </c:pt>
                <c:pt idx="480">
                  <c:v>130</c:v>
                </c:pt>
                <c:pt idx="481">
                  <c:v>130</c:v>
                </c:pt>
                <c:pt idx="482">
                  <c:v>130</c:v>
                </c:pt>
                <c:pt idx="483">
                  <c:v>130</c:v>
                </c:pt>
                <c:pt idx="484">
                  <c:v>130</c:v>
                </c:pt>
                <c:pt idx="485">
                  <c:v>130</c:v>
                </c:pt>
                <c:pt idx="486">
                  <c:v>130</c:v>
                </c:pt>
                <c:pt idx="487">
                  <c:v>130</c:v>
                </c:pt>
              </c:numCache>
            </c:numRef>
          </c:val>
        </c:ser>
        <c:dLbls>
          <c:showLegendKey val="0"/>
          <c:showVal val="0"/>
          <c:showCatName val="0"/>
          <c:showSerName val="0"/>
          <c:showPercent val="0"/>
          <c:showBubbleSize val="0"/>
        </c:dLbls>
        <c:axId val="138765056"/>
        <c:axId val="138766976"/>
      </c:areaChart>
      <c:lineChart>
        <c:grouping val="standard"/>
        <c:varyColors val="0"/>
        <c:ser>
          <c:idx val="1"/>
          <c:order val="1"/>
          <c:tx>
            <c:v>2016/17 Actual Flow incl. Storage Deliveries</c:v>
          </c:tx>
          <c:spPr>
            <a:ln w="19050">
              <a:solidFill>
                <a:schemeClr val="tx1"/>
              </a:solidFill>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Data!$C$613:$C$1100</c:f>
              <c:numCache>
                <c:formatCode>0</c:formatCode>
                <c:ptCount val="488"/>
                <c:pt idx="0">
                  <c:v>125.07593769166877</c:v>
                </c:pt>
                <c:pt idx="1">
                  <c:v>129.40313738534331</c:v>
                </c:pt>
                <c:pt idx="2">
                  <c:v>127.15511776785442</c:v>
                </c:pt>
                <c:pt idx="3">
                  <c:v>126.0448899303766</c:v>
                </c:pt>
                <c:pt idx="4">
                  <c:v>124.97074092116449</c:v>
                </c:pt>
                <c:pt idx="5">
                  <c:v>125.39452627008158</c:v>
                </c:pt>
                <c:pt idx="6">
                  <c:v>123.67498481046283</c:v>
                </c:pt>
                <c:pt idx="7">
                  <c:v>129.41720375211588</c:v>
                </c:pt>
                <c:pt idx="8">
                  <c:v>137.01367069395261</c:v>
                </c:pt>
                <c:pt idx="9">
                  <c:v>134.17230488742655</c:v>
                </c:pt>
                <c:pt idx="10">
                  <c:v>133.54081565308687</c:v>
                </c:pt>
                <c:pt idx="11">
                  <c:v>130.8961872992449</c:v>
                </c:pt>
                <c:pt idx="12">
                  <c:v>134.18187211840356</c:v>
                </c:pt>
                <c:pt idx="13">
                  <c:v>130.14703364044055</c:v>
                </c:pt>
                <c:pt idx="14">
                  <c:v>133.95006793290275</c:v>
                </c:pt>
                <c:pt idx="15">
                  <c:v>132.63008035467732</c:v>
                </c:pt>
                <c:pt idx="16">
                  <c:v>133.59163030263679</c:v>
                </c:pt>
                <c:pt idx="17">
                  <c:v>135.2825727735611</c:v>
                </c:pt>
                <c:pt idx="18">
                  <c:v>130.31170646846292</c:v>
                </c:pt>
                <c:pt idx="19">
                  <c:v>129.59025760753443</c:v>
                </c:pt>
                <c:pt idx="20">
                  <c:v>137.85576268105595</c:v>
                </c:pt>
                <c:pt idx="21">
                  <c:v>136.12205303540102</c:v>
                </c:pt>
                <c:pt idx="22">
                  <c:v>137.2557290507782</c:v>
                </c:pt>
                <c:pt idx="23">
                  <c:v>132.77076395092496</c:v>
                </c:pt>
                <c:pt idx="24">
                  <c:v>131.90776953902738</c:v>
                </c:pt>
                <c:pt idx="25">
                  <c:v>131.95896114007127</c:v>
                </c:pt>
                <c:pt idx="26">
                  <c:v>130.76844068419155</c:v>
                </c:pt>
                <c:pt idx="27">
                  <c:v>131.75182066212133</c:v>
                </c:pt>
                <c:pt idx="28">
                  <c:v>127.15774881701077</c:v>
                </c:pt>
                <c:pt idx="29">
                  <c:v>134.33230770765888</c:v>
                </c:pt>
                <c:pt idx="30">
                  <c:v>134.53976384983582</c:v>
                </c:pt>
                <c:pt idx="31">
                  <c:v>119.64769746861916</c:v>
                </c:pt>
                <c:pt idx="32">
                  <c:v>132.78626337312932</c:v>
                </c:pt>
                <c:pt idx="33">
                  <c:v>122.53409546760345</c:v>
                </c:pt>
                <c:pt idx="34">
                  <c:v>132.44682700405585</c:v>
                </c:pt>
                <c:pt idx="35">
                  <c:v>133.7957766795306</c:v>
                </c:pt>
                <c:pt idx="36">
                  <c:v>128.78226206651493</c:v>
                </c:pt>
                <c:pt idx="37">
                  <c:v>127.56081147543971</c:v>
                </c:pt>
                <c:pt idx="38">
                  <c:v>127.61042455745282</c:v>
                </c:pt>
                <c:pt idx="39">
                  <c:v>123.63272923143238</c:v>
                </c:pt>
                <c:pt idx="40">
                  <c:v>125.28363273356192</c:v>
                </c:pt>
                <c:pt idx="41">
                  <c:v>128.7089909148612</c:v>
                </c:pt>
                <c:pt idx="42">
                  <c:v>130.39357694931235</c:v>
                </c:pt>
                <c:pt idx="43">
                  <c:v>128.06040431113831</c:v>
                </c:pt>
                <c:pt idx="44">
                  <c:v>134.54512784024203</c:v>
                </c:pt>
                <c:pt idx="45">
                  <c:v>134.32025686645827</c:v>
                </c:pt>
                <c:pt idx="46">
                  <c:v>133.58242565918272</c:v>
                </c:pt>
                <c:pt idx="47">
                  <c:v>130.12535286589508</c:v>
                </c:pt>
                <c:pt idx="48">
                  <c:v>129.89035046052553</c:v>
                </c:pt>
                <c:pt idx="49">
                  <c:v>134.87875466445402</c:v>
                </c:pt>
                <c:pt idx="50">
                  <c:v>134.59928058095466</c:v>
                </c:pt>
                <c:pt idx="51">
                  <c:v>135.28810990763671</c:v>
                </c:pt>
                <c:pt idx="52">
                  <c:v>131.53394600167491</c:v>
                </c:pt>
                <c:pt idx="53">
                  <c:v>134.79156536733487</c:v>
                </c:pt>
                <c:pt idx="54">
                  <c:v>130.24336684518767</c:v>
                </c:pt>
                <c:pt idx="55">
                  <c:v>128.53202268237277</c:v>
                </c:pt>
                <c:pt idx="56">
                  <c:v>127.93900098905131</c:v>
                </c:pt>
                <c:pt idx="57">
                  <c:v>131.26309033117383</c:v>
                </c:pt>
                <c:pt idx="58">
                  <c:v>133.86256954756897</c:v>
                </c:pt>
                <c:pt idx="59">
                  <c:v>133.17860416065781</c:v>
                </c:pt>
                <c:pt idx="60">
                  <c:v>128.57795460925732</c:v>
                </c:pt>
                <c:pt idx="61">
                  <c:v>118.81458512293879</c:v>
                </c:pt>
                <c:pt idx="62">
                  <c:v>116.32399649525166</c:v>
                </c:pt>
                <c:pt idx="63">
                  <c:v>124.09292209736732</c:v>
                </c:pt>
                <c:pt idx="64">
                  <c:v>130.22652338055545</c:v>
                </c:pt>
                <c:pt idx="65">
                  <c:v>134.31148133291512</c:v>
                </c:pt>
                <c:pt idx="66">
                  <c:v>137.0848925507012</c:v>
                </c:pt>
                <c:pt idx="67">
                  <c:v>133.11122079195812</c:v>
                </c:pt>
                <c:pt idx="68">
                  <c:v>127.37597675405713</c:v>
                </c:pt>
                <c:pt idx="69">
                  <c:v>125.64332219780805</c:v>
                </c:pt>
                <c:pt idx="70">
                  <c:v>121.00673487786801</c:v>
                </c:pt>
                <c:pt idx="71">
                  <c:v>133.45536300200806</c:v>
                </c:pt>
                <c:pt idx="72">
                  <c:v>147.2521130973355</c:v>
                </c:pt>
                <c:pt idx="73">
                  <c:v>146.32281767780623</c:v>
                </c:pt>
                <c:pt idx="74">
                  <c:v>144.51867362394989</c:v>
                </c:pt>
                <c:pt idx="75">
                  <c:v>123.9756597649168</c:v>
                </c:pt>
                <c:pt idx="76">
                  <c:v>118.88126156408019</c:v>
                </c:pt>
                <c:pt idx="77">
                  <c:v>114.98116230027165</c:v>
                </c:pt>
                <c:pt idx="78">
                  <c:v>102.12571474274741</c:v>
                </c:pt>
                <c:pt idx="79">
                  <c:v>107.23601397273728</c:v>
                </c:pt>
                <c:pt idx="80">
                  <c:v>93.956800931339558</c:v>
                </c:pt>
                <c:pt idx="81">
                  <c:v>110.46652160465224</c:v>
                </c:pt>
                <c:pt idx="82">
                  <c:v>113.79844653746035</c:v>
                </c:pt>
                <c:pt idx="83">
                  <c:v>119.20219519000733</c:v>
                </c:pt>
                <c:pt idx="84">
                  <c:v>117.22558290449213</c:v>
                </c:pt>
                <c:pt idx="85">
                  <c:v>114.97572533792619</c:v>
                </c:pt>
                <c:pt idx="86">
                  <c:v>117.36741610298985</c:v>
                </c:pt>
                <c:pt idx="87">
                  <c:v>116.58433096020308</c:v>
                </c:pt>
                <c:pt idx="88">
                  <c:v>117.58316491744478</c:v>
                </c:pt>
                <c:pt idx="89">
                  <c:v>114.84694602608552</c:v>
                </c:pt>
                <c:pt idx="90">
                  <c:v>123.67046679757961</c:v>
                </c:pt>
                <c:pt idx="91">
                  <c:v>123.63850592396592</c:v>
                </c:pt>
                <c:pt idx="92">
                  <c:v>124.63527569936095</c:v>
                </c:pt>
                <c:pt idx="93">
                  <c:v>131.52413977250174</c:v>
                </c:pt>
                <c:pt idx="94">
                  <c:v>126.517320547746</c:v>
                </c:pt>
                <c:pt idx="95">
                  <c:v>119.1250761473402</c:v>
                </c:pt>
                <c:pt idx="96">
                  <c:v>120.20489456222315</c:v>
                </c:pt>
                <c:pt idx="97">
                  <c:v>122.4667467849889</c:v>
                </c:pt>
                <c:pt idx="98">
                  <c:v>120.55369254520555</c:v>
                </c:pt>
                <c:pt idx="99">
                  <c:v>123.8068427784354</c:v>
                </c:pt>
                <c:pt idx="100">
                  <c:v>129.13249355896741</c:v>
                </c:pt>
                <c:pt idx="101">
                  <c:v>127.00423792478099</c:v>
                </c:pt>
                <c:pt idx="102">
                  <c:v>125.57033982476699</c:v>
                </c:pt>
                <c:pt idx="103">
                  <c:v>128.5225188394829</c:v>
                </c:pt>
                <c:pt idx="104">
                  <c:v>126.4845307489787</c:v>
                </c:pt>
                <c:pt idx="105">
                  <c:v>132.0417628110558</c:v>
                </c:pt>
                <c:pt idx="106">
                  <c:v>130.8775212973465</c:v>
                </c:pt>
                <c:pt idx="107">
                  <c:v>130.67600528317462</c:v>
                </c:pt>
                <c:pt idx="108">
                  <c:v>133.44068744234454</c:v>
                </c:pt>
                <c:pt idx="109">
                  <c:v>126.76680163460279</c:v>
                </c:pt>
                <c:pt idx="110">
                  <c:v>120.4819349761251</c:v>
                </c:pt>
                <c:pt idx="111">
                  <c:v>126.04390738865496</c:v>
                </c:pt>
                <c:pt idx="112">
                  <c:v>130.30006719561391</c:v>
                </c:pt>
                <c:pt idx="113">
                  <c:v>131.17561193424706</c:v>
                </c:pt>
                <c:pt idx="114">
                  <c:v>127.17565489674888</c:v>
                </c:pt>
                <c:pt idx="115">
                  <c:v>120.10177338033512</c:v>
                </c:pt>
                <c:pt idx="116">
                  <c:v>116.27855307640708</c:v>
                </c:pt>
                <c:pt idx="117">
                  <c:v>123.90737778697849</c:v>
                </c:pt>
                <c:pt idx="118">
                  <c:v>128.77758144834741</c:v>
                </c:pt>
                <c:pt idx="119">
                  <c:v>128.59774347106554</c:v>
                </c:pt>
                <c:pt idx="120">
                  <c:v>121.91922950928844</c:v>
                </c:pt>
                <c:pt idx="121">
                  <c:v>121.78509173090799</c:v>
                </c:pt>
                <c:pt idx="122">
                  <c:v>119.88346658867809</c:v>
                </c:pt>
                <c:pt idx="123">
                  <c:v>119.18680317271631</c:v>
                </c:pt>
                <c:pt idx="124">
                  <c:v>122.53922293857289</c:v>
                </c:pt>
                <c:pt idx="125">
                  <c:v>124.47000670567078</c:v>
                </c:pt>
                <c:pt idx="126">
                  <c:v>125.3627884005506</c:v>
                </c:pt>
                <c:pt idx="127">
                  <c:v>124.8812108410728</c:v>
                </c:pt>
                <c:pt idx="128">
                  <c:v>124.52222727632069</c:v>
                </c:pt>
                <c:pt idx="129">
                  <c:v>123.7529863384144</c:v>
                </c:pt>
                <c:pt idx="130">
                  <c:v>121.1954084222514</c:v>
                </c:pt>
                <c:pt idx="131">
                  <c:v>123.874323175081</c:v>
                </c:pt>
                <c:pt idx="132">
                  <c:v>124.25897308610091</c:v>
                </c:pt>
                <c:pt idx="133">
                  <c:v>127.92968837250022</c:v>
                </c:pt>
                <c:pt idx="134">
                  <c:v>124.60745915815781</c:v>
                </c:pt>
                <c:pt idx="135">
                  <c:v>123.82118249762451</c:v>
                </c:pt>
                <c:pt idx="136">
                  <c:v>124.86196127950583</c:v>
                </c:pt>
                <c:pt idx="137">
                  <c:v>125.81175850652092</c:v>
                </c:pt>
                <c:pt idx="138">
                  <c:v>129.70949146903715</c:v>
                </c:pt>
                <c:pt idx="139">
                  <c:v>127.28165554322639</c:v>
                </c:pt>
                <c:pt idx="140">
                  <c:v>107.13496498074109</c:v>
                </c:pt>
                <c:pt idx="141">
                  <c:v>111.96526816466012</c:v>
                </c:pt>
                <c:pt idx="142">
                  <c:v>116.96827169200897</c:v>
                </c:pt>
                <c:pt idx="143">
                  <c:v>119.86638471662555</c:v>
                </c:pt>
                <c:pt idx="144">
                  <c:v>122.65310844312518</c:v>
                </c:pt>
                <c:pt idx="145">
                  <c:v>124.02183261739873</c:v>
                </c:pt>
                <c:pt idx="146">
                  <c:v>103.03838172815146</c:v>
                </c:pt>
                <c:pt idx="147">
                  <c:v>122.07006943773072</c:v>
                </c:pt>
                <c:pt idx="148">
                  <c:v>120.6136835708443</c:v>
                </c:pt>
                <c:pt idx="149">
                  <c:v>122.3303988479628</c:v>
                </c:pt>
                <c:pt idx="150">
                  <c:v>123.48284826528597</c:v>
                </c:pt>
                <c:pt idx="151">
                  <c:v>120.57709328351794</c:v>
                </c:pt>
                <c:pt idx="152">
                  <c:v>120.91901994704932</c:v>
                </c:pt>
                <c:pt idx="153">
                  <c:v>119.78272404347291</c:v>
                </c:pt>
                <c:pt idx="154">
                  <c:v>119.94893038314791</c:v>
                </c:pt>
                <c:pt idx="155">
                  <c:v>121.57137449299833</c:v>
                </c:pt>
                <c:pt idx="156">
                  <c:v>121.55213704209629</c:v>
                </c:pt>
                <c:pt idx="157">
                  <c:v>121.6664082218099</c:v>
                </c:pt>
                <c:pt idx="158">
                  <c:v>123.17863897392041</c:v>
                </c:pt>
                <c:pt idx="159">
                  <c:v>121.4458701675578</c:v>
                </c:pt>
                <c:pt idx="160">
                  <c:v>121.3371974037974</c:v>
                </c:pt>
              </c:numCache>
            </c:numRef>
          </c:val>
          <c:smooth val="0"/>
        </c:ser>
        <c:ser>
          <c:idx val="3"/>
          <c:order val="3"/>
          <c:tx>
            <c:v>2015/16 Historical Flow incl. Storage Deliveries</c:v>
          </c:tx>
          <c:spPr>
            <a:ln w="19050">
              <a:solidFill>
                <a:schemeClr val="bg1">
                  <a:lumMod val="50000"/>
                </a:schemeClr>
              </a:solidFill>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Data!$AD$613:$AD$1100</c:f>
              <c:numCache>
                <c:formatCode>0</c:formatCode>
                <c:ptCount val="488"/>
                <c:pt idx="0">
                  <c:v>132.48224275828767</c:v>
                </c:pt>
                <c:pt idx="1">
                  <c:v>126.37172552339987</c:v>
                </c:pt>
                <c:pt idx="2">
                  <c:v>124.89876998321687</c:v>
                </c:pt>
                <c:pt idx="3">
                  <c:v>132.17921575513617</c:v>
                </c:pt>
                <c:pt idx="4">
                  <c:v>142.69771718269223</c:v>
                </c:pt>
                <c:pt idx="5">
                  <c:v>136.53202427749633</c:v>
                </c:pt>
                <c:pt idx="6">
                  <c:v>136.38100782411706</c:v>
                </c:pt>
                <c:pt idx="7">
                  <c:v>138.86259937054436</c:v>
                </c:pt>
                <c:pt idx="8">
                  <c:v>136.83169230127308</c:v>
                </c:pt>
                <c:pt idx="9">
                  <c:v>141.2126487092406</c:v>
                </c:pt>
                <c:pt idx="10">
                  <c:v>144.74708086670867</c:v>
                </c:pt>
                <c:pt idx="11">
                  <c:v>144.60000000000002</c:v>
                </c:pt>
                <c:pt idx="12">
                  <c:v>141.80000000000001</c:v>
                </c:pt>
                <c:pt idx="13">
                  <c:v>135.30000000000001</c:v>
                </c:pt>
                <c:pt idx="14">
                  <c:v>119.30000000000001</c:v>
                </c:pt>
                <c:pt idx="15">
                  <c:v>122.69999999999999</c:v>
                </c:pt>
                <c:pt idx="16">
                  <c:v>124.39999999999999</c:v>
                </c:pt>
                <c:pt idx="17">
                  <c:v>120.7</c:v>
                </c:pt>
                <c:pt idx="18">
                  <c:v>126.79999999999998</c:v>
                </c:pt>
                <c:pt idx="19">
                  <c:v>129.6</c:v>
                </c:pt>
                <c:pt idx="20">
                  <c:v>126.2</c:v>
                </c:pt>
                <c:pt idx="21">
                  <c:v>124.1</c:v>
                </c:pt>
                <c:pt idx="22">
                  <c:v>123.89999999999999</c:v>
                </c:pt>
                <c:pt idx="23">
                  <c:v>121.19999999999999</c:v>
                </c:pt>
                <c:pt idx="24">
                  <c:v>125.4</c:v>
                </c:pt>
                <c:pt idx="25">
                  <c:v>130.80000000000001</c:v>
                </c:pt>
                <c:pt idx="26">
                  <c:v>130.9</c:v>
                </c:pt>
                <c:pt idx="27">
                  <c:v>130.11246480654472</c:v>
                </c:pt>
                <c:pt idx="28">
                  <c:v>129.12778794905299</c:v>
                </c:pt>
                <c:pt idx="29">
                  <c:v>120.07355124964614</c:v>
                </c:pt>
                <c:pt idx="30">
                  <c:v>118.21823576136173</c:v>
                </c:pt>
                <c:pt idx="31">
                  <c:v>138.82352301712899</c:v>
                </c:pt>
                <c:pt idx="32">
                  <c:v>136.00413401460204</c:v>
                </c:pt>
                <c:pt idx="33">
                  <c:v>127.29157231227603</c:v>
                </c:pt>
                <c:pt idx="34">
                  <c:v>130.05547317244316</c:v>
                </c:pt>
                <c:pt idx="35">
                  <c:v>134.29039678194766</c:v>
                </c:pt>
                <c:pt idx="36">
                  <c:v>126.40603449740085</c:v>
                </c:pt>
                <c:pt idx="37">
                  <c:v>129.97151612497612</c:v>
                </c:pt>
                <c:pt idx="38">
                  <c:v>140.92848702925221</c:v>
                </c:pt>
                <c:pt idx="39">
                  <c:v>142.47046376873712</c:v>
                </c:pt>
                <c:pt idx="40">
                  <c:v>140.60953631355412</c:v>
                </c:pt>
                <c:pt idx="41">
                  <c:v>140.46202356852666</c:v>
                </c:pt>
                <c:pt idx="42">
                  <c:v>140.73460797500863</c:v>
                </c:pt>
                <c:pt idx="43">
                  <c:v>135.57069120513367</c:v>
                </c:pt>
                <c:pt idx="44">
                  <c:v>134.85519504932358</c:v>
                </c:pt>
                <c:pt idx="45">
                  <c:v>131.24124660236635</c:v>
                </c:pt>
                <c:pt idx="46">
                  <c:v>142.8470157896067</c:v>
                </c:pt>
                <c:pt idx="47">
                  <c:v>140.63915541367689</c:v>
                </c:pt>
                <c:pt idx="48">
                  <c:v>143.68029784600643</c:v>
                </c:pt>
                <c:pt idx="49">
                  <c:v>142.21634362271021</c:v>
                </c:pt>
                <c:pt idx="50">
                  <c:v>140.90353307233627</c:v>
                </c:pt>
                <c:pt idx="51">
                  <c:v>130.15335391034989</c:v>
                </c:pt>
                <c:pt idx="52">
                  <c:v>138.77055766615561</c:v>
                </c:pt>
                <c:pt idx="53">
                  <c:v>133.68458814947309</c:v>
                </c:pt>
                <c:pt idx="54">
                  <c:v>135.20036359461744</c:v>
                </c:pt>
                <c:pt idx="55">
                  <c:v>135.17011061338579</c:v>
                </c:pt>
                <c:pt idx="56">
                  <c:v>121.57838076355289</c:v>
                </c:pt>
                <c:pt idx="57">
                  <c:v>127.27646979628523</c:v>
                </c:pt>
                <c:pt idx="58">
                  <c:v>123.38068253812787</c:v>
                </c:pt>
                <c:pt idx="59">
                  <c:v>131.9496970602348</c:v>
                </c:pt>
                <c:pt idx="60">
                  <c:v>138.33539023123262</c:v>
                </c:pt>
                <c:pt idx="61">
                  <c:v>126.98565292021293</c:v>
                </c:pt>
                <c:pt idx="62">
                  <c:v>130.69029156572986</c:v>
                </c:pt>
                <c:pt idx="63">
                  <c:v>132.68823480091993</c:v>
                </c:pt>
                <c:pt idx="64">
                  <c:v>116.33498224267352</c:v>
                </c:pt>
                <c:pt idx="65">
                  <c:v>121.21103453205282</c:v>
                </c:pt>
                <c:pt idx="66">
                  <c:v>128.69471421067323</c:v>
                </c:pt>
                <c:pt idx="67">
                  <c:v>130.30698456831647</c:v>
                </c:pt>
                <c:pt idx="68">
                  <c:v>131.27505050303435</c:v>
                </c:pt>
                <c:pt idx="69">
                  <c:v>130.70325445264669</c:v>
                </c:pt>
                <c:pt idx="70">
                  <c:v>123.65986247294148</c:v>
                </c:pt>
                <c:pt idx="71">
                  <c:v>125.0691008461427</c:v>
                </c:pt>
                <c:pt idx="72">
                  <c:v>129.40571225973713</c:v>
                </c:pt>
                <c:pt idx="73">
                  <c:v>131.7029635583531</c:v>
                </c:pt>
                <c:pt idx="74">
                  <c:v>137.15896360704792</c:v>
                </c:pt>
                <c:pt idx="75">
                  <c:v>132.81776228357842</c:v>
                </c:pt>
                <c:pt idx="76">
                  <c:v>129.97206218601715</c:v>
                </c:pt>
                <c:pt idx="77">
                  <c:v>127.28679737600619</c:v>
                </c:pt>
                <c:pt idx="78">
                  <c:v>122.65325563213138</c:v>
                </c:pt>
                <c:pt idx="79">
                  <c:v>125.96043604947539</c:v>
                </c:pt>
                <c:pt idx="80">
                  <c:v>131.71201485366615</c:v>
                </c:pt>
                <c:pt idx="81">
                  <c:v>132.83616402938407</c:v>
                </c:pt>
                <c:pt idx="82">
                  <c:v>133.99590207414903</c:v>
                </c:pt>
                <c:pt idx="83">
                  <c:v>128.04386461864766</c:v>
                </c:pt>
                <c:pt idx="84">
                  <c:v>132.86179016908798</c:v>
                </c:pt>
                <c:pt idx="85">
                  <c:v>140.95093667153014</c:v>
                </c:pt>
                <c:pt idx="86">
                  <c:v>125.8477121204487</c:v>
                </c:pt>
                <c:pt idx="87">
                  <c:v>128.07097147764591</c:v>
                </c:pt>
                <c:pt idx="88">
                  <c:v>127.62037632140323</c:v>
                </c:pt>
                <c:pt idx="89">
                  <c:v>128.71109632982086</c:v>
                </c:pt>
                <c:pt idx="90">
                  <c:v>126.4168543291804</c:v>
                </c:pt>
                <c:pt idx="91">
                  <c:v>124.04596834630168</c:v>
                </c:pt>
                <c:pt idx="92">
                  <c:v>132.480288756005</c:v>
                </c:pt>
                <c:pt idx="93">
                  <c:v>129.08664006896282</c:v>
                </c:pt>
                <c:pt idx="94">
                  <c:v>131.50763428749485</c:v>
                </c:pt>
                <c:pt idx="95">
                  <c:v>129.33150459766347</c:v>
                </c:pt>
                <c:pt idx="96">
                  <c:v>131.95140428947991</c:v>
                </c:pt>
                <c:pt idx="97">
                  <c:v>129.1873727693247</c:v>
                </c:pt>
                <c:pt idx="98">
                  <c:v>127.06192846905182</c:v>
                </c:pt>
                <c:pt idx="99">
                  <c:v>127.07202291990149</c:v>
                </c:pt>
                <c:pt idx="100">
                  <c:v>127.46484630252344</c:v>
                </c:pt>
                <c:pt idx="101">
                  <c:v>119.99031873992914</c:v>
                </c:pt>
                <c:pt idx="102">
                  <c:v>122.87698938295139</c:v>
                </c:pt>
                <c:pt idx="103">
                  <c:v>120.97687861349662</c:v>
                </c:pt>
                <c:pt idx="104">
                  <c:v>117.31907946633613</c:v>
                </c:pt>
                <c:pt idx="105">
                  <c:v>113.05067281822876</c:v>
                </c:pt>
                <c:pt idx="106">
                  <c:v>110.2055528653062</c:v>
                </c:pt>
                <c:pt idx="107">
                  <c:v>111.72839776422582</c:v>
                </c:pt>
                <c:pt idx="108">
                  <c:v>112.56231524420883</c:v>
                </c:pt>
                <c:pt idx="109">
                  <c:v>110.57242019320452</c:v>
                </c:pt>
                <c:pt idx="110">
                  <c:v>111.29994622442014</c:v>
                </c:pt>
                <c:pt idx="111">
                  <c:v>116.7835507886761</c:v>
                </c:pt>
                <c:pt idx="112">
                  <c:v>118.8332207226052</c:v>
                </c:pt>
                <c:pt idx="113">
                  <c:v>118.13673728610848</c:v>
                </c:pt>
                <c:pt idx="114">
                  <c:v>120.4571677133337</c:v>
                </c:pt>
                <c:pt idx="115">
                  <c:v>112.90414855991901</c:v>
                </c:pt>
                <c:pt idx="116">
                  <c:v>111.29247477896858</c:v>
                </c:pt>
                <c:pt idx="117">
                  <c:v>109.99093031563315</c:v>
                </c:pt>
                <c:pt idx="118">
                  <c:v>112.18223672878631</c:v>
                </c:pt>
                <c:pt idx="119">
                  <c:v>112.58935108732092</c:v>
                </c:pt>
                <c:pt idx="120">
                  <c:v>132.49660257402968</c:v>
                </c:pt>
                <c:pt idx="121">
                  <c:v>132.1032078474916</c:v>
                </c:pt>
                <c:pt idx="122">
                  <c:v>132.65671169042483</c:v>
                </c:pt>
                <c:pt idx="123">
                  <c:v>127.67615923147986</c:v>
                </c:pt>
                <c:pt idx="124">
                  <c:v>130.32176872315785</c:v>
                </c:pt>
                <c:pt idx="125">
                  <c:v>129.28722528830201</c:v>
                </c:pt>
                <c:pt idx="126">
                  <c:v>126.8876661735485</c:v>
                </c:pt>
                <c:pt idx="127">
                  <c:v>128.71297406794119</c:v>
                </c:pt>
                <c:pt idx="128">
                  <c:v>132.8624737556957</c:v>
                </c:pt>
                <c:pt idx="129">
                  <c:v>125.5836803532202</c:v>
                </c:pt>
                <c:pt idx="130">
                  <c:v>138.65296214336206</c:v>
                </c:pt>
                <c:pt idx="131">
                  <c:v>130.453832885157</c:v>
                </c:pt>
                <c:pt idx="132">
                  <c:v>133.811512400683</c:v>
                </c:pt>
                <c:pt idx="133">
                  <c:v>134.64885441231479</c:v>
                </c:pt>
                <c:pt idx="134">
                  <c:v>129.38808945211088</c:v>
                </c:pt>
                <c:pt idx="135">
                  <c:v>135.16910704090088</c:v>
                </c:pt>
                <c:pt idx="136">
                  <c:v>132.5960626662</c:v>
                </c:pt>
                <c:pt idx="137">
                  <c:v>134.15721841693161</c:v>
                </c:pt>
                <c:pt idx="138">
                  <c:v>129.1620924424216</c:v>
                </c:pt>
                <c:pt idx="139">
                  <c:v>130.06946515329821</c:v>
                </c:pt>
                <c:pt idx="140">
                  <c:v>135.0505103103834</c:v>
                </c:pt>
                <c:pt idx="141">
                  <c:v>133.83161638266751</c:v>
                </c:pt>
                <c:pt idx="142">
                  <c:v>130.52451426950489</c:v>
                </c:pt>
                <c:pt idx="143">
                  <c:v>129.86616674002852</c:v>
                </c:pt>
                <c:pt idx="144">
                  <c:v>138.03213649218461</c:v>
                </c:pt>
                <c:pt idx="145">
                  <c:v>136.02631903537258</c:v>
                </c:pt>
                <c:pt idx="146">
                  <c:v>134.5598789759182</c:v>
                </c:pt>
                <c:pt idx="147">
                  <c:v>131.92315217820209</c:v>
                </c:pt>
                <c:pt idx="148">
                  <c:v>131.52204430475777</c:v>
                </c:pt>
                <c:pt idx="149">
                  <c:v>133.5769934722596</c:v>
                </c:pt>
                <c:pt idx="150">
                  <c:v>134.5404513806422</c:v>
                </c:pt>
                <c:pt idx="151">
                  <c:v>134.8407302949802</c:v>
                </c:pt>
                <c:pt idx="152">
                  <c:v>133.97299544235801</c:v>
                </c:pt>
                <c:pt idx="153">
                  <c:v>133.43454757689861</c:v>
                </c:pt>
                <c:pt idx="154">
                  <c:v>133.67952014332374</c:v>
                </c:pt>
                <c:pt idx="155">
                  <c:v>127.78359506622556</c:v>
                </c:pt>
                <c:pt idx="156">
                  <c:v>133.73982971474751</c:v>
                </c:pt>
                <c:pt idx="157">
                  <c:v>135.0147989286711</c:v>
                </c:pt>
                <c:pt idx="158">
                  <c:v>137.16263131400243</c:v>
                </c:pt>
                <c:pt idx="159">
                  <c:v>141.74294969845539</c:v>
                </c:pt>
                <c:pt idx="160">
                  <c:v>138.57670437511106</c:v>
                </c:pt>
                <c:pt idx="161">
                  <c:v>135.78641231277805</c:v>
                </c:pt>
                <c:pt idx="162">
                  <c:v>133.62527193941193</c:v>
                </c:pt>
                <c:pt idx="163">
                  <c:v>133.63684956989661</c:v>
                </c:pt>
                <c:pt idx="164">
                  <c:v>135.89660614829441</c:v>
                </c:pt>
                <c:pt idx="165">
                  <c:v>137.50999592039568</c:v>
                </c:pt>
                <c:pt idx="166">
                  <c:v>134.60569368391674</c:v>
                </c:pt>
                <c:pt idx="167">
                  <c:v>135.74458949730854</c:v>
                </c:pt>
                <c:pt idx="168">
                  <c:v>140.16338492694905</c:v>
                </c:pt>
                <c:pt idx="169">
                  <c:v>133.11835449765516</c:v>
                </c:pt>
                <c:pt idx="170">
                  <c:v>135.76883542672374</c:v>
                </c:pt>
                <c:pt idx="171">
                  <c:v>137.39039141180291</c:v>
                </c:pt>
                <c:pt idx="172">
                  <c:v>142.45604904666911</c:v>
                </c:pt>
                <c:pt idx="173">
                  <c:v>143.25662766046159</c:v>
                </c:pt>
                <c:pt idx="174">
                  <c:v>145.24910985592672</c:v>
                </c:pt>
                <c:pt idx="175">
                  <c:v>146.59043441398509</c:v>
                </c:pt>
                <c:pt idx="176">
                  <c:v>135.18425285015357</c:v>
                </c:pt>
                <c:pt idx="177">
                  <c:v>127.77293115373594</c:v>
                </c:pt>
                <c:pt idx="178">
                  <c:v>134.98128424100867</c:v>
                </c:pt>
                <c:pt idx="179">
                  <c:v>139.89460944691493</c:v>
                </c:pt>
                <c:pt idx="180">
                  <c:v>139.44500720856939</c:v>
                </c:pt>
                <c:pt idx="181">
                  <c:v>133.38525197332135</c:v>
                </c:pt>
                <c:pt idx="182">
                  <c:v>126.64608881644537</c:v>
                </c:pt>
                <c:pt idx="183">
                  <c:v>128.77095052213087</c:v>
                </c:pt>
                <c:pt idx="184">
                  <c:v>128.84825785667337</c:v>
                </c:pt>
                <c:pt idx="185">
                  <c:v>135.23860928910742</c:v>
                </c:pt>
                <c:pt idx="186">
                  <c:v>136.09165561767145</c:v>
                </c:pt>
                <c:pt idx="187">
                  <c:v>137.74179044957577</c:v>
                </c:pt>
                <c:pt idx="188">
                  <c:v>137.21624097572663</c:v>
                </c:pt>
                <c:pt idx="189">
                  <c:v>133.48434397497024</c:v>
                </c:pt>
                <c:pt idx="190">
                  <c:v>135.20949015728931</c:v>
                </c:pt>
                <c:pt idx="191">
                  <c:v>134.96170098899498</c:v>
                </c:pt>
                <c:pt idx="192">
                  <c:v>136.71674612359496</c:v>
                </c:pt>
                <c:pt idx="193">
                  <c:v>139.18223667848088</c:v>
                </c:pt>
                <c:pt idx="194">
                  <c:v>138.04599687983207</c:v>
                </c:pt>
                <c:pt idx="195">
                  <c:v>135.32216159566451</c:v>
                </c:pt>
                <c:pt idx="196">
                  <c:v>123.34014815275629</c:v>
                </c:pt>
                <c:pt idx="197">
                  <c:v>122.8728622604917</c:v>
                </c:pt>
                <c:pt idx="198">
                  <c:v>127.83623002704974</c:v>
                </c:pt>
                <c:pt idx="199">
                  <c:v>129.77396749076178</c:v>
                </c:pt>
                <c:pt idx="200">
                  <c:v>134.28960088149611</c:v>
                </c:pt>
                <c:pt idx="201">
                  <c:v>134.58026442709291</c:v>
                </c:pt>
                <c:pt idx="202">
                  <c:v>137.03031397789692</c:v>
                </c:pt>
                <c:pt idx="203">
                  <c:v>134.79613268943331</c:v>
                </c:pt>
                <c:pt idx="204">
                  <c:v>135.56616837367761</c:v>
                </c:pt>
                <c:pt idx="205">
                  <c:v>138.80525386526747</c:v>
                </c:pt>
                <c:pt idx="206">
                  <c:v>139.28568351566329</c:v>
                </c:pt>
                <c:pt idx="207">
                  <c:v>141.17699556130469</c:v>
                </c:pt>
                <c:pt idx="208">
                  <c:v>143.75704604288734</c:v>
                </c:pt>
                <c:pt idx="209">
                  <c:v>145.38307559805304</c:v>
                </c:pt>
                <c:pt idx="210">
                  <c:v>147.57950904726704</c:v>
                </c:pt>
                <c:pt idx="211">
                  <c:v>150.0547112066013</c:v>
                </c:pt>
                <c:pt idx="212">
                  <c:v>147.52417046533006</c:v>
                </c:pt>
                <c:pt idx="213">
                  <c:v>145.99567324921702</c:v>
                </c:pt>
                <c:pt idx="214">
                  <c:v>145.54000491065284</c:v>
                </c:pt>
                <c:pt idx="215">
                  <c:v>142.56370606270531</c:v>
                </c:pt>
                <c:pt idx="216">
                  <c:v>139.49466608467512</c:v>
                </c:pt>
                <c:pt idx="217">
                  <c:v>141.10866413728294</c:v>
                </c:pt>
                <c:pt idx="218">
                  <c:v>147.05049973000558</c:v>
                </c:pt>
                <c:pt idx="219">
                  <c:v>143.91505426920631</c:v>
                </c:pt>
                <c:pt idx="220">
                  <c:v>143.23525420180545</c:v>
                </c:pt>
                <c:pt idx="221">
                  <c:v>148.25776170944906</c:v>
                </c:pt>
                <c:pt idx="222">
                  <c:v>140.885867917318</c:v>
                </c:pt>
                <c:pt idx="223">
                  <c:v>134.19188173147018</c:v>
                </c:pt>
                <c:pt idx="224">
                  <c:v>126.34461121499223</c:v>
                </c:pt>
                <c:pt idx="225">
                  <c:v>128.95321628850871</c:v>
                </c:pt>
                <c:pt idx="226">
                  <c:v>131.05993020917992</c:v>
                </c:pt>
                <c:pt idx="227">
                  <c:v>127.83201596208839</c:v>
                </c:pt>
                <c:pt idx="228">
                  <c:v>130.83773878324951</c:v>
                </c:pt>
                <c:pt idx="229">
                  <c:v>136.52366770576475</c:v>
                </c:pt>
                <c:pt idx="230">
                  <c:v>137.484858979851</c:v>
                </c:pt>
                <c:pt idx="231">
                  <c:v>128.45450831914656</c:v>
                </c:pt>
                <c:pt idx="232">
                  <c:v>129.80457428060086</c:v>
                </c:pt>
                <c:pt idx="233">
                  <c:v>133.81804870564304</c:v>
                </c:pt>
                <c:pt idx="234">
                  <c:v>144.22239416808407</c:v>
                </c:pt>
                <c:pt idx="235">
                  <c:v>142.82181927977396</c:v>
                </c:pt>
                <c:pt idx="236">
                  <c:v>135.16355554214161</c:v>
                </c:pt>
                <c:pt idx="237">
                  <c:v>131.0847997669087</c:v>
                </c:pt>
                <c:pt idx="238">
                  <c:v>133.70364325282949</c:v>
                </c:pt>
                <c:pt idx="239">
                  <c:v>137.58330787678176</c:v>
                </c:pt>
                <c:pt idx="240">
                  <c:v>143.62697108062434</c:v>
                </c:pt>
                <c:pt idx="241">
                  <c:v>145.72217282596822</c:v>
                </c:pt>
                <c:pt idx="242">
                  <c:v>144.99216636814063</c:v>
                </c:pt>
                <c:pt idx="243">
                  <c:v>141.65197179702912</c:v>
                </c:pt>
                <c:pt idx="244">
                  <c:v>142.01116132362904</c:v>
                </c:pt>
                <c:pt idx="245">
                  <c:v>144.90704517942441</c:v>
                </c:pt>
                <c:pt idx="246">
                  <c:v>135.11839894054484</c:v>
                </c:pt>
                <c:pt idx="247">
                  <c:v>143.14214517182833</c:v>
                </c:pt>
                <c:pt idx="248">
                  <c:v>154.16992110727176</c:v>
                </c:pt>
                <c:pt idx="249">
                  <c:v>152.73572837110933</c:v>
                </c:pt>
                <c:pt idx="250">
                  <c:v>153.12359045563571</c:v>
                </c:pt>
                <c:pt idx="251">
                  <c:v>161.84387936759143</c:v>
                </c:pt>
                <c:pt idx="252">
                  <c:v>148.66821623157801</c:v>
                </c:pt>
                <c:pt idx="253">
                  <c:v>137.16291814179536</c:v>
                </c:pt>
                <c:pt idx="254">
                  <c:v>139.58821601889537</c:v>
                </c:pt>
                <c:pt idx="255">
                  <c:v>141.04132604232348</c:v>
                </c:pt>
                <c:pt idx="256">
                  <c:v>149.64753103374389</c:v>
                </c:pt>
                <c:pt idx="257">
                  <c:v>151.65079087861344</c:v>
                </c:pt>
                <c:pt idx="258">
                  <c:v>153.63123282087946</c:v>
                </c:pt>
                <c:pt idx="259">
                  <c:v>147.80523124315121</c:v>
                </c:pt>
                <c:pt idx="260">
                  <c:v>147.8966658788261</c:v>
                </c:pt>
                <c:pt idx="261">
                  <c:v>145.61283534152287</c:v>
                </c:pt>
                <c:pt idx="262">
                  <c:v>144.20618875384326</c:v>
                </c:pt>
                <c:pt idx="263">
                  <c:v>138.84966488554946</c:v>
                </c:pt>
                <c:pt idx="264">
                  <c:v>136.23264212263609</c:v>
                </c:pt>
                <c:pt idx="265">
                  <c:v>131.27550242318796</c:v>
                </c:pt>
                <c:pt idx="266">
                  <c:v>132.80928074324663</c:v>
                </c:pt>
                <c:pt idx="267">
                  <c:v>140.27552970557241</c:v>
                </c:pt>
                <c:pt idx="268">
                  <c:v>142.31106916163122</c:v>
                </c:pt>
                <c:pt idx="269">
                  <c:v>145.0191902041513</c:v>
                </c:pt>
                <c:pt idx="270">
                  <c:v>149.95052689130299</c:v>
                </c:pt>
                <c:pt idx="271">
                  <c:v>152.33738117572159</c:v>
                </c:pt>
                <c:pt idx="272">
                  <c:v>162.27288592587041</c:v>
                </c:pt>
                <c:pt idx="273">
                  <c:v>155.32466616642998</c:v>
                </c:pt>
                <c:pt idx="274">
                  <c:v>148.0685938942587</c:v>
                </c:pt>
                <c:pt idx="275">
                  <c:v>139.90715774846885</c:v>
                </c:pt>
                <c:pt idx="276">
                  <c:v>149.34389972551395</c:v>
                </c:pt>
                <c:pt idx="277">
                  <c:v>145.18463832403006</c:v>
                </c:pt>
                <c:pt idx="278">
                  <c:v>143.14644869460352</c:v>
                </c:pt>
                <c:pt idx="279">
                  <c:v>138.00604521219879</c:v>
                </c:pt>
                <c:pt idx="280">
                  <c:v>130.693023038343</c:v>
                </c:pt>
                <c:pt idx="281">
                  <c:v>130.40594748179484</c:v>
                </c:pt>
                <c:pt idx="282">
                  <c:v>135.70518511622348</c:v>
                </c:pt>
                <c:pt idx="283">
                  <c:v>142.84302858000154</c:v>
                </c:pt>
                <c:pt idx="284">
                  <c:v>139.62951158462241</c:v>
                </c:pt>
                <c:pt idx="285">
                  <c:v>139.08534552817073</c:v>
                </c:pt>
                <c:pt idx="286">
                  <c:v>140.26731944353423</c:v>
                </c:pt>
                <c:pt idx="287">
                  <c:v>138.93998420958877</c:v>
                </c:pt>
                <c:pt idx="288">
                  <c:v>139.16983405009645</c:v>
                </c:pt>
                <c:pt idx="289">
                  <c:v>139.20954751680134</c:v>
                </c:pt>
                <c:pt idx="290">
                  <c:v>132.9737107757561</c:v>
                </c:pt>
                <c:pt idx="291">
                  <c:v>137.05887752072516</c:v>
                </c:pt>
                <c:pt idx="292">
                  <c:v>135.93829893216511</c:v>
                </c:pt>
                <c:pt idx="293">
                  <c:v>133.8517995171002</c:v>
                </c:pt>
                <c:pt idx="294">
                  <c:v>134.78916331696672</c:v>
                </c:pt>
                <c:pt idx="295">
                  <c:v>135.80881297155889</c:v>
                </c:pt>
                <c:pt idx="296">
                  <c:v>133.02749895559592</c:v>
                </c:pt>
                <c:pt idx="297">
                  <c:v>134.02355929863251</c:v>
                </c:pt>
                <c:pt idx="298">
                  <c:v>136.60336561820409</c:v>
                </c:pt>
                <c:pt idx="299">
                  <c:v>137.10348605979868</c:v>
                </c:pt>
                <c:pt idx="300">
                  <c:v>139.70974128830576</c:v>
                </c:pt>
                <c:pt idx="301">
                  <c:v>134.22815414851885</c:v>
                </c:pt>
                <c:pt idx="302">
                  <c:v>128.00184959374462</c:v>
                </c:pt>
                <c:pt idx="303">
                  <c:v>135.05183033896606</c:v>
                </c:pt>
                <c:pt idx="304">
                  <c:v>139.99507255561676</c:v>
                </c:pt>
                <c:pt idx="305">
                  <c:v>142.91737172004051</c:v>
                </c:pt>
                <c:pt idx="306">
                  <c:v>145.75657096513558</c:v>
                </c:pt>
                <c:pt idx="307">
                  <c:v>143.62455201160307</c:v>
                </c:pt>
                <c:pt idx="308">
                  <c:v>138.28975436225991</c:v>
                </c:pt>
                <c:pt idx="309">
                  <c:v>136.09638273093302</c:v>
                </c:pt>
                <c:pt idx="310">
                  <c:v>130.9579552781195</c:v>
                </c:pt>
                <c:pt idx="311">
                  <c:v>134.03577074496977</c:v>
                </c:pt>
                <c:pt idx="312">
                  <c:v>136.3992265635253</c:v>
                </c:pt>
                <c:pt idx="313">
                  <c:v>136.58333302950535</c:v>
                </c:pt>
                <c:pt idx="314">
                  <c:v>131.87221331765488</c:v>
                </c:pt>
                <c:pt idx="315">
                  <c:v>131.13521752532188</c:v>
                </c:pt>
                <c:pt idx="316">
                  <c:v>128.5900841405645</c:v>
                </c:pt>
                <c:pt idx="317">
                  <c:v>130.89890556500333</c:v>
                </c:pt>
                <c:pt idx="318">
                  <c:v>133.3008105655492</c:v>
                </c:pt>
                <c:pt idx="319">
                  <c:v>131.75221568465383</c:v>
                </c:pt>
                <c:pt idx="320">
                  <c:v>130.02202974584941</c:v>
                </c:pt>
                <c:pt idx="321">
                  <c:v>132.99849303169117</c:v>
                </c:pt>
                <c:pt idx="322">
                  <c:v>130.80308088898303</c:v>
                </c:pt>
                <c:pt idx="323">
                  <c:v>132.6032098061668</c:v>
                </c:pt>
                <c:pt idx="324">
                  <c:v>129.79803799070177</c:v>
                </c:pt>
                <c:pt idx="325">
                  <c:v>132.19805134679217</c:v>
                </c:pt>
                <c:pt idx="326">
                  <c:v>128.33434526629787</c:v>
                </c:pt>
                <c:pt idx="327">
                  <c:v>122.23578576003456</c:v>
                </c:pt>
                <c:pt idx="328">
                  <c:v>127.89167069513429</c:v>
                </c:pt>
                <c:pt idx="329">
                  <c:v>137.96657938865374</c:v>
                </c:pt>
                <c:pt idx="330">
                  <c:v>133.90695179007142</c:v>
                </c:pt>
                <c:pt idx="331">
                  <c:v>117.65521808870284</c:v>
                </c:pt>
                <c:pt idx="332">
                  <c:v>137.98741130934457</c:v>
                </c:pt>
                <c:pt idx="333">
                  <c:v>138.02556449789</c:v>
                </c:pt>
                <c:pt idx="334">
                  <c:v>142.07034256205117</c:v>
                </c:pt>
                <c:pt idx="335">
                  <c:v>139.80334701539294</c:v>
                </c:pt>
                <c:pt idx="336">
                  <c:v>140.38961968650153</c:v>
                </c:pt>
                <c:pt idx="337">
                  <c:v>140.84329592020447</c:v>
                </c:pt>
                <c:pt idx="338">
                  <c:v>133.66427771846756</c:v>
                </c:pt>
                <c:pt idx="339">
                  <c:v>141.17437431814648</c:v>
                </c:pt>
                <c:pt idx="340">
                  <c:v>137.11273428402944</c:v>
                </c:pt>
                <c:pt idx="341">
                  <c:v>127.36465619153131</c:v>
                </c:pt>
                <c:pt idx="342">
                  <c:v>119.65062263588905</c:v>
                </c:pt>
                <c:pt idx="343">
                  <c:v>120.9691756418938</c:v>
                </c:pt>
                <c:pt idx="344">
                  <c:v>123.27034934107496</c:v>
                </c:pt>
                <c:pt idx="345">
                  <c:v>125.6533459132613</c:v>
                </c:pt>
                <c:pt idx="346">
                  <c:v>122.64813881548139</c:v>
                </c:pt>
                <c:pt idx="347">
                  <c:v>126.47132204327626</c:v>
                </c:pt>
                <c:pt idx="348">
                  <c:v>123.51928161162236</c:v>
                </c:pt>
                <c:pt idx="349">
                  <c:v>122.8508514094743</c:v>
                </c:pt>
                <c:pt idx="350">
                  <c:v>118.99384235391697</c:v>
                </c:pt>
                <c:pt idx="351">
                  <c:v>115.69607461360589</c:v>
                </c:pt>
                <c:pt idx="352">
                  <c:v>110.18470669599394</c:v>
                </c:pt>
                <c:pt idx="353">
                  <c:v>124.24964726793098</c:v>
                </c:pt>
                <c:pt idx="354">
                  <c:v>135.34195440810652</c:v>
                </c:pt>
                <c:pt idx="355">
                  <c:v>138.0097623385858</c:v>
                </c:pt>
                <c:pt idx="356">
                  <c:v>137.05402127939308</c:v>
                </c:pt>
                <c:pt idx="357">
                  <c:v>129.61377108803754</c:v>
                </c:pt>
                <c:pt idx="358">
                  <c:v>129.45693305714641</c:v>
                </c:pt>
                <c:pt idx="359">
                  <c:v>132.92029626081441</c:v>
                </c:pt>
                <c:pt idx="360">
                  <c:v>128.89349896939299</c:v>
                </c:pt>
                <c:pt idx="361">
                  <c:v>130.86890214638461</c:v>
                </c:pt>
                <c:pt idx="362">
                  <c:v>133.57845745559166</c:v>
                </c:pt>
                <c:pt idx="363">
                  <c:v>134.53177845571611</c:v>
                </c:pt>
                <c:pt idx="364">
                  <c:v>130.99950029273731</c:v>
                </c:pt>
                <c:pt idx="365">
                  <c:v>128.70015941959969</c:v>
                </c:pt>
              </c:numCache>
            </c:numRef>
          </c:val>
          <c:smooth val="0"/>
        </c:ser>
        <c:dLbls>
          <c:showLegendKey val="0"/>
          <c:showVal val="0"/>
          <c:showCatName val="0"/>
          <c:showSerName val="0"/>
          <c:showPercent val="0"/>
          <c:showBubbleSize val="0"/>
        </c:dLbls>
        <c:marker val="1"/>
        <c:smooth val="0"/>
        <c:axId val="138765056"/>
        <c:axId val="138766976"/>
      </c:lineChart>
      <c:lineChart>
        <c:grouping val="standard"/>
        <c:varyColors val="0"/>
        <c:ser>
          <c:idx val="0"/>
          <c:order val="0"/>
          <c:tx>
            <c:v>Empress/McNeill Border FTD1 Transport Contracts</c:v>
          </c:tx>
          <c:spPr>
            <a:ln w="28575">
              <a:solidFill>
                <a:schemeClr val="tx2">
                  <a:lumMod val="50000"/>
                </a:schemeClr>
              </a:solidFill>
              <a:prstDash val="dash"/>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Data!$B$613:$B$1100</c:f>
              <c:numCache>
                <c:formatCode>General</c:formatCode>
                <c:ptCount val="488"/>
                <c:pt idx="0">
                  <c:v>4201</c:v>
                </c:pt>
                <c:pt idx="1">
                  <c:v>4201</c:v>
                </c:pt>
                <c:pt idx="2">
                  <c:v>4201</c:v>
                </c:pt>
                <c:pt idx="3">
                  <c:v>4201</c:v>
                </c:pt>
                <c:pt idx="4">
                  <c:v>4201</c:v>
                </c:pt>
                <c:pt idx="5">
                  <c:v>4201</c:v>
                </c:pt>
                <c:pt idx="6">
                  <c:v>4201</c:v>
                </c:pt>
                <c:pt idx="7">
                  <c:v>4201</c:v>
                </c:pt>
                <c:pt idx="8">
                  <c:v>4201</c:v>
                </c:pt>
                <c:pt idx="9">
                  <c:v>4201</c:v>
                </c:pt>
                <c:pt idx="10">
                  <c:v>4201</c:v>
                </c:pt>
                <c:pt idx="11">
                  <c:v>4201</c:v>
                </c:pt>
                <c:pt idx="12">
                  <c:v>4201</c:v>
                </c:pt>
                <c:pt idx="13">
                  <c:v>4201</c:v>
                </c:pt>
                <c:pt idx="14">
                  <c:v>4201</c:v>
                </c:pt>
                <c:pt idx="15">
                  <c:v>4201</c:v>
                </c:pt>
                <c:pt idx="16">
                  <c:v>4201</c:v>
                </c:pt>
                <c:pt idx="17">
                  <c:v>4201</c:v>
                </c:pt>
                <c:pt idx="18">
                  <c:v>4201</c:v>
                </c:pt>
                <c:pt idx="19">
                  <c:v>4201</c:v>
                </c:pt>
                <c:pt idx="20">
                  <c:v>4201</c:v>
                </c:pt>
                <c:pt idx="21">
                  <c:v>4201</c:v>
                </c:pt>
                <c:pt idx="22">
                  <c:v>4201</c:v>
                </c:pt>
                <c:pt idx="23">
                  <c:v>4201</c:v>
                </c:pt>
                <c:pt idx="24">
                  <c:v>4201</c:v>
                </c:pt>
                <c:pt idx="25">
                  <c:v>4201</c:v>
                </c:pt>
                <c:pt idx="26">
                  <c:v>4201</c:v>
                </c:pt>
                <c:pt idx="27">
                  <c:v>4201</c:v>
                </c:pt>
                <c:pt idx="28">
                  <c:v>4201</c:v>
                </c:pt>
                <c:pt idx="29">
                  <c:v>4201</c:v>
                </c:pt>
                <c:pt idx="30">
                  <c:v>4159</c:v>
                </c:pt>
                <c:pt idx="31">
                  <c:v>4159</c:v>
                </c:pt>
                <c:pt idx="32">
                  <c:v>4159</c:v>
                </c:pt>
                <c:pt idx="33">
                  <c:v>4159</c:v>
                </c:pt>
                <c:pt idx="34">
                  <c:v>4159</c:v>
                </c:pt>
                <c:pt idx="35">
                  <c:v>4159</c:v>
                </c:pt>
                <c:pt idx="36">
                  <c:v>4159</c:v>
                </c:pt>
                <c:pt idx="37">
                  <c:v>4159</c:v>
                </c:pt>
                <c:pt idx="38">
                  <c:v>4159</c:v>
                </c:pt>
                <c:pt idx="39">
                  <c:v>4159</c:v>
                </c:pt>
                <c:pt idx="40">
                  <c:v>4159</c:v>
                </c:pt>
                <c:pt idx="41">
                  <c:v>4159</c:v>
                </c:pt>
                <c:pt idx="42">
                  <c:v>4159</c:v>
                </c:pt>
                <c:pt idx="43">
                  <c:v>4159</c:v>
                </c:pt>
                <c:pt idx="44">
                  <c:v>4159</c:v>
                </c:pt>
                <c:pt idx="45">
                  <c:v>4159</c:v>
                </c:pt>
                <c:pt idx="46">
                  <c:v>4159</c:v>
                </c:pt>
                <c:pt idx="47">
                  <c:v>4159</c:v>
                </c:pt>
                <c:pt idx="48">
                  <c:v>4159</c:v>
                </c:pt>
                <c:pt idx="49">
                  <c:v>4159</c:v>
                </c:pt>
                <c:pt idx="50">
                  <c:v>4159</c:v>
                </c:pt>
                <c:pt idx="51">
                  <c:v>4159</c:v>
                </c:pt>
                <c:pt idx="52">
                  <c:v>4159</c:v>
                </c:pt>
                <c:pt idx="53">
                  <c:v>4159</c:v>
                </c:pt>
                <c:pt idx="54">
                  <c:v>4159</c:v>
                </c:pt>
                <c:pt idx="55">
                  <c:v>4159</c:v>
                </c:pt>
                <c:pt idx="56">
                  <c:v>4159</c:v>
                </c:pt>
                <c:pt idx="57">
                  <c:v>4159</c:v>
                </c:pt>
                <c:pt idx="58">
                  <c:v>4159</c:v>
                </c:pt>
                <c:pt idx="59">
                  <c:v>4159</c:v>
                </c:pt>
                <c:pt idx="60">
                  <c:v>4159</c:v>
                </c:pt>
                <c:pt idx="61">
                  <c:v>3701</c:v>
                </c:pt>
                <c:pt idx="62">
                  <c:v>3701</c:v>
                </c:pt>
                <c:pt idx="63">
                  <c:v>3701</c:v>
                </c:pt>
                <c:pt idx="64">
                  <c:v>3701</c:v>
                </c:pt>
                <c:pt idx="65">
                  <c:v>3701</c:v>
                </c:pt>
                <c:pt idx="66">
                  <c:v>3701</c:v>
                </c:pt>
                <c:pt idx="67">
                  <c:v>3701</c:v>
                </c:pt>
                <c:pt idx="68">
                  <c:v>3701</c:v>
                </c:pt>
                <c:pt idx="69">
                  <c:v>3701</c:v>
                </c:pt>
                <c:pt idx="70">
                  <c:v>3701</c:v>
                </c:pt>
                <c:pt idx="71">
                  <c:v>3701</c:v>
                </c:pt>
                <c:pt idx="72">
                  <c:v>3701</c:v>
                </c:pt>
                <c:pt idx="73">
                  <c:v>3701</c:v>
                </c:pt>
                <c:pt idx="74">
                  <c:v>3701</c:v>
                </c:pt>
                <c:pt idx="75">
                  <c:v>3701</c:v>
                </c:pt>
                <c:pt idx="76">
                  <c:v>3701</c:v>
                </c:pt>
                <c:pt idx="77">
                  <c:v>3701</c:v>
                </c:pt>
                <c:pt idx="78">
                  <c:v>3701</c:v>
                </c:pt>
                <c:pt idx="79">
                  <c:v>3701</c:v>
                </c:pt>
                <c:pt idx="80">
                  <c:v>3701</c:v>
                </c:pt>
                <c:pt idx="81">
                  <c:v>3701</c:v>
                </c:pt>
                <c:pt idx="82">
                  <c:v>3701</c:v>
                </c:pt>
                <c:pt idx="83">
                  <c:v>3701</c:v>
                </c:pt>
                <c:pt idx="84">
                  <c:v>3701</c:v>
                </c:pt>
                <c:pt idx="85">
                  <c:v>3701</c:v>
                </c:pt>
                <c:pt idx="86">
                  <c:v>3701</c:v>
                </c:pt>
                <c:pt idx="87">
                  <c:v>3701</c:v>
                </c:pt>
                <c:pt idx="88">
                  <c:v>3701</c:v>
                </c:pt>
                <c:pt idx="89">
                  <c:v>3701</c:v>
                </c:pt>
                <c:pt idx="90">
                  <c:v>3701</c:v>
                </c:pt>
                <c:pt idx="91">
                  <c:v>3921</c:v>
                </c:pt>
                <c:pt idx="92">
                  <c:v>3921</c:v>
                </c:pt>
                <c:pt idx="93">
                  <c:v>3921</c:v>
                </c:pt>
                <c:pt idx="94">
                  <c:v>3921</c:v>
                </c:pt>
                <c:pt idx="95">
                  <c:v>3921</c:v>
                </c:pt>
                <c:pt idx="96">
                  <c:v>3921</c:v>
                </c:pt>
                <c:pt idx="97">
                  <c:v>3921</c:v>
                </c:pt>
                <c:pt idx="98">
                  <c:v>3921</c:v>
                </c:pt>
                <c:pt idx="99">
                  <c:v>3921</c:v>
                </c:pt>
                <c:pt idx="100">
                  <c:v>3921</c:v>
                </c:pt>
                <c:pt idx="101">
                  <c:v>3921</c:v>
                </c:pt>
                <c:pt idx="102">
                  <c:v>3921</c:v>
                </c:pt>
                <c:pt idx="103">
                  <c:v>3921</c:v>
                </c:pt>
                <c:pt idx="104">
                  <c:v>3921</c:v>
                </c:pt>
                <c:pt idx="105">
                  <c:v>3921</c:v>
                </c:pt>
                <c:pt idx="106">
                  <c:v>3921</c:v>
                </c:pt>
                <c:pt idx="107">
                  <c:v>3921</c:v>
                </c:pt>
                <c:pt idx="108">
                  <c:v>3921</c:v>
                </c:pt>
                <c:pt idx="109">
                  <c:v>3921</c:v>
                </c:pt>
                <c:pt idx="110">
                  <c:v>3921</c:v>
                </c:pt>
                <c:pt idx="111">
                  <c:v>3921</c:v>
                </c:pt>
                <c:pt idx="112">
                  <c:v>3921</c:v>
                </c:pt>
                <c:pt idx="113">
                  <c:v>3921</c:v>
                </c:pt>
                <c:pt idx="114">
                  <c:v>3921</c:v>
                </c:pt>
                <c:pt idx="115">
                  <c:v>3921</c:v>
                </c:pt>
                <c:pt idx="116">
                  <c:v>3921</c:v>
                </c:pt>
                <c:pt idx="117">
                  <c:v>3921</c:v>
                </c:pt>
                <c:pt idx="118">
                  <c:v>3921</c:v>
                </c:pt>
                <c:pt idx="119">
                  <c:v>3921</c:v>
                </c:pt>
                <c:pt idx="120">
                  <c:v>3921</c:v>
                </c:pt>
                <c:pt idx="121">
                  <c:v>3921</c:v>
                </c:pt>
                <c:pt idx="122">
                  <c:v>3951</c:v>
                </c:pt>
                <c:pt idx="123">
                  <c:v>3951</c:v>
                </c:pt>
                <c:pt idx="124">
                  <c:v>3951</c:v>
                </c:pt>
                <c:pt idx="125">
                  <c:v>3951</c:v>
                </c:pt>
                <c:pt idx="126">
                  <c:v>3951</c:v>
                </c:pt>
                <c:pt idx="127">
                  <c:v>3951</c:v>
                </c:pt>
                <c:pt idx="128">
                  <c:v>3951</c:v>
                </c:pt>
                <c:pt idx="129">
                  <c:v>3951</c:v>
                </c:pt>
                <c:pt idx="130">
                  <c:v>3951</c:v>
                </c:pt>
                <c:pt idx="131">
                  <c:v>3951</c:v>
                </c:pt>
                <c:pt idx="132">
                  <c:v>3951</c:v>
                </c:pt>
                <c:pt idx="133">
                  <c:v>3951</c:v>
                </c:pt>
                <c:pt idx="134">
                  <c:v>3951</c:v>
                </c:pt>
                <c:pt idx="135">
                  <c:v>3951</c:v>
                </c:pt>
                <c:pt idx="136">
                  <c:v>3951</c:v>
                </c:pt>
                <c:pt idx="137">
                  <c:v>3951</c:v>
                </c:pt>
                <c:pt idx="138">
                  <c:v>3951</c:v>
                </c:pt>
                <c:pt idx="139">
                  <c:v>3951</c:v>
                </c:pt>
                <c:pt idx="140">
                  <c:v>3951</c:v>
                </c:pt>
                <c:pt idx="141">
                  <c:v>3951</c:v>
                </c:pt>
                <c:pt idx="142">
                  <c:v>3951</c:v>
                </c:pt>
                <c:pt idx="143">
                  <c:v>3951</c:v>
                </c:pt>
                <c:pt idx="144">
                  <c:v>3951</c:v>
                </c:pt>
                <c:pt idx="145">
                  <c:v>3951</c:v>
                </c:pt>
                <c:pt idx="146">
                  <c:v>3951</c:v>
                </c:pt>
                <c:pt idx="147">
                  <c:v>3951</c:v>
                </c:pt>
                <c:pt idx="148">
                  <c:v>3951</c:v>
                </c:pt>
                <c:pt idx="149">
                  <c:v>3951</c:v>
                </c:pt>
                <c:pt idx="150">
                  <c:v>3951</c:v>
                </c:pt>
                <c:pt idx="151">
                  <c:v>3951</c:v>
                </c:pt>
                <c:pt idx="152">
                  <c:v>3951</c:v>
                </c:pt>
                <c:pt idx="153">
                  <c:v>3901</c:v>
                </c:pt>
                <c:pt idx="154">
                  <c:v>3901</c:v>
                </c:pt>
                <c:pt idx="155">
                  <c:v>3901</c:v>
                </c:pt>
                <c:pt idx="156">
                  <c:v>3901</c:v>
                </c:pt>
                <c:pt idx="157">
                  <c:v>3901</c:v>
                </c:pt>
                <c:pt idx="158">
                  <c:v>3901</c:v>
                </c:pt>
                <c:pt idx="159">
                  <c:v>3901</c:v>
                </c:pt>
                <c:pt idx="160">
                  <c:v>3901</c:v>
                </c:pt>
                <c:pt idx="161">
                  <c:v>3901</c:v>
                </c:pt>
                <c:pt idx="162">
                  <c:v>3901</c:v>
                </c:pt>
                <c:pt idx="163">
                  <c:v>3901</c:v>
                </c:pt>
                <c:pt idx="164">
                  <c:v>3901</c:v>
                </c:pt>
                <c:pt idx="165">
                  <c:v>3901</c:v>
                </c:pt>
                <c:pt idx="166">
                  <c:v>3901</c:v>
                </c:pt>
                <c:pt idx="167">
                  <c:v>3901</c:v>
                </c:pt>
                <c:pt idx="168">
                  <c:v>3901</c:v>
                </c:pt>
                <c:pt idx="169">
                  <c:v>3901</c:v>
                </c:pt>
                <c:pt idx="170">
                  <c:v>3901</c:v>
                </c:pt>
                <c:pt idx="171">
                  <c:v>3901</c:v>
                </c:pt>
                <c:pt idx="172">
                  <c:v>3901</c:v>
                </c:pt>
                <c:pt idx="173">
                  <c:v>3901</c:v>
                </c:pt>
                <c:pt idx="174">
                  <c:v>3901</c:v>
                </c:pt>
                <c:pt idx="175">
                  <c:v>3901</c:v>
                </c:pt>
                <c:pt idx="176">
                  <c:v>3901</c:v>
                </c:pt>
                <c:pt idx="177">
                  <c:v>3901</c:v>
                </c:pt>
                <c:pt idx="178">
                  <c:v>3901</c:v>
                </c:pt>
                <c:pt idx="179">
                  <c:v>3901</c:v>
                </c:pt>
                <c:pt idx="180">
                  <c:v>3901</c:v>
                </c:pt>
                <c:pt idx="181">
                  <c:v>3901</c:v>
                </c:pt>
                <c:pt idx="182">
                  <c:v>3901</c:v>
                </c:pt>
                <c:pt idx="183">
                  <c:v>3901</c:v>
                </c:pt>
                <c:pt idx="184">
                  <c:v>3901</c:v>
                </c:pt>
                <c:pt idx="185">
                  <c:v>3901</c:v>
                </c:pt>
                <c:pt idx="186">
                  <c:v>3901</c:v>
                </c:pt>
                <c:pt idx="187">
                  <c:v>3901</c:v>
                </c:pt>
                <c:pt idx="188">
                  <c:v>3901</c:v>
                </c:pt>
                <c:pt idx="189">
                  <c:v>3901</c:v>
                </c:pt>
                <c:pt idx="190">
                  <c:v>3901</c:v>
                </c:pt>
                <c:pt idx="191">
                  <c:v>3901</c:v>
                </c:pt>
                <c:pt idx="192">
                  <c:v>3901</c:v>
                </c:pt>
                <c:pt idx="193">
                  <c:v>3901</c:v>
                </c:pt>
                <c:pt idx="194">
                  <c:v>3901</c:v>
                </c:pt>
                <c:pt idx="195">
                  <c:v>3901</c:v>
                </c:pt>
                <c:pt idx="196">
                  <c:v>3901</c:v>
                </c:pt>
                <c:pt idx="197">
                  <c:v>3901</c:v>
                </c:pt>
                <c:pt idx="198">
                  <c:v>3901</c:v>
                </c:pt>
                <c:pt idx="199">
                  <c:v>3901</c:v>
                </c:pt>
                <c:pt idx="200">
                  <c:v>3901</c:v>
                </c:pt>
                <c:pt idx="201">
                  <c:v>3901</c:v>
                </c:pt>
                <c:pt idx="202">
                  <c:v>3901</c:v>
                </c:pt>
                <c:pt idx="203">
                  <c:v>3901</c:v>
                </c:pt>
                <c:pt idx="204">
                  <c:v>3901</c:v>
                </c:pt>
                <c:pt idx="205">
                  <c:v>3901</c:v>
                </c:pt>
                <c:pt idx="206">
                  <c:v>3901</c:v>
                </c:pt>
                <c:pt idx="207">
                  <c:v>3901</c:v>
                </c:pt>
                <c:pt idx="208">
                  <c:v>3901</c:v>
                </c:pt>
                <c:pt idx="209">
                  <c:v>3901</c:v>
                </c:pt>
                <c:pt idx="210">
                  <c:v>3901</c:v>
                </c:pt>
                <c:pt idx="211">
                  <c:v>3901</c:v>
                </c:pt>
                <c:pt idx="212">
                  <c:v>3157</c:v>
                </c:pt>
                <c:pt idx="213">
                  <c:v>3157</c:v>
                </c:pt>
                <c:pt idx="214">
                  <c:v>3157</c:v>
                </c:pt>
                <c:pt idx="215">
                  <c:v>3157</c:v>
                </c:pt>
                <c:pt idx="216">
                  <c:v>3157</c:v>
                </c:pt>
                <c:pt idx="217">
                  <c:v>3157</c:v>
                </c:pt>
                <c:pt idx="218">
                  <c:v>3157</c:v>
                </c:pt>
                <c:pt idx="219">
                  <c:v>3157</c:v>
                </c:pt>
                <c:pt idx="220">
                  <c:v>3157</c:v>
                </c:pt>
                <c:pt idx="221">
                  <c:v>3157</c:v>
                </c:pt>
                <c:pt idx="222">
                  <c:v>3157</c:v>
                </c:pt>
                <c:pt idx="223">
                  <c:v>3157</c:v>
                </c:pt>
                <c:pt idx="224">
                  <c:v>3157</c:v>
                </c:pt>
                <c:pt idx="225">
                  <c:v>3157</c:v>
                </c:pt>
                <c:pt idx="226">
                  <c:v>3157</c:v>
                </c:pt>
                <c:pt idx="227">
                  <c:v>3157</c:v>
                </c:pt>
                <c:pt idx="228">
                  <c:v>3157</c:v>
                </c:pt>
                <c:pt idx="229">
                  <c:v>3157</c:v>
                </c:pt>
                <c:pt idx="230">
                  <c:v>3157</c:v>
                </c:pt>
                <c:pt idx="231">
                  <c:v>3157</c:v>
                </c:pt>
                <c:pt idx="232">
                  <c:v>3157</c:v>
                </c:pt>
                <c:pt idx="233">
                  <c:v>3157</c:v>
                </c:pt>
                <c:pt idx="234">
                  <c:v>3157</c:v>
                </c:pt>
                <c:pt idx="235">
                  <c:v>3157</c:v>
                </c:pt>
                <c:pt idx="236">
                  <c:v>3157</c:v>
                </c:pt>
                <c:pt idx="237">
                  <c:v>3157</c:v>
                </c:pt>
                <c:pt idx="238">
                  <c:v>3157</c:v>
                </c:pt>
                <c:pt idx="239">
                  <c:v>3157</c:v>
                </c:pt>
                <c:pt idx="240">
                  <c:v>3157</c:v>
                </c:pt>
                <c:pt idx="241">
                  <c:v>3157</c:v>
                </c:pt>
                <c:pt idx="242">
                  <c:v>3072</c:v>
                </c:pt>
                <c:pt idx="243">
                  <c:v>3072</c:v>
                </c:pt>
                <c:pt idx="244">
                  <c:v>3072</c:v>
                </c:pt>
                <c:pt idx="245">
                  <c:v>3072</c:v>
                </c:pt>
                <c:pt idx="246">
                  <c:v>3072</c:v>
                </c:pt>
                <c:pt idx="247">
                  <c:v>3072</c:v>
                </c:pt>
                <c:pt idx="248">
                  <c:v>3072</c:v>
                </c:pt>
                <c:pt idx="249">
                  <c:v>3072</c:v>
                </c:pt>
                <c:pt idx="250">
                  <c:v>3072</c:v>
                </c:pt>
                <c:pt idx="251">
                  <c:v>3072</c:v>
                </c:pt>
                <c:pt idx="252">
                  <c:v>3072</c:v>
                </c:pt>
                <c:pt idx="253">
                  <c:v>3072</c:v>
                </c:pt>
                <c:pt idx="254">
                  <c:v>3072</c:v>
                </c:pt>
                <c:pt idx="255">
                  <c:v>3072</c:v>
                </c:pt>
                <c:pt idx="256">
                  <c:v>3072</c:v>
                </c:pt>
                <c:pt idx="257">
                  <c:v>3072</c:v>
                </c:pt>
                <c:pt idx="258">
                  <c:v>3072</c:v>
                </c:pt>
                <c:pt idx="259">
                  <c:v>3072</c:v>
                </c:pt>
                <c:pt idx="260">
                  <c:v>3072</c:v>
                </c:pt>
                <c:pt idx="261">
                  <c:v>3072</c:v>
                </c:pt>
                <c:pt idx="262">
                  <c:v>3072</c:v>
                </c:pt>
                <c:pt idx="263">
                  <c:v>3072</c:v>
                </c:pt>
                <c:pt idx="264">
                  <c:v>3072</c:v>
                </c:pt>
                <c:pt idx="265">
                  <c:v>3072</c:v>
                </c:pt>
                <c:pt idx="266">
                  <c:v>3072</c:v>
                </c:pt>
                <c:pt idx="267">
                  <c:v>3072</c:v>
                </c:pt>
                <c:pt idx="268">
                  <c:v>3072</c:v>
                </c:pt>
                <c:pt idx="269">
                  <c:v>3072</c:v>
                </c:pt>
                <c:pt idx="270">
                  <c:v>3072</c:v>
                </c:pt>
                <c:pt idx="271">
                  <c:v>3072</c:v>
                </c:pt>
                <c:pt idx="272">
                  <c:v>3072</c:v>
                </c:pt>
                <c:pt idx="273">
                  <c:v>3082</c:v>
                </c:pt>
                <c:pt idx="274">
                  <c:v>3082</c:v>
                </c:pt>
                <c:pt idx="275">
                  <c:v>3082</c:v>
                </c:pt>
                <c:pt idx="276">
                  <c:v>3082</c:v>
                </c:pt>
                <c:pt idx="277">
                  <c:v>3082</c:v>
                </c:pt>
                <c:pt idx="278">
                  <c:v>3082</c:v>
                </c:pt>
                <c:pt idx="279">
                  <c:v>3082</c:v>
                </c:pt>
                <c:pt idx="280">
                  <c:v>3082</c:v>
                </c:pt>
                <c:pt idx="281">
                  <c:v>3082</c:v>
                </c:pt>
                <c:pt idx="282">
                  <c:v>3082</c:v>
                </c:pt>
                <c:pt idx="283">
                  <c:v>3082</c:v>
                </c:pt>
                <c:pt idx="284">
                  <c:v>3082</c:v>
                </c:pt>
                <c:pt idx="285">
                  <c:v>3082</c:v>
                </c:pt>
                <c:pt idx="286">
                  <c:v>3082</c:v>
                </c:pt>
                <c:pt idx="287">
                  <c:v>3082</c:v>
                </c:pt>
                <c:pt idx="288">
                  <c:v>3082</c:v>
                </c:pt>
                <c:pt idx="289">
                  <c:v>3082</c:v>
                </c:pt>
                <c:pt idx="290">
                  <c:v>3082</c:v>
                </c:pt>
                <c:pt idx="291">
                  <c:v>3082</c:v>
                </c:pt>
                <c:pt idx="292">
                  <c:v>3082</c:v>
                </c:pt>
                <c:pt idx="293">
                  <c:v>3082</c:v>
                </c:pt>
                <c:pt idx="294">
                  <c:v>3082</c:v>
                </c:pt>
                <c:pt idx="295">
                  <c:v>3082</c:v>
                </c:pt>
                <c:pt idx="296">
                  <c:v>3082</c:v>
                </c:pt>
                <c:pt idx="297">
                  <c:v>3082</c:v>
                </c:pt>
                <c:pt idx="298">
                  <c:v>3082</c:v>
                </c:pt>
                <c:pt idx="299">
                  <c:v>3082</c:v>
                </c:pt>
                <c:pt idx="300">
                  <c:v>3082</c:v>
                </c:pt>
                <c:pt idx="301">
                  <c:v>3082</c:v>
                </c:pt>
                <c:pt idx="302">
                  <c:v>3082</c:v>
                </c:pt>
                <c:pt idx="303">
                  <c:v>2790</c:v>
                </c:pt>
                <c:pt idx="304">
                  <c:v>2790</c:v>
                </c:pt>
                <c:pt idx="305">
                  <c:v>2790</c:v>
                </c:pt>
                <c:pt idx="306">
                  <c:v>2790</c:v>
                </c:pt>
                <c:pt idx="307">
                  <c:v>2790</c:v>
                </c:pt>
                <c:pt idx="308">
                  <c:v>2790</c:v>
                </c:pt>
                <c:pt idx="309">
                  <c:v>2790</c:v>
                </c:pt>
                <c:pt idx="310">
                  <c:v>2790</c:v>
                </c:pt>
                <c:pt idx="311">
                  <c:v>2790</c:v>
                </c:pt>
                <c:pt idx="312">
                  <c:v>2790</c:v>
                </c:pt>
                <c:pt idx="313">
                  <c:v>2790</c:v>
                </c:pt>
                <c:pt idx="314">
                  <c:v>2790</c:v>
                </c:pt>
                <c:pt idx="315">
                  <c:v>2790</c:v>
                </c:pt>
                <c:pt idx="316">
                  <c:v>2790</c:v>
                </c:pt>
                <c:pt idx="317">
                  <c:v>2790</c:v>
                </c:pt>
                <c:pt idx="318">
                  <c:v>2790</c:v>
                </c:pt>
                <c:pt idx="319">
                  <c:v>2790</c:v>
                </c:pt>
                <c:pt idx="320">
                  <c:v>2790</c:v>
                </c:pt>
                <c:pt idx="321">
                  <c:v>2790</c:v>
                </c:pt>
                <c:pt idx="322">
                  <c:v>2790</c:v>
                </c:pt>
                <c:pt idx="323">
                  <c:v>2790</c:v>
                </c:pt>
                <c:pt idx="324">
                  <c:v>2790</c:v>
                </c:pt>
                <c:pt idx="325">
                  <c:v>2790</c:v>
                </c:pt>
                <c:pt idx="326">
                  <c:v>2790</c:v>
                </c:pt>
                <c:pt idx="327">
                  <c:v>2790</c:v>
                </c:pt>
                <c:pt idx="328">
                  <c:v>2790</c:v>
                </c:pt>
                <c:pt idx="329">
                  <c:v>2790</c:v>
                </c:pt>
                <c:pt idx="330">
                  <c:v>2790</c:v>
                </c:pt>
                <c:pt idx="331">
                  <c:v>2790</c:v>
                </c:pt>
                <c:pt idx="332">
                  <c:v>2790</c:v>
                </c:pt>
                <c:pt idx="333">
                  <c:v>2790</c:v>
                </c:pt>
                <c:pt idx="334">
                  <c:v>2781</c:v>
                </c:pt>
                <c:pt idx="335">
                  <c:v>2781</c:v>
                </c:pt>
                <c:pt idx="336">
                  <c:v>2781</c:v>
                </c:pt>
                <c:pt idx="337">
                  <c:v>2781</c:v>
                </c:pt>
                <c:pt idx="338">
                  <c:v>2781</c:v>
                </c:pt>
                <c:pt idx="339">
                  <c:v>2781</c:v>
                </c:pt>
                <c:pt idx="340">
                  <c:v>2781</c:v>
                </c:pt>
                <c:pt idx="341">
                  <c:v>2781</c:v>
                </c:pt>
                <c:pt idx="342">
                  <c:v>2781</c:v>
                </c:pt>
                <c:pt idx="343">
                  <c:v>2781</c:v>
                </c:pt>
                <c:pt idx="344">
                  <c:v>2781</c:v>
                </c:pt>
                <c:pt idx="345">
                  <c:v>2781</c:v>
                </c:pt>
                <c:pt idx="346">
                  <c:v>2781</c:v>
                </c:pt>
                <c:pt idx="347">
                  <c:v>2781</c:v>
                </c:pt>
                <c:pt idx="348">
                  <c:v>2781</c:v>
                </c:pt>
                <c:pt idx="349">
                  <c:v>2781</c:v>
                </c:pt>
                <c:pt idx="350">
                  <c:v>2781</c:v>
                </c:pt>
                <c:pt idx="351">
                  <c:v>2781</c:v>
                </c:pt>
                <c:pt idx="352">
                  <c:v>2781</c:v>
                </c:pt>
                <c:pt idx="353">
                  <c:v>2781</c:v>
                </c:pt>
                <c:pt idx="354">
                  <c:v>2781</c:v>
                </c:pt>
                <c:pt idx="355">
                  <c:v>2781</c:v>
                </c:pt>
                <c:pt idx="356">
                  <c:v>2781</c:v>
                </c:pt>
                <c:pt idx="357">
                  <c:v>2781</c:v>
                </c:pt>
                <c:pt idx="358">
                  <c:v>2781</c:v>
                </c:pt>
                <c:pt idx="359">
                  <c:v>2781</c:v>
                </c:pt>
                <c:pt idx="360">
                  <c:v>2781</c:v>
                </c:pt>
                <c:pt idx="361">
                  <c:v>2781</c:v>
                </c:pt>
                <c:pt idx="362">
                  <c:v>2781</c:v>
                </c:pt>
                <c:pt idx="363">
                  <c:v>2781</c:v>
                </c:pt>
                <c:pt idx="364">
                  <c:v>2781</c:v>
                </c:pt>
                <c:pt idx="365">
                  <c:v>2469</c:v>
                </c:pt>
                <c:pt idx="366">
                  <c:v>2469</c:v>
                </c:pt>
                <c:pt idx="367">
                  <c:v>2469</c:v>
                </c:pt>
                <c:pt idx="368">
                  <c:v>2469</c:v>
                </c:pt>
                <c:pt idx="369">
                  <c:v>2469</c:v>
                </c:pt>
                <c:pt idx="370">
                  <c:v>2469</c:v>
                </c:pt>
                <c:pt idx="371">
                  <c:v>2469</c:v>
                </c:pt>
                <c:pt idx="372">
                  <c:v>2469</c:v>
                </c:pt>
                <c:pt idx="373">
                  <c:v>2469</c:v>
                </c:pt>
                <c:pt idx="374">
                  <c:v>2469</c:v>
                </c:pt>
                <c:pt idx="375">
                  <c:v>2469</c:v>
                </c:pt>
                <c:pt idx="376">
                  <c:v>2469</c:v>
                </c:pt>
                <c:pt idx="377">
                  <c:v>2469</c:v>
                </c:pt>
                <c:pt idx="378">
                  <c:v>2469</c:v>
                </c:pt>
                <c:pt idx="379">
                  <c:v>2469</c:v>
                </c:pt>
                <c:pt idx="380">
                  <c:v>2469</c:v>
                </c:pt>
                <c:pt idx="381">
                  <c:v>2469</c:v>
                </c:pt>
                <c:pt idx="382">
                  <c:v>2469</c:v>
                </c:pt>
                <c:pt idx="383">
                  <c:v>2469</c:v>
                </c:pt>
                <c:pt idx="384">
                  <c:v>2469</c:v>
                </c:pt>
                <c:pt idx="385">
                  <c:v>2469</c:v>
                </c:pt>
                <c:pt idx="386">
                  <c:v>2469</c:v>
                </c:pt>
                <c:pt idx="387">
                  <c:v>2469</c:v>
                </c:pt>
                <c:pt idx="388">
                  <c:v>2469</c:v>
                </c:pt>
                <c:pt idx="389">
                  <c:v>2469</c:v>
                </c:pt>
                <c:pt idx="390">
                  <c:v>2469</c:v>
                </c:pt>
                <c:pt idx="391">
                  <c:v>2469</c:v>
                </c:pt>
                <c:pt idx="392">
                  <c:v>2469</c:v>
                </c:pt>
                <c:pt idx="393">
                  <c:v>2469</c:v>
                </c:pt>
                <c:pt idx="394">
                  <c:v>2469</c:v>
                </c:pt>
                <c:pt idx="395">
                  <c:v>2398</c:v>
                </c:pt>
                <c:pt idx="396">
                  <c:v>2398</c:v>
                </c:pt>
                <c:pt idx="397">
                  <c:v>2398</c:v>
                </c:pt>
                <c:pt idx="398">
                  <c:v>2398</c:v>
                </c:pt>
                <c:pt idx="399">
                  <c:v>2398</c:v>
                </c:pt>
                <c:pt idx="400">
                  <c:v>2398</c:v>
                </c:pt>
                <c:pt idx="401">
                  <c:v>2398</c:v>
                </c:pt>
                <c:pt idx="402">
                  <c:v>2398</c:v>
                </c:pt>
                <c:pt idx="403">
                  <c:v>2398</c:v>
                </c:pt>
                <c:pt idx="404">
                  <c:v>2398</c:v>
                </c:pt>
                <c:pt idx="405">
                  <c:v>2398</c:v>
                </c:pt>
                <c:pt idx="406">
                  <c:v>2398</c:v>
                </c:pt>
                <c:pt idx="407">
                  <c:v>2398</c:v>
                </c:pt>
                <c:pt idx="408">
                  <c:v>2398</c:v>
                </c:pt>
                <c:pt idx="409">
                  <c:v>2398</c:v>
                </c:pt>
                <c:pt idx="410">
                  <c:v>2398</c:v>
                </c:pt>
                <c:pt idx="411">
                  <c:v>2398</c:v>
                </c:pt>
                <c:pt idx="412">
                  <c:v>2398</c:v>
                </c:pt>
                <c:pt idx="413">
                  <c:v>2398</c:v>
                </c:pt>
                <c:pt idx="414">
                  <c:v>2398</c:v>
                </c:pt>
                <c:pt idx="415">
                  <c:v>2398</c:v>
                </c:pt>
                <c:pt idx="416">
                  <c:v>2398</c:v>
                </c:pt>
                <c:pt idx="417">
                  <c:v>2398</c:v>
                </c:pt>
                <c:pt idx="418">
                  <c:v>2398</c:v>
                </c:pt>
                <c:pt idx="419">
                  <c:v>2398</c:v>
                </c:pt>
                <c:pt idx="420">
                  <c:v>2398</c:v>
                </c:pt>
                <c:pt idx="421">
                  <c:v>2398</c:v>
                </c:pt>
                <c:pt idx="422">
                  <c:v>2398</c:v>
                </c:pt>
                <c:pt idx="423">
                  <c:v>2398</c:v>
                </c:pt>
                <c:pt idx="424">
                  <c:v>2398</c:v>
                </c:pt>
                <c:pt idx="425">
                  <c:v>2398</c:v>
                </c:pt>
                <c:pt idx="426">
                  <c:v>1552</c:v>
                </c:pt>
                <c:pt idx="427">
                  <c:v>1552</c:v>
                </c:pt>
                <c:pt idx="428">
                  <c:v>1552</c:v>
                </c:pt>
                <c:pt idx="429">
                  <c:v>1552</c:v>
                </c:pt>
                <c:pt idx="430">
                  <c:v>1552</c:v>
                </c:pt>
                <c:pt idx="431">
                  <c:v>1552</c:v>
                </c:pt>
                <c:pt idx="432">
                  <c:v>1552</c:v>
                </c:pt>
                <c:pt idx="433">
                  <c:v>1552</c:v>
                </c:pt>
                <c:pt idx="434">
                  <c:v>1552</c:v>
                </c:pt>
                <c:pt idx="435">
                  <c:v>1552</c:v>
                </c:pt>
                <c:pt idx="436">
                  <c:v>1552</c:v>
                </c:pt>
                <c:pt idx="437">
                  <c:v>1552</c:v>
                </c:pt>
                <c:pt idx="438">
                  <c:v>1552</c:v>
                </c:pt>
                <c:pt idx="439">
                  <c:v>1552</c:v>
                </c:pt>
                <c:pt idx="440">
                  <c:v>1552</c:v>
                </c:pt>
                <c:pt idx="441">
                  <c:v>1552</c:v>
                </c:pt>
                <c:pt idx="442">
                  <c:v>1552</c:v>
                </c:pt>
                <c:pt idx="443">
                  <c:v>1552</c:v>
                </c:pt>
                <c:pt idx="444">
                  <c:v>1552</c:v>
                </c:pt>
                <c:pt idx="445">
                  <c:v>1552</c:v>
                </c:pt>
                <c:pt idx="446">
                  <c:v>1552</c:v>
                </c:pt>
                <c:pt idx="447">
                  <c:v>1552</c:v>
                </c:pt>
                <c:pt idx="448">
                  <c:v>1552</c:v>
                </c:pt>
                <c:pt idx="449">
                  <c:v>1552</c:v>
                </c:pt>
                <c:pt idx="450">
                  <c:v>1552</c:v>
                </c:pt>
                <c:pt idx="451">
                  <c:v>1552</c:v>
                </c:pt>
                <c:pt idx="452">
                  <c:v>1552</c:v>
                </c:pt>
                <c:pt idx="453">
                  <c:v>1552</c:v>
                </c:pt>
                <c:pt idx="454">
                  <c:v>1552</c:v>
                </c:pt>
                <c:pt idx="455">
                  <c:v>1552</c:v>
                </c:pt>
                <c:pt idx="456">
                  <c:v>1517</c:v>
                </c:pt>
                <c:pt idx="457">
                  <c:v>1517</c:v>
                </c:pt>
                <c:pt idx="458">
                  <c:v>1517</c:v>
                </c:pt>
                <c:pt idx="459">
                  <c:v>1517</c:v>
                </c:pt>
                <c:pt idx="460">
                  <c:v>1517</c:v>
                </c:pt>
                <c:pt idx="461">
                  <c:v>1517</c:v>
                </c:pt>
                <c:pt idx="462">
                  <c:v>1517</c:v>
                </c:pt>
                <c:pt idx="463">
                  <c:v>1517</c:v>
                </c:pt>
                <c:pt idx="464">
                  <c:v>1517</c:v>
                </c:pt>
                <c:pt idx="465">
                  <c:v>1517</c:v>
                </c:pt>
                <c:pt idx="466">
                  <c:v>1517</c:v>
                </c:pt>
                <c:pt idx="467">
                  <c:v>1517</c:v>
                </c:pt>
                <c:pt idx="468">
                  <c:v>1517</c:v>
                </c:pt>
                <c:pt idx="469">
                  <c:v>1517</c:v>
                </c:pt>
                <c:pt idx="470">
                  <c:v>1517</c:v>
                </c:pt>
                <c:pt idx="471">
                  <c:v>1517</c:v>
                </c:pt>
                <c:pt idx="472">
                  <c:v>1517</c:v>
                </c:pt>
                <c:pt idx="473">
                  <c:v>1517</c:v>
                </c:pt>
                <c:pt idx="474">
                  <c:v>1517</c:v>
                </c:pt>
                <c:pt idx="475">
                  <c:v>1517</c:v>
                </c:pt>
                <c:pt idx="476">
                  <c:v>1517</c:v>
                </c:pt>
                <c:pt idx="477">
                  <c:v>1517</c:v>
                </c:pt>
                <c:pt idx="478">
                  <c:v>1517</c:v>
                </c:pt>
                <c:pt idx="479">
                  <c:v>1517</c:v>
                </c:pt>
                <c:pt idx="480">
                  <c:v>1517</c:v>
                </c:pt>
                <c:pt idx="481">
                  <c:v>1517</c:v>
                </c:pt>
                <c:pt idx="482">
                  <c:v>1517</c:v>
                </c:pt>
                <c:pt idx="483">
                  <c:v>1517</c:v>
                </c:pt>
                <c:pt idx="484">
                  <c:v>1517</c:v>
                </c:pt>
                <c:pt idx="485">
                  <c:v>1517</c:v>
                </c:pt>
                <c:pt idx="486">
                  <c:v>1517</c:v>
                </c:pt>
                <c:pt idx="487">
                  <c:v>1517</c:v>
                </c:pt>
              </c:numCache>
            </c:numRef>
          </c:val>
          <c:smooth val="0"/>
        </c:ser>
        <c:dLbls>
          <c:showLegendKey val="0"/>
          <c:showVal val="0"/>
          <c:showCatName val="0"/>
          <c:showSerName val="0"/>
          <c:showPercent val="0"/>
          <c:showBubbleSize val="0"/>
        </c:dLbls>
        <c:marker val="1"/>
        <c:smooth val="0"/>
        <c:axId val="158683136"/>
        <c:axId val="155697920"/>
      </c:lineChart>
      <c:dateAx>
        <c:axId val="138765056"/>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38766976"/>
        <c:crosses val="autoZero"/>
        <c:auto val="1"/>
        <c:lblOffset val="100"/>
        <c:baseTimeUnit val="days"/>
        <c:majorUnit val="1"/>
        <c:majorTimeUnit val="months"/>
        <c:minorUnit val="1"/>
        <c:minorTimeUnit val="months"/>
      </c:dateAx>
      <c:valAx>
        <c:axId val="138766976"/>
        <c:scaling>
          <c:orientation val="minMax"/>
          <c:max val="20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38765056"/>
        <c:crosses val="autoZero"/>
        <c:crossBetween val="midCat"/>
        <c:majorUnit val="20"/>
        <c:minorUnit val="10"/>
      </c:valAx>
      <c:valAx>
        <c:axId val="155697920"/>
        <c:scaling>
          <c:orientation val="minMax"/>
          <c:max val="7700"/>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158683136"/>
        <c:crosses val="max"/>
        <c:crossBetween val="between"/>
        <c:majorUnit val="500"/>
      </c:valAx>
      <c:dateAx>
        <c:axId val="158683136"/>
        <c:scaling>
          <c:orientation val="minMax"/>
        </c:scaling>
        <c:delete val="1"/>
        <c:axPos val="b"/>
        <c:numFmt formatCode="d\-mmm\-yy" sourceLinked="1"/>
        <c:majorTickMark val="out"/>
        <c:minorTickMark val="none"/>
        <c:tickLblPos val="nextTo"/>
        <c:crossAx val="155697920"/>
        <c:crosses val="autoZero"/>
        <c:auto val="1"/>
        <c:lblOffset val="100"/>
        <c:baseTimeUnit val="days"/>
      </c:dateAx>
      <c:spPr>
        <a:ln w="12700">
          <a:solidFill>
            <a:schemeClr val="tx1"/>
          </a:solidFill>
        </a:ln>
      </c:spPr>
    </c:plotArea>
    <c:legend>
      <c:legendPos val="r"/>
      <c:layout>
        <c:manualLayout>
          <c:xMode val="edge"/>
          <c:yMode val="edge"/>
          <c:x val="5.8577395710473538E-2"/>
          <c:y val="0.81945581802274714"/>
          <c:w val="0.87615466796688013"/>
          <c:h val="5.2015429889445637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Alberta / British</a:t>
            </a:r>
            <a:r>
              <a:rPr lang="en-US" sz="1600" baseline="0"/>
              <a:t> Columbia</a:t>
            </a:r>
            <a:r>
              <a:rPr lang="en-US" sz="1600"/>
              <a:t> Border</a:t>
            </a:r>
          </a:p>
        </c:rich>
      </c:tx>
      <c:layout>
        <c:manualLayout>
          <c:xMode val="edge"/>
          <c:yMode val="edge"/>
          <c:x val="0.34203624837757218"/>
          <c:y val="1.2121212121212121E-2"/>
        </c:manualLayout>
      </c:layout>
      <c:overlay val="0"/>
    </c:title>
    <c:autoTitleDeleted val="0"/>
    <c:plotArea>
      <c:layout>
        <c:manualLayout>
          <c:layoutTarget val="inner"/>
          <c:xMode val="edge"/>
          <c:yMode val="edge"/>
          <c:x val="4.9488450924005764E-2"/>
          <c:y val="7.0836236379543463E-2"/>
          <c:w val="0.89767424779344629"/>
          <c:h val="0.8318725841088046"/>
        </c:manualLayout>
      </c:layout>
      <c:areaChart>
        <c:grouping val="standard"/>
        <c:varyColors val="0"/>
        <c:ser>
          <c:idx val="2"/>
          <c:order val="2"/>
          <c:tx>
            <c:v>AB/BC Border Capability</c:v>
          </c:tx>
          <c:spPr>
            <a:solidFill>
              <a:schemeClr val="accent1">
                <a:alpha val="65000"/>
              </a:schemeClr>
            </a:solidFill>
            <a:ln>
              <a:noFill/>
            </a:ln>
          </c:spP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Data!$H$613:$H$1100</c:f>
              <c:numCache>
                <c:formatCode>0.0</c:formatCode>
                <c:ptCount val="488"/>
                <c:pt idx="0">
                  <c:v>67</c:v>
                </c:pt>
                <c:pt idx="1">
                  <c:v>67</c:v>
                </c:pt>
                <c:pt idx="2">
                  <c:v>67</c:v>
                </c:pt>
                <c:pt idx="3">
                  <c:v>67</c:v>
                </c:pt>
                <c:pt idx="4">
                  <c:v>67</c:v>
                </c:pt>
                <c:pt idx="5">
                  <c:v>62</c:v>
                </c:pt>
                <c:pt idx="6">
                  <c:v>62</c:v>
                </c:pt>
                <c:pt idx="7">
                  <c:v>62</c:v>
                </c:pt>
                <c:pt idx="8">
                  <c:v>62</c:v>
                </c:pt>
                <c:pt idx="9">
                  <c:v>67</c:v>
                </c:pt>
                <c:pt idx="10">
                  <c:v>67</c:v>
                </c:pt>
                <c:pt idx="11">
                  <c:v>67</c:v>
                </c:pt>
                <c:pt idx="12">
                  <c:v>67</c:v>
                </c:pt>
                <c:pt idx="13">
                  <c:v>67</c:v>
                </c:pt>
                <c:pt idx="14">
                  <c:v>67</c:v>
                </c:pt>
                <c:pt idx="15">
                  <c:v>67</c:v>
                </c:pt>
                <c:pt idx="16">
                  <c:v>67</c:v>
                </c:pt>
                <c:pt idx="17">
                  <c:v>67</c:v>
                </c:pt>
                <c:pt idx="18">
                  <c:v>67</c:v>
                </c:pt>
                <c:pt idx="19">
                  <c:v>64</c:v>
                </c:pt>
                <c:pt idx="20">
                  <c:v>64</c:v>
                </c:pt>
                <c:pt idx="21">
                  <c:v>67</c:v>
                </c:pt>
                <c:pt idx="22">
                  <c:v>64</c:v>
                </c:pt>
                <c:pt idx="23">
                  <c:v>67</c:v>
                </c:pt>
                <c:pt idx="24">
                  <c:v>67</c:v>
                </c:pt>
                <c:pt idx="25">
                  <c:v>67</c:v>
                </c:pt>
                <c:pt idx="26">
                  <c:v>67</c:v>
                </c:pt>
                <c:pt idx="27">
                  <c:v>67</c:v>
                </c:pt>
                <c:pt idx="28">
                  <c:v>63</c:v>
                </c:pt>
                <c:pt idx="29">
                  <c:v>63</c:v>
                </c:pt>
                <c:pt idx="30">
                  <c:v>63</c:v>
                </c:pt>
                <c:pt idx="31">
                  <c:v>63</c:v>
                </c:pt>
                <c:pt idx="32">
                  <c:v>63</c:v>
                </c:pt>
                <c:pt idx="33">
                  <c:v>63</c:v>
                </c:pt>
                <c:pt idx="34">
                  <c:v>67</c:v>
                </c:pt>
                <c:pt idx="35">
                  <c:v>67</c:v>
                </c:pt>
                <c:pt idx="36">
                  <c:v>67</c:v>
                </c:pt>
                <c:pt idx="37">
                  <c:v>67</c:v>
                </c:pt>
                <c:pt idx="38">
                  <c:v>67</c:v>
                </c:pt>
                <c:pt idx="39">
                  <c:v>67</c:v>
                </c:pt>
                <c:pt idx="40">
                  <c:v>65</c:v>
                </c:pt>
                <c:pt idx="41">
                  <c:v>62</c:v>
                </c:pt>
                <c:pt idx="42">
                  <c:v>62</c:v>
                </c:pt>
                <c:pt idx="43">
                  <c:v>62</c:v>
                </c:pt>
                <c:pt idx="44">
                  <c:v>62</c:v>
                </c:pt>
                <c:pt idx="45">
                  <c:v>62</c:v>
                </c:pt>
                <c:pt idx="46">
                  <c:v>62</c:v>
                </c:pt>
                <c:pt idx="47">
                  <c:v>62</c:v>
                </c:pt>
                <c:pt idx="48">
                  <c:v>62</c:v>
                </c:pt>
                <c:pt idx="49">
                  <c:v>62</c:v>
                </c:pt>
                <c:pt idx="50">
                  <c:v>62</c:v>
                </c:pt>
                <c:pt idx="51">
                  <c:v>62</c:v>
                </c:pt>
                <c:pt idx="52">
                  <c:v>62</c:v>
                </c:pt>
                <c:pt idx="53">
                  <c:v>62</c:v>
                </c:pt>
                <c:pt idx="54">
                  <c:v>58</c:v>
                </c:pt>
                <c:pt idx="55">
                  <c:v>58</c:v>
                </c:pt>
                <c:pt idx="56">
                  <c:v>62</c:v>
                </c:pt>
                <c:pt idx="57">
                  <c:v>62</c:v>
                </c:pt>
                <c:pt idx="58">
                  <c:v>67</c:v>
                </c:pt>
                <c:pt idx="59">
                  <c:v>67</c:v>
                </c:pt>
                <c:pt idx="60">
                  <c:v>67</c:v>
                </c:pt>
                <c:pt idx="61">
                  <c:v>58</c:v>
                </c:pt>
                <c:pt idx="62">
                  <c:v>58</c:v>
                </c:pt>
                <c:pt idx="63">
                  <c:v>58</c:v>
                </c:pt>
                <c:pt idx="64">
                  <c:v>58</c:v>
                </c:pt>
                <c:pt idx="65">
                  <c:v>58</c:v>
                </c:pt>
                <c:pt idx="66">
                  <c:v>58</c:v>
                </c:pt>
                <c:pt idx="67">
                  <c:v>58</c:v>
                </c:pt>
                <c:pt idx="68">
                  <c:v>58</c:v>
                </c:pt>
                <c:pt idx="69">
                  <c:v>58</c:v>
                </c:pt>
                <c:pt idx="70">
                  <c:v>58</c:v>
                </c:pt>
                <c:pt idx="71">
                  <c:v>67</c:v>
                </c:pt>
                <c:pt idx="72">
                  <c:v>67</c:v>
                </c:pt>
                <c:pt idx="73">
                  <c:v>67</c:v>
                </c:pt>
                <c:pt idx="74">
                  <c:v>67</c:v>
                </c:pt>
                <c:pt idx="75">
                  <c:v>67</c:v>
                </c:pt>
                <c:pt idx="76">
                  <c:v>67</c:v>
                </c:pt>
                <c:pt idx="77">
                  <c:v>67</c:v>
                </c:pt>
                <c:pt idx="78">
                  <c:v>67</c:v>
                </c:pt>
                <c:pt idx="79">
                  <c:v>67</c:v>
                </c:pt>
                <c:pt idx="80">
                  <c:v>67</c:v>
                </c:pt>
                <c:pt idx="81">
                  <c:v>67</c:v>
                </c:pt>
                <c:pt idx="82">
                  <c:v>67</c:v>
                </c:pt>
                <c:pt idx="83">
                  <c:v>67</c:v>
                </c:pt>
                <c:pt idx="84">
                  <c:v>67</c:v>
                </c:pt>
                <c:pt idx="85">
                  <c:v>67</c:v>
                </c:pt>
                <c:pt idx="86">
                  <c:v>67</c:v>
                </c:pt>
                <c:pt idx="87">
                  <c:v>67</c:v>
                </c:pt>
                <c:pt idx="88">
                  <c:v>67</c:v>
                </c:pt>
                <c:pt idx="89">
                  <c:v>67</c:v>
                </c:pt>
                <c:pt idx="90">
                  <c:v>67</c:v>
                </c:pt>
                <c:pt idx="91">
                  <c:v>67</c:v>
                </c:pt>
                <c:pt idx="92">
                  <c:v>67</c:v>
                </c:pt>
                <c:pt idx="93">
                  <c:v>67</c:v>
                </c:pt>
                <c:pt idx="94">
                  <c:v>67</c:v>
                </c:pt>
                <c:pt idx="95">
                  <c:v>67</c:v>
                </c:pt>
                <c:pt idx="96">
                  <c:v>67</c:v>
                </c:pt>
                <c:pt idx="97">
                  <c:v>67</c:v>
                </c:pt>
                <c:pt idx="98">
                  <c:v>67</c:v>
                </c:pt>
                <c:pt idx="99">
                  <c:v>67</c:v>
                </c:pt>
                <c:pt idx="100">
                  <c:v>67</c:v>
                </c:pt>
                <c:pt idx="101">
                  <c:v>67</c:v>
                </c:pt>
                <c:pt idx="102">
                  <c:v>69</c:v>
                </c:pt>
                <c:pt idx="103">
                  <c:v>69</c:v>
                </c:pt>
                <c:pt idx="104">
                  <c:v>69</c:v>
                </c:pt>
                <c:pt idx="105">
                  <c:v>69</c:v>
                </c:pt>
                <c:pt idx="106">
                  <c:v>55</c:v>
                </c:pt>
                <c:pt idx="107">
                  <c:v>63</c:v>
                </c:pt>
                <c:pt idx="108">
                  <c:v>63</c:v>
                </c:pt>
                <c:pt idx="109">
                  <c:v>63</c:v>
                </c:pt>
                <c:pt idx="110">
                  <c:v>68</c:v>
                </c:pt>
                <c:pt idx="111">
                  <c:v>68</c:v>
                </c:pt>
                <c:pt idx="112">
                  <c:v>67</c:v>
                </c:pt>
                <c:pt idx="113">
                  <c:v>67</c:v>
                </c:pt>
                <c:pt idx="114">
                  <c:v>67</c:v>
                </c:pt>
                <c:pt idx="115">
                  <c:v>68</c:v>
                </c:pt>
                <c:pt idx="116">
                  <c:v>67</c:v>
                </c:pt>
                <c:pt idx="117">
                  <c:v>67</c:v>
                </c:pt>
                <c:pt idx="118">
                  <c:v>69</c:v>
                </c:pt>
                <c:pt idx="119">
                  <c:v>67</c:v>
                </c:pt>
                <c:pt idx="120">
                  <c:v>67</c:v>
                </c:pt>
                <c:pt idx="121">
                  <c:v>63</c:v>
                </c:pt>
                <c:pt idx="122">
                  <c:v>63</c:v>
                </c:pt>
                <c:pt idx="123">
                  <c:v>63</c:v>
                </c:pt>
                <c:pt idx="124">
                  <c:v>63</c:v>
                </c:pt>
                <c:pt idx="125">
                  <c:v>63</c:v>
                </c:pt>
                <c:pt idx="126">
                  <c:v>63</c:v>
                </c:pt>
                <c:pt idx="127">
                  <c:v>63</c:v>
                </c:pt>
                <c:pt idx="128">
                  <c:v>63</c:v>
                </c:pt>
                <c:pt idx="129">
                  <c:v>63</c:v>
                </c:pt>
                <c:pt idx="130">
                  <c:v>63</c:v>
                </c:pt>
                <c:pt idx="131">
                  <c:v>63</c:v>
                </c:pt>
                <c:pt idx="132">
                  <c:v>63</c:v>
                </c:pt>
                <c:pt idx="133">
                  <c:v>63</c:v>
                </c:pt>
                <c:pt idx="134">
                  <c:v>63</c:v>
                </c:pt>
                <c:pt idx="135">
                  <c:v>63</c:v>
                </c:pt>
                <c:pt idx="136">
                  <c:v>63</c:v>
                </c:pt>
                <c:pt idx="137">
                  <c:v>63</c:v>
                </c:pt>
                <c:pt idx="138">
                  <c:v>66</c:v>
                </c:pt>
                <c:pt idx="139">
                  <c:v>66</c:v>
                </c:pt>
                <c:pt idx="140">
                  <c:v>67</c:v>
                </c:pt>
                <c:pt idx="141">
                  <c:v>67</c:v>
                </c:pt>
                <c:pt idx="142">
                  <c:v>67</c:v>
                </c:pt>
                <c:pt idx="143">
                  <c:v>67</c:v>
                </c:pt>
                <c:pt idx="144">
                  <c:v>67</c:v>
                </c:pt>
                <c:pt idx="145">
                  <c:v>64</c:v>
                </c:pt>
                <c:pt idx="146">
                  <c:v>66</c:v>
                </c:pt>
                <c:pt idx="147">
                  <c:v>66</c:v>
                </c:pt>
                <c:pt idx="148">
                  <c:v>66</c:v>
                </c:pt>
                <c:pt idx="149">
                  <c:v>66</c:v>
                </c:pt>
                <c:pt idx="150">
                  <c:v>66</c:v>
                </c:pt>
                <c:pt idx="151">
                  <c:v>63</c:v>
                </c:pt>
                <c:pt idx="152">
                  <c:v>65</c:v>
                </c:pt>
                <c:pt idx="153">
                  <c:v>64</c:v>
                </c:pt>
                <c:pt idx="154">
                  <c:v>64</c:v>
                </c:pt>
                <c:pt idx="155">
                  <c:v>63</c:v>
                </c:pt>
                <c:pt idx="156">
                  <c:v>62</c:v>
                </c:pt>
                <c:pt idx="157">
                  <c:v>62</c:v>
                </c:pt>
                <c:pt idx="158">
                  <c:v>62</c:v>
                </c:pt>
                <c:pt idx="159">
                  <c:v>62</c:v>
                </c:pt>
                <c:pt idx="160">
                  <c:v>62</c:v>
                </c:pt>
                <c:pt idx="161">
                  <c:v>62</c:v>
                </c:pt>
                <c:pt idx="162">
                  <c:v>65</c:v>
                </c:pt>
                <c:pt idx="163">
                  <c:v>66</c:v>
                </c:pt>
                <c:pt idx="164">
                  <c:v>66</c:v>
                </c:pt>
                <c:pt idx="165">
                  <c:v>66</c:v>
                </c:pt>
                <c:pt idx="166">
                  <c:v>64</c:v>
                </c:pt>
                <c:pt idx="167">
                  <c:v>64</c:v>
                </c:pt>
                <c:pt idx="168">
                  <c:v>66</c:v>
                </c:pt>
                <c:pt idx="169">
                  <c:v>66</c:v>
                </c:pt>
                <c:pt idx="170">
                  <c:v>66</c:v>
                </c:pt>
                <c:pt idx="171">
                  <c:v>66</c:v>
                </c:pt>
                <c:pt idx="172">
                  <c:v>66</c:v>
                </c:pt>
                <c:pt idx="173">
                  <c:v>66</c:v>
                </c:pt>
                <c:pt idx="174">
                  <c:v>62</c:v>
                </c:pt>
                <c:pt idx="175">
                  <c:v>62</c:v>
                </c:pt>
                <c:pt idx="176">
                  <c:v>62</c:v>
                </c:pt>
                <c:pt idx="177">
                  <c:v>62</c:v>
                </c:pt>
                <c:pt idx="178">
                  <c:v>62</c:v>
                </c:pt>
                <c:pt idx="179">
                  <c:v>62</c:v>
                </c:pt>
                <c:pt idx="180">
                  <c:v>62</c:v>
                </c:pt>
                <c:pt idx="181">
                  <c:v>62</c:v>
                </c:pt>
                <c:pt idx="182">
                  <c:v>62</c:v>
                </c:pt>
                <c:pt idx="183">
                  <c:v>62</c:v>
                </c:pt>
                <c:pt idx="184">
                  <c:v>62</c:v>
                </c:pt>
                <c:pt idx="185">
                  <c:v>62</c:v>
                </c:pt>
                <c:pt idx="186">
                  <c:v>62</c:v>
                </c:pt>
                <c:pt idx="187">
                  <c:v>62</c:v>
                </c:pt>
                <c:pt idx="188">
                  <c:v>62</c:v>
                </c:pt>
                <c:pt idx="189">
                  <c:v>66</c:v>
                </c:pt>
                <c:pt idx="190">
                  <c:v>66</c:v>
                </c:pt>
                <c:pt idx="191">
                  <c:v>66</c:v>
                </c:pt>
                <c:pt idx="192">
                  <c:v>66</c:v>
                </c:pt>
                <c:pt idx="193">
                  <c:v>64</c:v>
                </c:pt>
                <c:pt idx="194">
                  <c:v>64</c:v>
                </c:pt>
                <c:pt idx="195">
                  <c:v>64</c:v>
                </c:pt>
                <c:pt idx="196">
                  <c:v>64</c:v>
                </c:pt>
                <c:pt idx="197">
                  <c:v>64</c:v>
                </c:pt>
                <c:pt idx="198">
                  <c:v>66</c:v>
                </c:pt>
                <c:pt idx="199">
                  <c:v>66</c:v>
                </c:pt>
                <c:pt idx="200">
                  <c:v>66</c:v>
                </c:pt>
                <c:pt idx="201">
                  <c:v>66</c:v>
                </c:pt>
                <c:pt idx="202">
                  <c:v>66</c:v>
                </c:pt>
                <c:pt idx="203">
                  <c:v>66</c:v>
                </c:pt>
                <c:pt idx="204">
                  <c:v>66</c:v>
                </c:pt>
                <c:pt idx="205">
                  <c:v>66</c:v>
                </c:pt>
                <c:pt idx="206">
                  <c:v>66</c:v>
                </c:pt>
                <c:pt idx="207">
                  <c:v>66</c:v>
                </c:pt>
                <c:pt idx="208">
                  <c:v>66</c:v>
                </c:pt>
                <c:pt idx="209">
                  <c:v>66</c:v>
                </c:pt>
                <c:pt idx="210">
                  <c:v>66</c:v>
                </c:pt>
                <c:pt idx="211">
                  <c:v>66</c:v>
                </c:pt>
                <c:pt idx="212">
                  <c:v>66</c:v>
                </c:pt>
                <c:pt idx="213">
                  <c:v>66</c:v>
                </c:pt>
                <c:pt idx="214">
                  <c:v>66</c:v>
                </c:pt>
                <c:pt idx="215">
                  <c:v>66</c:v>
                </c:pt>
                <c:pt idx="216">
                  <c:v>66</c:v>
                </c:pt>
                <c:pt idx="217">
                  <c:v>66</c:v>
                </c:pt>
                <c:pt idx="218">
                  <c:v>66</c:v>
                </c:pt>
                <c:pt idx="219">
                  <c:v>66</c:v>
                </c:pt>
                <c:pt idx="220">
                  <c:v>66</c:v>
                </c:pt>
                <c:pt idx="221">
                  <c:v>66</c:v>
                </c:pt>
                <c:pt idx="222">
                  <c:v>66</c:v>
                </c:pt>
                <c:pt idx="223">
                  <c:v>66</c:v>
                </c:pt>
                <c:pt idx="224">
                  <c:v>66</c:v>
                </c:pt>
                <c:pt idx="225">
                  <c:v>66</c:v>
                </c:pt>
                <c:pt idx="226">
                  <c:v>66</c:v>
                </c:pt>
                <c:pt idx="227">
                  <c:v>66</c:v>
                </c:pt>
                <c:pt idx="228">
                  <c:v>66</c:v>
                </c:pt>
                <c:pt idx="229">
                  <c:v>66</c:v>
                </c:pt>
                <c:pt idx="230">
                  <c:v>66</c:v>
                </c:pt>
                <c:pt idx="231">
                  <c:v>66</c:v>
                </c:pt>
                <c:pt idx="232">
                  <c:v>66</c:v>
                </c:pt>
                <c:pt idx="233">
                  <c:v>66</c:v>
                </c:pt>
                <c:pt idx="234">
                  <c:v>66</c:v>
                </c:pt>
                <c:pt idx="235">
                  <c:v>62</c:v>
                </c:pt>
                <c:pt idx="236">
                  <c:v>62</c:v>
                </c:pt>
                <c:pt idx="237">
                  <c:v>62</c:v>
                </c:pt>
                <c:pt idx="238">
                  <c:v>62</c:v>
                </c:pt>
                <c:pt idx="239">
                  <c:v>62</c:v>
                </c:pt>
                <c:pt idx="240">
                  <c:v>62</c:v>
                </c:pt>
                <c:pt idx="241">
                  <c:v>62</c:v>
                </c:pt>
                <c:pt idx="242">
                  <c:v>62</c:v>
                </c:pt>
                <c:pt idx="243">
                  <c:v>62</c:v>
                </c:pt>
                <c:pt idx="244">
                  <c:v>62</c:v>
                </c:pt>
                <c:pt idx="245">
                  <c:v>62</c:v>
                </c:pt>
                <c:pt idx="246">
                  <c:v>66</c:v>
                </c:pt>
                <c:pt idx="247">
                  <c:v>66</c:v>
                </c:pt>
                <c:pt idx="248">
                  <c:v>66</c:v>
                </c:pt>
                <c:pt idx="249">
                  <c:v>60</c:v>
                </c:pt>
                <c:pt idx="250">
                  <c:v>55</c:v>
                </c:pt>
                <c:pt idx="251">
                  <c:v>55</c:v>
                </c:pt>
                <c:pt idx="252">
                  <c:v>55</c:v>
                </c:pt>
                <c:pt idx="253">
                  <c:v>60</c:v>
                </c:pt>
                <c:pt idx="254">
                  <c:v>66</c:v>
                </c:pt>
                <c:pt idx="255">
                  <c:v>66</c:v>
                </c:pt>
                <c:pt idx="256">
                  <c:v>59</c:v>
                </c:pt>
                <c:pt idx="257">
                  <c:v>59</c:v>
                </c:pt>
                <c:pt idx="258">
                  <c:v>59</c:v>
                </c:pt>
                <c:pt idx="259">
                  <c:v>59</c:v>
                </c:pt>
                <c:pt idx="260">
                  <c:v>66</c:v>
                </c:pt>
                <c:pt idx="261">
                  <c:v>66</c:v>
                </c:pt>
                <c:pt idx="262">
                  <c:v>66</c:v>
                </c:pt>
                <c:pt idx="263">
                  <c:v>66</c:v>
                </c:pt>
                <c:pt idx="264">
                  <c:v>66</c:v>
                </c:pt>
                <c:pt idx="265">
                  <c:v>66</c:v>
                </c:pt>
                <c:pt idx="266">
                  <c:v>66</c:v>
                </c:pt>
                <c:pt idx="267">
                  <c:v>66</c:v>
                </c:pt>
                <c:pt idx="268">
                  <c:v>66</c:v>
                </c:pt>
                <c:pt idx="269">
                  <c:v>66</c:v>
                </c:pt>
                <c:pt idx="270">
                  <c:v>56</c:v>
                </c:pt>
                <c:pt idx="271">
                  <c:v>53</c:v>
                </c:pt>
                <c:pt idx="272">
                  <c:v>53</c:v>
                </c:pt>
                <c:pt idx="273">
                  <c:v>55</c:v>
                </c:pt>
                <c:pt idx="274">
                  <c:v>55</c:v>
                </c:pt>
                <c:pt idx="275">
                  <c:v>65</c:v>
                </c:pt>
                <c:pt idx="276">
                  <c:v>65</c:v>
                </c:pt>
                <c:pt idx="277">
                  <c:v>61</c:v>
                </c:pt>
                <c:pt idx="278">
                  <c:v>61</c:v>
                </c:pt>
                <c:pt idx="279">
                  <c:v>61</c:v>
                </c:pt>
                <c:pt idx="280">
                  <c:v>61</c:v>
                </c:pt>
                <c:pt idx="281">
                  <c:v>61</c:v>
                </c:pt>
                <c:pt idx="282">
                  <c:v>62</c:v>
                </c:pt>
                <c:pt idx="283">
                  <c:v>62</c:v>
                </c:pt>
                <c:pt idx="284">
                  <c:v>62</c:v>
                </c:pt>
                <c:pt idx="285">
                  <c:v>62</c:v>
                </c:pt>
                <c:pt idx="286">
                  <c:v>62</c:v>
                </c:pt>
                <c:pt idx="287">
                  <c:v>62</c:v>
                </c:pt>
                <c:pt idx="288">
                  <c:v>62</c:v>
                </c:pt>
                <c:pt idx="289">
                  <c:v>65</c:v>
                </c:pt>
                <c:pt idx="290">
                  <c:v>65</c:v>
                </c:pt>
                <c:pt idx="291">
                  <c:v>56</c:v>
                </c:pt>
                <c:pt idx="292">
                  <c:v>56</c:v>
                </c:pt>
                <c:pt idx="293">
                  <c:v>56</c:v>
                </c:pt>
                <c:pt idx="294">
                  <c:v>56</c:v>
                </c:pt>
                <c:pt idx="295">
                  <c:v>56</c:v>
                </c:pt>
                <c:pt idx="296">
                  <c:v>56</c:v>
                </c:pt>
                <c:pt idx="297">
                  <c:v>56</c:v>
                </c:pt>
                <c:pt idx="298">
                  <c:v>56</c:v>
                </c:pt>
                <c:pt idx="299">
                  <c:v>56</c:v>
                </c:pt>
                <c:pt idx="300">
                  <c:v>56</c:v>
                </c:pt>
                <c:pt idx="301">
                  <c:v>64</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58</c:v>
                </c:pt>
                <c:pt idx="327">
                  <c:v>58</c:v>
                </c:pt>
                <c:pt idx="328">
                  <c:v>58</c:v>
                </c:pt>
                <c:pt idx="329">
                  <c:v>58</c:v>
                </c:pt>
                <c:pt idx="330">
                  <c:v>58</c:v>
                </c:pt>
                <c:pt idx="331">
                  <c:v>58</c:v>
                </c:pt>
                <c:pt idx="332">
                  <c:v>58</c:v>
                </c:pt>
                <c:pt idx="333">
                  <c:v>58</c:v>
                </c:pt>
                <c:pt idx="334">
                  <c:v>65</c:v>
                </c:pt>
                <c:pt idx="335">
                  <c:v>65</c:v>
                </c:pt>
                <c:pt idx="336">
                  <c:v>65</c:v>
                </c:pt>
                <c:pt idx="337">
                  <c:v>65</c:v>
                </c:pt>
                <c:pt idx="338">
                  <c:v>65</c:v>
                </c:pt>
                <c:pt idx="339">
                  <c:v>65</c:v>
                </c:pt>
                <c:pt idx="340">
                  <c:v>65</c:v>
                </c:pt>
                <c:pt idx="341">
                  <c:v>65</c:v>
                </c:pt>
                <c:pt idx="342">
                  <c:v>63</c:v>
                </c:pt>
                <c:pt idx="343">
                  <c:v>63</c:v>
                </c:pt>
                <c:pt idx="344">
                  <c:v>63</c:v>
                </c:pt>
                <c:pt idx="345">
                  <c:v>63</c:v>
                </c:pt>
                <c:pt idx="346">
                  <c:v>63</c:v>
                </c:pt>
                <c:pt idx="347">
                  <c:v>63</c:v>
                </c:pt>
                <c:pt idx="348">
                  <c:v>58</c:v>
                </c:pt>
                <c:pt idx="349">
                  <c:v>58</c:v>
                </c:pt>
                <c:pt idx="350">
                  <c:v>58</c:v>
                </c:pt>
                <c:pt idx="351">
                  <c:v>58</c:v>
                </c:pt>
                <c:pt idx="352">
                  <c:v>58</c:v>
                </c:pt>
                <c:pt idx="353">
                  <c:v>58</c:v>
                </c:pt>
                <c:pt idx="354">
                  <c:v>58</c:v>
                </c:pt>
                <c:pt idx="355">
                  <c:v>58</c:v>
                </c:pt>
                <c:pt idx="356">
                  <c:v>58</c:v>
                </c:pt>
                <c:pt idx="357">
                  <c:v>65</c:v>
                </c:pt>
                <c:pt idx="358">
                  <c:v>65</c:v>
                </c:pt>
                <c:pt idx="359">
                  <c:v>65</c:v>
                </c:pt>
                <c:pt idx="360">
                  <c:v>65</c:v>
                </c:pt>
                <c:pt idx="361">
                  <c:v>65</c:v>
                </c:pt>
                <c:pt idx="362">
                  <c:v>65</c:v>
                </c:pt>
                <c:pt idx="363">
                  <c:v>65</c:v>
                </c:pt>
                <c:pt idx="364">
                  <c:v>65</c:v>
                </c:pt>
                <c:pt idx="365">
                  <c:v>66</c:v>
                </c:pt>
                <c:pt idx="366">
                  <c:v>66</c:v>
                </c:pt>
                <c:pt idx="367">
                  <c:v>66</c:v>
                </c:pt>
                <c:pt idx="368">
                  <c:v>66</c:v>
                </c:pt>
                <c:pt idx="369">
                  <c:v>66</c:v>
                </c:pt>
                <c:pt idx="370">
                  <c:v>66</c:v>
                </c:pt>
                <c:pt idx="371">
                  <c:v>66</c:v>
                </c:pt>
                <c:pt idx="372">
                  <c:v>66</c:v>
                </c:pt>
                <c:pt idx="373">
                  <c:v>66</c:v>
                </c:pt>
                <c:pt idx="374">
                  <c:v>66</c:v>
                </c:pt>
                <c:pt idx="375">
                  <c:v>66</c:v>
                </c:pt>
                <c:pt idx="376">
                  <c:v>66</c:v>
                </c:pt>
                <c:pt idx="377">
                  <c:v>66</c:v>
                </c:pt>
                <c:pt idx="378">
                  <c:v>66</c:v>
                </c:pt>
                <c:pt idx="379">
                  <c:v>66</c:v>
                </c:pt>
                <c:pt idx="380">
                  <c:v>66</c:v>
                </c:pt>
                <c:pt idx="381">
                  <c:v>66</c:v>
                </c:pt>
                <c:pt idx="382">
                  <c:v>66</c:v>
                </c:pt>
                <c:pt idx="383">
                  <c:v>66</c:v>
                </c:pt>
                <c:pt idx="384">
                  <c:v>66</c:v>
                </c:pt>
                <c:pt idx="385">
                  <c:v>66</c:v>
                </c:pt>
                <c:pt idx="386">
                  <c:v>66</c:v>
                </c:pt>
                <c:pt idx="387">
                  <c:v>66</c:v>
                </c:pt>
                <c:pt idx="388">
                  <c:v>66</c:v>
                </c:pt>
                <c:pt idx="389">
                  <c:v>66</c:v>
                </c:pt>
                <c:pt idx="390">
                  <c:v>66</c:v>
                </c:pt>
                <c:pt idx="391">
                  <c:v>66</c:v>
                </c:pt>
                <c:pt idx="392">
                  <c:v>66</c:v>
                </c:pt>
                <c:pt idx="393">
                  <c:v>66</c:v>
                </c:pt>
                <c:pt idx="394">
                  <c:v>66</c:v>
                </c:pt>
                <c:pt idx="395">
                  <c:v>67</c:v>
                </c:pt>
                <c:pt idx="396">
                  <c:v>67</c:v>
                </c:pt>
                <c:pt idx="397">
                  <c:v>67</c:v>
                </c:pt>
                <c:pt idx="398">
                  <c:v>67</c:v>
                </c:pt>
                <c:pt idx="399">
                  <c:v>67</c:v>
                </c:pt>
                <c:pt idx="400">
                  <c:v>67</c:v>
                </c:pt>
                <c:pt idx="401">
                  <c:v>67</c:v>
                </c:pt>
                <c:pt idx="402">
                  <c:v>67</c:v>
                </c:pt>
                <c:pt idx="403">
                  <c:v>67</c:v>
                </c:pt>
                <c:pt idx="404">
                  <c:v>67</c:v>
                </c:pt>
                <c:pt idx="405">
                  <c:v>67</c:v>
                </c:pt>
                <c:pt idx="406">
                  <c:v>67</c:v>
                </c:pt>
                <c:pt idx="407">
                  <c:v>67</c:v>
                </c:pt>
                <c:pt idx="408">
                  <c:v>67</c:v>
                </c:pt>
                <c:pt idx="409">
                  <c:v>67</c:v>
                </c:pt>
                <c:pt idx="410">
                  <c:v>67</c:v>
                </c:pt>
                <c:pt idx="411">
                  <c:v>67</c:v>
                </c:pt>
                <c:pt idx="412">
                  <c:v>67</c:v>
                </c:pt>
                <c:pt idx="413">
                  <c:v>67</c:v>
                </c:pt>
                <c:pt idx="414">
                  <c:v>67</c:v>
                </c:pt>
                <c:pt idx="415">
                  <c:v>67</c:v>
                </c:pt>
                <c:pt idx="416">
                  <c:v>67</c:v>
                </c:pt>
                <c:pt idx="417">
                  <c:v>67</c:v>
                </c:pt>
                <c:pt idx="418">
                  <c:v>67</c:v>
                </c:pt>
                <c:pt idx="419">
                  <c:v>67</c:v>
                </c:pt>
                <c:pt idx="420">
                  <c:v>67</c:v>
                </c:pt>
                <c:pt idx="421">
                  <c:v>67</c:v>
                </c:pt>
                <c:pt idx="422">
                  <c:v>67</c:v>
                </c:pt>
                <c:pt idx="423">
                  <c:v>67</c:v>
                </c:pt>
                <c:pt idx="424">
                  <c:v>67</c:v>
                </c:pt>
                <c:pt idx="425">
                  <c:v>67</c:v>
                </c:pt>
                <c:pt idx="426">
                  <c:v>67</c:v>
                </c:pt>
                <c:pt idx="427">
                  <c:v>67</c:v>
                </c:pt>
                <c:pt idx="428">
                  <c:v>67</c:v>
                </c:pt>
                <c:pt idx="429">
                  <c:v>67</c:v>
                </c:pt>
                <c:pt idx="430">
                  <c:v>67</c:v>
                </c:pt>
                <c:pt idx="431">
                  <c:v>67</c:v>
                </c:pt>
                <c:pt idx="432">
                  <c:v>67</c:v>
                </c:pt>
                <c:pt idx="433">
                  <c:v>67</c:v>
                </c:pt>
                <c:pt idx="434">
                  <c:v>67</c:v>
                </c:pt>
                <c:pt idx="435">
                  <c:v>67</c:v>
                </c:pt>
                <c:pt idx="436">
                  <c:v>67</c:v>
                </c:pt>
                <c:pt idx="437">
                  <c:v>67</c:v>
                </c:pt>
                <c:pt idx="438">
                  <c:v>67</c:v>
                </c:pt>
                <c:pt idx="439">
                  <c:v>67</c:v>
                </c:pt>
                <c:pt idx="440">
                  <c:v>67</c:v>
                </c:pt>
                <c:pt idx="441">
                  <c:v>67</c:v>
                </c:pt>
                <c:pt idx="442">
                  <c:v>67</c:v>
                </c:pt>
                <c:pt idx="443">
                  <c:v>67</c:v>
                </c:pt>
                <c:pt idx="444">
                  <c:v>67</c:v>
                </c:pt>
                <c:pt idx="445">
                  <c:v>67</c:v>
                </c:pt>
                <c:pt idx="446">
                  <c:v>67</c:v>
                </c:pt>
                <c:pt idx="447">
                  <c:v>67</c:v>
                </c:pt>
                <c:pt idx="448">
                  <c:v>67</c:v>
                </c:pt>
                <c:pt idx="449">
                  <c:v>67</c:v>
                </c:pt>
                <c:pt idx="450">
                  <c:v>67</c:v>
                </c:pt>
                <c:pt idx="451">
                  <c:v>67</c:v>
                </c:pt>
                <c:pt idx="452">
                  <c:v>67</c:v>
                </c:pt>
                <c:pt idx="453">
                  <c:v>67</c:v>
                </c:pt>
                <c:pt idx="454">
                  <c:v>67</c:v>
                </c:pt>
                <c:pt idx="455">
                  <c:v>67</c:v>
                </c:pt>
                <c:pt idx="456">
                  <c:v>67</c:v>
                </c:pt>
                <c:pt idx="457">
                  <c:v>67</c:v>
                </c:pt>
                <c:pt idx="458">
                  <c:v>67</c:v>
                </c:pt>
                <c:pt idx="459">
                  <c:v>67</c:v>
                </c:pt>
                <c:pt idx="460">
                  <c:v>67</c:v>
                </c:pt>
                <c:pt idx="461">
                  <c:v>67</c:v>
                </c:pt>
                <c:pt idx="462">
                  <c:v>67</c:v>
                </c:pt>
                <c:pt idx="463">
                  <c:v>67</c:v>
                </c:pt>
                <c:pt idx="464">
                  <c:v>67</c:v>
                </c:pt>
                <c:pt idx="465">
                  <c:v>67</c:v>
                </c:pt>
                <c:pt idx="466">
                  <c:v>67</c:v>
                </c:pt>
                <c:pt idx="467">
                  <c:v>67</c:v>
                </c:pt>
                <c:pt idx="468">
                  <c:v>67</c:v>
                </c:pt>
                <c:pt idx="469">
                  <c:v>67</c:v>
                </c:pt>
                <c:pt idx="470">
                  <c:v>67</c:v>
                </c:pt>
                <c:pt idx="471">
                  <c:v>67</c:v>
                </c:pt>
                <c:pt idx="472">
                  <c:v>67</c:v>
                </c:pt>
                <c:pt idx="473">
                  <c:v>67</c:v>
                </c:pt>
                <c:pt idx="474">
                  <c:v>67</c:v>
                </c:pt>
                <c:pt idx="475">
                  <c:v>67</c:v>
                </c:pt>
                <c:pt idx="476">
                  <c:v>67</c:v>
                </c:pt>
                <c:pt idx="477">
                  <c:v>67</c:v>
                </c:pt>
                <c:pt idx="478">
                  <c:v>67</c:v>
                </c:pt>
                <c:pt idx="479">
                  <c:v>67</c:v>
                </c:pt>
                <c:pt idx="480">
                  <c:v>67</c:v>
                </c:pt>
                <c:pt idx="481">
                  <c:v>67</c:v>
                </c:pt>
                <c:pt idx="482">
                  <c:v>67</c:v>
                </c:pt>
                <c:pt idx="483">
                  <c:v>67</c:v>
                </c:pt>
                <c:pt idx="484">
                  <c:v>67</c:v>
                </c:pt>
                <c:pt idx="485">
                  <c:v>67</c:v>
                </c:pt>
                <c:pt idx="486">
                  <c:v>67</c:v>
                </c:pt>
                <c:pt idx="487">
                  <c:v>67</c:v>
                </c:pt>
              </c:numCache>
            </c:numRef>
          </c:val>
        </c:ser>
        <c:dLbls>
          <c:showLegendKey val="0"/>
          <c:showVal val="0"/>
          <c:showCatName val="0"/>
          <c:showSerName val="0"/>
          <c:showPercent val="0"/>
          <c:showBubbleSize val="0"/>
        </c:dLbls>
        <c:axId val="120124928"/>
        <c:axId val="120126464"/>
      </c:areaChart>
      <c:lineChart>
        <c:grouping val="standard"/>
        <c:varyColors val="0"/>
        <c:ser>
          <c:idx val="1"/>
          <c:order val="1"/>
          <c:tx>
            <c:v>2016/17 Actual Flow</c:v>
          </c:tx>
          <c:spPr>
            <a:ln w="19050">
              <a:solidFill>
                <a:schemeClr val="tx1"/>
              </a:solidFill>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Data!$G$613:$G$1100</c:f>
              <c:numCache>
                <c:formatCode>0.0</c:formatCode>
                <c:ptCount val="488"/>
                <c:pt idx="0">
                  <c:v>65.518364629870902</c:v>
                </c:pt>
                <c:pt idx="1">
                  <c:v>64.573897331793802</c:v>
                </c:pt>
                <c:pt idx="2">
                  <c:v>64.397138781483605</c:v>
                </c:pt>
                <c:pt idx="3">
                  <c:v>64.299386998997093</c:v>
                </c:pt>
                <c:pt idx="4">
                  <c:v>63.117890846511997</c:v>
                </c:pt>
                <c:pt idx="5">
                  <c:v>62.818543959747899</c:v>
                </c:pt>
                <c:pt idx="6">
                  <c:v>61.9521013285135</c:v>
                </c:pt>
                <c:pt idx="7">
                  <c:v>62.348455141071597</c:v>
                </c:pt>
                <c:pt idx="8">
                  <c:v>62.6004097797531</c:v>
                </c:pt>
                <c:pt idx="9">
                  <c:v>63.9180056584757</c:v>
                </c:pt>
                <c:pt idx="10">
                  <c:v>65.199128325318398</c:v>
                </c:pt>
                <c:pt idx="11">
                  <c:v>60.096157623004203</c:v>
                </c:pt>
                <c:pt idx="12">
                  <c:v>64.163927503855604</c:v>
                </c:pt>
                <c:pt idx="13">
                  <c:v>66.017394536687107</c:v>
                </c:pt>
                <c:pt idx="14">
                  <c:v>65.665609796353905</c:v>
                </c:pt>
                <c:pt idx="15">
                  <c:v>61.556351733474898</c:v>
                </c:pt>
                <c:pt idx="16">
                  <c:v>62.378804288802797</c:v>
                </c:pt>
                <c:pt idx="17">
                  <c:v>65.236954385697402</c:v>
                </c:pt>
                <c:pt idx="18">
                  <c:v>64.2041128158627</c:v>
                </c:pt>
                <c:pt idx="19">
                  <c:v>62.309949154726198</c:v>
                </c:pt>
                <c:pt idx="20">
                  <c:v>63.016076721157397</c:v>
                </c:pt>
                <c:pt idx="21">
                  <c:v>61.850713762343503</c:v>
                </c:pt>
                <c:pt idx="22">
                  <c:v>65.288751514931604</c:v>
                </c:pt>
                <c:pt idx="23">
                  <c:v>66.986114391678697</c:v>
                </c:pt>
                <c:pt idx="24">
                  <c:v>65.697928410881204</c:v>
                </c:pt>
                <c:pt idx="25">
                  <c:v>63.837973298917198</c:v>
                </c:pt>
                <c:pt idx="26">
                  <c:v>64.538394056014795</c:v>
                </c:pt>
                <c:pt idx="27">
                  <c:v>63.670402208352797</c:v>
                </c:pt>
                <c:pt idx="28">
                  <c:v>62.031376288203198</c:v>
                </c:pt>
                <c:pt idx="29">
                  <c:v>63.005846434862903</c:v>
                </c:pt>
                <c:pt idx="30">
                  <c:v>64.827710387552202</c:v>
                </c:pt>
                <c:pt idx="31">
                  <c:v>62.886678887784498</c:v>
                </c:pt>
                <c:pt idx="32">
                  <c:v>62.681836366236297</c:v>
                </c:pt>
                <c:pt idx="33">
                  <c:v>62.486646352634502</c:v>
                </c:pt>
                <c:pt idx="34">
                  <c:v>61.916136257669301</c:v>
                </c:pt>
                <c:pt idx="35">
                  <c:v>61.931040961543701</c:v>
                </c:pt>
                <c:pt idx="36">
                  <c:v>63.663828243034601</c:v>
                </c:pt>
                <c:pt idx="37">
                  <c:v>60.720571932902999</c:v>
                </c:pt>
                <c:pt idx="38">
                  <c:v>61.833717187465197</c:v>
                </c:pt>
                <c:pt idx="39">
                  <c:v>59.802485318642802</c:v>
                </c:pt>
                <c:pt idx="40">
                  <c:v>60.4506830611342</c:v>
                </c:pt>
                <c:pt idx="41">
                  <c:v>61.009523523495197</c:v>
                </c:pt>
                <c:pt idx="42">
                  <c:v>65.042123479337704</c:v>
                </c:pt>
                <c:pt idx="43">
                  <c:v>61.157396205822799</c:v>
                </c:pt>
                <c:pt idx="44">
                  <c:v>60.0465866970249</c:v>
                </c:pt>
                <c:pt idx="45">
                  <c:v>58.170350803587603</c:v>
                </c:pt>
                <c:pt idx="46">
                  <c:v>58.055962205144901</c:v>
                </c:pt>
                <c:pt idx="47">
                  <c:v>59.834713318944502</c:v>
                </c:pt>
                <c:pt idx="48">
                  <c:v>61.512402419447902</c:v>
                </c:pt>
                <c:pt idx="49">
                  <c:v>61.209495931753402</c:v>
                </c:pt>
                <c:pt idx="50">
                  <c:v>62.161555038276603</c:v>
                </c:pt>
                <c:pt idx="51">
                  <c:v>62.092583671123798</c:v>
                </c:pt>
                <c:pt idx="52">
                  <c:v>59.768425710261901</c:v>
                </c:pt>
                <c:pt idx="53">
                  <c:v>60.577392798033003</c:v>
                </c:pt>
                <c:pt idx="54">
                  <c:v>58.887759026934702</c:v>
                </c:pt>
                <c:pt idx="55">
                  <c:v>57.149172442687799</c:v>
                </c:pt>
                <c:pt idx="56">
                  <c:v>61.9823095493878</c:v>
                </c:pt>
                <c:pt idx="57">
                  <c:v>62.570505195654199</c:v>
                </c:pt>
                <c:pt idx="58">
                  <c:v>60.8433988072033</c:v>
                </c:pt>
                <c:pt idx="59">
                  <c:v>59.7364447398759</c:v>
                </c:pt>
                <c:pt idx="60">
                  <c:v>57.1308837912038</c:v>
                </c:pt>
                <c:pt idx="61">
                  <c:v>54.842830274833503</c:v>
                </c:pt>
                <c:pt idx="62">
                  <c:v>46.9187717650113</c:v>
                </c:pt>
                <c:pt idx="63">
                  <c:v>43.952238848363898</c:v>
                </c:pt>
                <c:pt idx="64">
                  <c:v>50.4272575100483</c:v>
                </c:pt>
                <c:pt idx="65">
                  <c:v>44.305504330352498</c:v>
                </c:pt>
                <c:pt idx="66">
                  <c:v>44.307507796221302</c:v>
                </c:pt>
                <c:pt idx="67">
                  <c:v>46.590199065009699</c:v>
                </c:pt>
                <c:pt idx="68">
                  <c:v>53.4552661378819</c:v>
                </c:pt>
                <c:pt idx="69">
                  <c:v>50.662202419969702</c:v>
                </c:pt>
                <c:pt idx="70">
                  <c:v>51.208387739349199</c:v>
                </c:pt>
                <c:pt idx="71">
                  <c:v>46.595718943741502</c:v>
                </c:pt>
                <c:pt idx="72">
                  <c:v>38.3014899462461</c:v>
                </c:pt>
                <c:pt idx="73">
                  <c:v>37.170812587627601</c:v>
                </c:pt>
                <c:pt idx="74">
                  <c:v>37.714024220793299</c:v>
                </c:pt>
                <c:pt idx="75">
                  <c:v>51.678891119691997</c:v>
                </c:pt>
                <c:pt idx="76">
                  <c:v>59.505106145425799</c:v>
                </c:pt>
                <c:pt idx="77">
                  <c:v>62.368150224447</c:v>
                </c:pt>
                <c:pt idx="78">
                  <c:v>62.024031179000801</c:v>
                </c:pt>
                <c:pt idx="79">
                  <c:v>62.782105715816201</c:v>
                </c:pt>
                <c:pt idx="80">
                  <c:v>62.194239363391098</c:v>
                </c:pt>
                <c:pt idx="81">
                  <c:v>62.237025205224498</c:v>
                </c:pt>
                <c:pt idx="82">
                  <c:v>63.375218513220602</c:v>
                </c:pt>
                <c:pt idx="83">
                  <c:v>64.728571236416599</c:v>
                </c:pt>
                <c:pt idx="84">
                  <c:v>65.243282571526706</c:v>
                </c:pt>
                <c:pt idx="85">
                  <c:v>65.402257896861599</c:v>
                </c:pt>
                <c:pt idx="86">
                  <c:v>64.191586331864897</c:v>
                </c:pt>
                <c:pt idx="87">
                  <c:v>64.522229341857994</c:v>
                </c:pt>
                <c:pt idx="88">
                  <c:v>65.348819325539495</c:v>
                </c:pt>
                <c:pt idx="89">
                  <c:v>66.727983028952906</c:v>
                </c:pt>
                <c:pt idx="90">
                  <c:v>65.760658717981102</c:v>
                </c:pt>
                <c:pt idx="91">
                  <c:v>66.219813156537597</c:v>
                </c:pt>
                <c:pt idx="92">
                  <c:v>66.801157288716993</c:v>
                </c:pt>
                <c:pt idx="93">
                  <c:v>66.8665012582576</c:v>
                </c:pt>
                <c:pt idx="94">
                  <c:v>66.557479249253603</c:v>
                </c:pt>
                <c:pt idx="95">
                  <c:v>67.613616272895797</c:v>
                </c:pt>
                <c:pt idx="96">
                  <c:v>65.843850199993</c:v>
                </c:pt>
                <c:pt idx="97">
                  <c:v>64.547655224049507</c:v>
                </c:pt>
                <c:pt idx="98">
                  <c:v>65.004378546100995</c:v>
                </c:pt>
                <c:pt idx="99">
                  <c:v>65.3592523452308</c:v>
                </c:pt>
                <c:pt idx="100">
                  <c:v>65.219464164243803</c:v>
                </c:pt>
                <c:pt idx="101">
                  <c:v>65.574306930524301</c:v>
                </c:pt>
                <c:pt idx="102">
                  <c:v>66.583185062320098</c:v>
                </c:pt>
                <c:pt idx="103">
                  <c:v>65.892876404689403</c:v>
                </c:pt>
                <c:pt idx="104">
                  <c:v>65.380344715592997</c:v>
                </c:pt>
                <c:pt idx="105">
                  <c:v>67.297721585013207</c:v>
                </c:pt>
                <c:pt idx="106">
                  <c:v>64.963861019898303</c:v>
                </c:pt>
                <c:pt idx="107">
                  <c:v>67.3145735363386</c:v>
                </c:pt>
                <c:pt idx="108">
                  <c:v>69.000452685996294</c:v>
                </c:pt>
                <c:pt idx="109">
                  <c:v>65.323561653671405</c:v>
                </c:pt>
                <c:pt idx="110">
                  <c:v>62.991581210173898</c:v>
                </c:pt>
                <c:pt idx="111">
                  <c:v>63.182215269108603</c:v>
                </c:pt>
                <c:pt idx="112">
                  <c:v>66.8357873269142</c:v>
                </c:pt>
                <c:pt idx="113">
                  <c:v>64.652010290424002</c:v>
                </c:pt>
                <c:pt idx="114">
                  <c:v>64.566972233686101</c:v>
                </c:pt>
                <c:pt idx="115">
                  <c:v>60.840516292905299</c:v>
                </c:pt>
                <c:pt idx="116">
                  <c:v>62.362039303382197</c:v>
                </c:pt>
                <c:pt idx="117">
                  <c:v>64.604276971474803</c:v>
                </c:pt>
                <c:pt idx="118">
                  <c:v>61.611088636186302</c:v>
                </c:pt>
                <c:pt idx="119">
                  <c:v>63.154496612637097</c:v>
                </c:pt>
                <c:pt idx="120">
                  <c:v>64.150775987031196</c:v>
                </c:pt>
                <c:pt idx="121">
                  <c:v>66.870612829371694</c:v>
                </c:pt>
                <c:pt idx="122">
                  <c:v>65.249722277444803</c:v>
                </c:pt>
                <c:pt idx="123">
                  <c:v>63.461170514855098</c:v>
                </c:pt>
                <c:pt idx="124">
                  <c:v>62.570768097705297</c:v>
                </c:pt>
                <c:pt idx="125">
                  <c:v>64.757558400719205</c:v>
                </c:pt>
                <c:pt idx="126">
                  <c:v>65.2326855417313</c:v>
                </c:pt>
                <c:pt idx="127">
                  <c:v>62.748392469132298</c:v>
                </c:pt>
                <c:pt idx="128">
                  <c:v>63.386737641338897</c:v>
                </c:pt>
                <c:pt idx="129">
                  <c:v>64.262673271541203</c:v>
                </c:pt>
                <c:pt idx="130">
                  <c:v>64.709524492356493</c:v>
                </c:pt>
                <c:pt idx="131">
                  <c:v>62.482494710683802</c:v>
                </c:pt>
                <c:pt idx="132">
                  <c:v>66.532427674796807</c:v>
                </c:pt>
                <c:pt idx="133">
                  <c:v>64.211913743548905</c:v>
                </c:pt>
                <c:pt idx="134">
                  <c:v>61.374403135599898</c:v>
                </c:pt>
                <c:pt idx="135">
                  <c:v>63.511792063381897</c:v>
                </c:pt>
                <c:pt idx="136">
                  <c:v>64.508168194669196</c:v>
                </c:pt>
                <c:pt idx="137">
                  <c:v>63.863315935554297</c:v>
                </c:pt>
                <c:pt idx="138">
                  <c:v>62.828032674447201</c:v>
                </c:pt>
                <c:pt idx="139">
                  <c:v>65.562300484500497</c:v>
                </c:pt>
                <c:pt idx="140">
                  <c:v>65.477388917008994</c:v>
                </c:pt>
                <c:pt idx="141">
                  <c:v>65.386204970832196</c:v>
                </c:pt>
                <c:pt idx="142">
                  <c:v>65.195417995187896</c:v>
                </c:pt>
                <c:pt idx="143">
                  <c:v>62.7765159656824</c:v>
                </c:pt>
                <c:pt idx="144">
                  <c:v>65.795490068682895</c:v>
                </c:pt>
                <c:pt idx="145">
                  <c:v>65.986536128785801</c:v>
                </c:pt>
                <c:pt idx="146">
                  <c:v>67.4587911220612</c:v>
                </c:pt>
                <c:pt idx="147">
                  <c:v>66.447147551399695</c:v>
                </c:pt>
                <c:pt idx="148">
                  <c:v>66.1802585750156</c:v>
                </c:pt>
                <c:pt idx="149">
                  <c:v>66.560407880897799</c:v>
                </c:pt>
                <c:pt idx="150">
                  <c:v>67.144971717110295</c:v>
                </c:pt>
                <c:pt idx="151">
                  <c:v>62.8448618608492</c:v>
                </c:pt>
                <c:pt idx="152">
                  <c:v>60.559334857529997</c:v>
                </c:pt>
                <c:pt idx="153">
                  <c:v>63.884048974745802</c:v>
                </c:pt>
                <c:pt idx="154">
                  <c:v>66.326224259436103</c:v>
                </c:pt>
                <c:pt idx="155">
                  <c:v>64.043117241660696</c:v>
                </c:pt>
                <c:pt idx="156">
                  <c:v>65.201571219298501</c:v>
                </c:pt>
                <c:pt idx="157">
                  <c:v>63.878168284870902</c:v>
                </c:pt>
                <c:pt idx="158">
                  <c:v>56.782662989210202</c:v>
                </c:pt>
                <c:pt idx="159">
                  <c:v>64.570094438460103</c:v>
                </c:pt>
                <c:pt idx="160">
                  <c:v>64.650815584747804</c:v>
                </c:pt>
              </c:numCache>
            </c:numRef>
          </c:val>
          <c:smooth val="0"/>
        </c:ser>
        <c:ser>
          <c:idx val="3"/>
          <c:order val="3"/>
          <c:tx>
            <c:v>2015/16 Historical Flow</c:v>
          </c:tx>
          <c:spPr>
            <a:ln w="19050">
              <a:solidFill>
                <a:schemeClr val="bg1">
                  <a:lumMod val="50000"/>
                </a:schemeClr>
              </a:solidFill>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Data!$AE$613:$AE$1100</c:f>
              <c:numCache>
                <c:formatCode>0.0</c:formatCode>
                <c:ptCount val="488"/>
                <c:pt idx="0">
                  <c:v>53.9</c:v>
                </c:pt>
                <c:pt idx="1">
                  <c:v>54.4</c:v>
                </c:pt>
                <c:pt idx="2">
                  <c:v>54.5</c:v>
                </c:pt>
                <c:pt idx="3">
                  <c:v>55.2</c:v>
                </c:pt>
                <c:pt idx="4">
                  <c:v>56.3</c:v>
                </c:pt>
                <c:pt idx="5">
                  <c:v>55.3</c:v>
                </c:pt>
                <c:pt idx="6">
                  <c:v>54.7</c:v>
                </c:pt>
                <c:pt idx="7">
                  <c:v>54.8</c:v>
                </c:pt>
                <c:pt idx="8">
                  <c:v>54.9</c:v>
                </c:pt>
                <c:pt idx="9">
                  <c:v>53.9</c:v>
                </c:pt>
                <c:pt idx="10">
                  <c:v>50.5</c:v>
                </c:pt>
                <c:pt idx="11">
                  <c:v>50.8</c:v>
                </c:pt>
                <c:pt idx="12">
                  <c:v>49.3</c:v>
                </c:pt>
                <c:pt idx="13">
                  <c:v>51.5</c:v>
                </c:pt>
                <c:pt idx="14">
                  <c:v>42.8</c:v>
                </c:pt>
                <c:pt idx="15">
                  <c:v>52.6</c:v>
                </c:pt>
                <c:pt idx="16">
                  <c:v>43.7</c:v>
                </c:pt>
                <c:pt idx="17">
                  <c:v>46.1</c:v>
                </c:pt>
                <c:pt idx="18">
                  <c:v>41.3</c:v>
                </c:pt>
                <c:pt idx="19">
                  <c:v>54.1</c:v>
                </c:pt>
                <c:pt idx="20">
                  <c:v>53.3</c:v>
                </c:pt>
                <c:pt idx="21">
                  <c:v>53.6</c:v>
                </c:pt>
                <c:pt idx="22">
                  <c:v>55.1</c:v>
                </c:pt>
                <c:pt idx="23">
                  <c:v>55.1</c:v>
                </c:pt>
                <c:pt idx="24">
                  <c:v>56.2</c:v>
                </c:pt>
                <c:pt idx="25">
                  <c:v>55.3</c:v>
                </c:pt>
                <c:pt idx="26">
                  <c:v>55.2</c:v>
                </c:pt>
                <c:pt idx="27">
                  <c:v>55.3324729529972</c:v>
                </c:pt>
                <c:pt idx="28">
                  <c:v>55.375649191302998</c:v>
                </c:pt>
                <c:pt idx="29">
                  <c:v>55.605414550669302</c:v>
                </c:pt>
                <c:pt idx="30">
                  <c:v>55.574948019545701</c:v>
                </c:pt>
                <c:pt idx="31">
                  <c:v>54.174726745352302</c:v>
                </c:pt>
                <c:pt idx="32">
                  <c:v>54.2890016248137</c:v>
                </c:pt>
                <c:pt idx="33">
                  <c:v>50.6596624229322</c:v>
                </c:pt>
                <c:pt idx="34">
                  <c:v>50.172337894416103</c:v>
                </c:pt>
                <c:pt idx="35">
                  <c:v>50.498260861878002</c:v>
                </c:pt>
                <c:pt idx="36">
                  <c:v>53.723957080093399</c:v>
                </c:pt>
                <c:pt idx="37">
                  <c:v>54.065970965008603</c:v>
                </c:pt>
                <c:pt idx="38">
                  <c:v>54.549798245684599</c:v>
                </c:pt>
                <c:pt idx="39">
                  <c:v>54.351979731101999</c:v>
                </c:pt>
                <c:pt idx="40">
                  <c:v>54.651407585344202</c:v>
                </c:pt>
                <c:pt idx="41">
                  <c:v>53.498841391033601</c:v>
                </c:pt>
                <c:pt idx="42">
                  <c:v>54.469541306483897</c:v>
                </c:pt>
                <c:pt idx="43">
                  <c:v>52.883862807287102</c:v>
                </c:pt>
                <c:pt idx="44">
                  <c:v>57.435683619753803</c:v>
                </c:pt>
                <c:pt idx="45">
                  <c:v>50.586525155008502</c:v>
                </c:pt>
                <c:pt idx="46">
                  <c:v>52.575702743204999</c:v>
                </c:pt>
                <c:pt idx="47">
                  <c:v>50.684317425486398</c:v>
                </c:pt>
                <c:pt idx="48">
                  <c:v>53.014828934522299</c:v>
                </c:pt>
                <c:pt idx="49">
                  <c:v>54.996802914560497</c:v>
                </c:pt>
                <c:pt idx="50">
                  <c:v>52.768653763435502</c:v>
                </c:pt>
                <c:pt idx="51">
                  <c:v>52.295864465585403</c:v>
                </c:pt>
                <c:pt idx="52">
                  <c:v>52.775407470155599</c:v>
                </c:pt>
                <c:pt idx="53">
                  <c:v>52.644607532725203</c:v>
                </c:pt>
                <c:pt idx="54">
                  <c:v>50.809998076580101</c:v>
                </c:pt>
                <c:pt idx="55">
                  <c:v>51.122054613585803</c:v>
                </c:pt>
                <c:pt idx="56">
                  <c:v>51.893237311751697</c:v>
                </c:pt>
                <c:pt idx="57">
                  <c:v>53.601695735256605</c:v>
                </c:pt>
                <c:pt idx="58">
                  <c:v>49.945743967856302</c:v>
                </c:pt>
                <c:pt idx="59">
                  <c:v>50.724576724191799</c:v>
                </c:pt>
                <c:pt idx="60">
                  <c:v>48.990460587451999</c:v>
                </c:pt>
                <c:pt idx="61">
                  <c:v>48.915342490460404</c:v>
                </c:pt>
                <c:pt idx="62">
                  <c:v>43.073053830645499</c:v>
                </c:pt>
                <c:pt idx="63">
                  <c:v>42.042444081149604</c:v>
                </c:pt>
                <c:pt idx="64">
                  <c:v>45.5613543965883</c:v>
                </c:pt>
                <c:pt idx="65">
                  <c:v>51.847793998547701</c:v>
                </c:pt>
                <c:pt idx="66">
                  <c:v>48.588716752390901</c:v>
                </c:pt>
                <c:pt idx="67">
                  <c:v>51.915797265613101</c:v>
                </c:pt>
                <c:pt idx="68">
                  <c:v>51.714314566272698</c:v>
                </c:pt>
                <c:pt idx="69">
                  <c:v>51.7439842117601</c:v>
                </c:pt>
                <c:pt idx="70">
                  <c:v>51.982542785829402</c:v>
                </c:pt>
                <c:pt idx="71">
                  <c:v>53.824278751005302</c:v>
                </c:pt>
                <c:pt idx="72">
                  <c:v>53.527537309517001</c:v>
                </c:pt>
                <c:pt idx="73">
                  <c:v>53.471693672006396</c:v>
                </c:pt>
                <c:pt idx="74">
                  <c:v>51.920552086565898</c:v>
                </c:pt>
                <c:pt idx="75">
                  <c:v>51.563877295125295</c:v>
                </c:pt>
                <c:pt idx="76">
                  <c:v>51.3972767374052</c:v>
                </c:pt>
                <c:pt idx="77">
                  <c:v>52.112981051808397</c:v>
                </c:pt>
                <c:pt idx="78">
                  <c:v>50.671610259547997</c:v>
                </c:pt>
                <c:pt idx="79">
                  <c:v>49.866550769682696</c:v>
                </c:pt>
                <c:pt idx="80">
                  <c:v>48.265741793428703</c:v>
                </c:pt>
                <c:pt idx="81">
                  <c:v>56.760389733967997</c:v>
                </c:pt>
                <c:pt idx="82">
                  <c:v>57.899839589416501</c:v>
                </c:pt>
                <c:pt idx="83">
                  <c:v>56.755500032949904</c:v>
                </c:pt>
                <c:pt idx="84">
                  <c:v>58.768184293631002</c:v>
                </c:pt>
                <c:pt idx="85">
                  <c:v>57.201057370825801</c:v>
                </c:pt>
                <c:pt idx="86">
                  <c:v>56.966584452454299</c:v>
                </c:pt>
                <c:pt idx="87">
                  <c:v>55.073937795247701</c:v>
                </c:pt>
                <c:pt idx="88">
                  <c:v>57.675202811895304</c:v>
                </c:pt>
                <c:pt idx="89">
                  <c:v>57.573122561287896</c:v>
                </c:pt>
                <c:pt idx="90">
                  <c:v>55.086303168249394</c:v>
                </c:pt>
                <c:pt idx="91">
                  <c:v>53.341591161480103</c:v>
                </c:pt>
                <c:pt idx="92">
                  <c:v>54.0342458679063</c:v>
                </c:pt>
                <c:pt idx="93">
                  <c:v>56.430357761177703</c:v>
                </c:pt>
                <c:pt idx="94">
                  <c:v>57.713340198732702</c:v>
                </c:pt>
                <c:pt idx="95">
                  <c:v>56.993358312559103</c:v>
                </c:pt>
                <c:pt idx="96">
                  <c:v>57.045081594991899</c:v>
                </c:pt>
                <c:pt idx="97">
                  <c:v>57.388412042716503</c:v>
                </c:pt>
                <c:pt idx="98">
                  <c:v>56.636363233462099</c:v>
                </c:pt>
                <c:pt idx="99">
                  <c:v>52.275081871882598</c:v>
                </c:pt>
                <c:pt idx="100">
                  <c:v>55.629978873306399</c:v>
                </c:pt>
                <c:pt idx="101">
                  <c:v>55.014355357070002</c:v>
                </c:pt>
                <c:pt idx="102">
                  <c:v>55.800570259975295</c:v>
                </c:pt>
                <c:pt idx="103">
                  <c:v>55.579529873397398</c:v>
                </c:pt>
                <c:pt idx="104">
                  <c:v>56.122473996263395</c:v>
                </c:pt>
                <c:pt idx="105">
                  <c:v>56.280986036891001</c:v>
                </c:pt>
                <c:pt idx="106">
                  <c:v>57.381978958343701</c:v>
                </c:pt>
                <c:pt idx="107">
                  <c:v>55.711322811861699</c:v>
                </c:pt>
                <c:pt idx="108">
                  <c:v>56.404258467521899</c:v>
                </c:pt>
                <c:pt idx="109">
                  <c:v>56.545361478931298</c:v>
                </c:pt>
                <c:pt idx="110">
                  <c:v>57.806552629903301</c:v>
                </c:pt>
                <c:pt idx="111">
                  <c:v>60.489670300191001</c:v>
                </c:pt>
                <c:pt idx="112">
                  <c:v>57.781601821938203</c:v>
                </c:pt>
                <c:pt idx="113">
                  <c:v>58.1861503748149</c:v>
                </c:pt>
                <c:pt idx="114">
                  <c:v>57.260742509048896</c:v>
                </c:pt>
                <c:pt idx="115">
                  <c:v>59.326487632021497</c:v>
                </c:pt>
                <c:pt idx="116">
                  <c:v>58.134328199853996</c:v>
                </c:pt>
                <c:pt idx="117">
                  <c:v>57.029482124609501</c:v>
                </c:pt>
                <c:pt idx="118">
                  <c:v>58.535538455565003</c:v>
                </c:pt>
                <c:pt idx="119">
                  <c:v>59.410670576284502</c:v>
                </c:pt>
                <c:pt idx="120">
                  <c:v>58.452844551266601</c:v>
                </c:pt>
                <c:pt idx="121">
                  <c:v>58.957294652654795</c:v>
                </c:pt>
                <c:pt idx="122">
                  <c:v>60.798355854544894</c:v>
                </c:pt>
                <c:pt idx="123">
                  <c:v>59.439258660812897</c:v>
                </c:pt>
                <c:pt idx="124">
                  <c:v>58.805972450916798</c:v>
                </c:pt>
                <c:pt idx="125">
                  <c:v>58.353859086869598</c:v>
                </c:pt>
                <c:pt idx="126">
                  <c:v>59.551203628041499</c:v>
                </c:pt>
                <c:pt idx="127">
                  <c:v>57.476530453893297</c:v>
                </c:pt>
                <c:pt idx="128">
                  <c:v>58.781283393935198</c:v>
                </c:pt>
                <c:pt idx="129">
                  <c:v>57.091293438040502</c:v>
                </c:pt>
                <c:pt idx="130">
                  <c:v>57.357830436109197</c:v>
                </c:pt>
                <c:pt idx="131">
                  <c:v>56.470104399802104</c:v>
                </c:pt>
                <c:pt idx="132">
                  <c:v>57.5453281592482</c:v>
                </c:pt>
                <c:pt idx="133">
                  <c:v>58.807316913937001</c:v>
                </c:pt>
                <c:pt idx="134">
                  <c:v>57.334152157530497</c:v>
                </c:pt>
                <c:pt idx="135">
                  <c:v>58.355254931762801</c:v>
                </c:pt>
                <c:pt idx="136">
                  <c:v>58.779191959537201</c:v>
                </c:pt>
                <c:pt idx="137">
                  <c:v>59.4573517156186</c:v>
                </c:pt>
                <c:pt idx="138">
                  <c:v>57.214465948853402</c:v>
                </c:pt>
                <c:pt idx="139">
                  <c:v>57.0058568276839</c:v>
                </c:pt>
                <c:pt idx="140">
                  <c:v>58.539827722198197</c:v>
                </c:pt>
                <c:pt idx="141">
                  <c:v>59.455595580807902</c:v>
                </c:pt>
                <c:pt idx="142">
                  <c:v>59.0125113401687</c:v>
                </c:pt>
                <c:pt idx="143">
                  <c:v>57.701757955764499</c:v>
                </c:pt>
                <c:pt idx="144">
                  <c:v>56.127481169465099</c:v>
                </c:pt>
                <c:pt idx="145">
                  <c:v>58.213178317811703</c:v>
                </c:pt>
                <c:pt idx="146">
                  <c:v>57.301945344246398</c:v>
                </c:pt>
                <c:pt idx="147">
                  <c:v>56.415713024993003</c:v>
                </c:pt>
                <c:pt idx="148">
                  <c:v>59.312218040154299</c:v>
                </c:pt>
                <c:pt idx="149">
                  <c:v>57.915353167417599</c:v>
                </c:pt>
                <c:pt idx="150">
                  <c:v>57.214868279544604</c:v>
                </c:pt>
                <c:pt idx="151">
                  <c:v>57.684134181815097</c:v>
                </c:pt>
                <c:pt idx="152">
                  <c:v>57.484639345120499</c:v>
                </c:pt>
                <c:pt idx="153">
                  <c:v>57.834989386344596</c:v>
                </c:pt>
                <c:pt idx="154">
                  <c:v>58.141186533667195</c:v>
                </c:pt>
                <c:pt idx="155">
                  <c:v>58.249891766923</c:v>
                </c:pt>
                <c:pt idx="156">
                  <c:v>57.989869528115001</c:v>
                </c:pt>
                <c:pt idx="157">
                  <c:v>58.093950010120601</c:v>
                </c:pt>
                <c:pt idx="158">
                  <c:v>58.407662191206505</c:v>
                </c:pt>
                <c:pt idx="159">
                  <c:v>58.469157764432801</c:v>
                </c:pt>
                <c:pt idx="160">
                  <c:v>57.920262015033899</c:v>
                </c:pt>
                <c:pt idx="161">
                  <c:v>57.1796155663286</c:v>
                </c:pt>
                <c:pt idx="162">
                  <c:v>59.709133484689602</c:v>
                </c:pt>
                <c:pt idx="163">
                  <c:v>56.846261917302797</c:v>
                </c:pt>
                <c:pt idx="164">
                  <c:v>58.565949606677698</c:v>
                </c:pt>
                <c:pt idx="165">
                  <c:v>55.671534925731905</c:v>
                </c:pt>
                <c:pt idx="166">
                  <c:v>56.252114820167904</c:v>
                </c:pt>
                <c:pt idx="167">
                  <c:v>54.946655998512497</c:v>
                </c:pt>
                <c:pt idx="168">
                  <c:v>56.121295029252302</c:v>
                </c:pt>
                <c:pt idx="169">
                  <c:v>54.845493527296</c:v>
                </c:pt>
                <c:pt idx="170">
                  <c:v>55.795036801414</c:v>
                </c:pt>
                <c:pt idx="171">
                  <c:v>56.6341383506808</c:v>
                </c:pt>
                <c:pt idx="172">
                  <c:v>56.360353424168494</c:v>
                </c:pt>
                <c:pt idx="173">
                  <c:v>56.234609843501801</c:v>
                </c:pt>
                <c:pt idx="174">
                  <c:v>55.610897529093805</c:v>
                </c:pt>
                <c:pt idx="175">
                  <c:v>56.282463992157901</c:v>
                </c:pt>
                <c:pt idx="176">
                  <c:v>57.576861088815605</c:v>
                </c:pt>
                <c:pt idx="177">
                  <c:v>57.9079911520924</c:v>
                </c:pt>
                <c:pt idx="178">
                  <c:v>59.636620422821096</c:v>
                </c:pt>
                <c:pt idx="179">
                  <c:v>56.8530310179612</c:v>
                </c:pt>
                <c:pt idx="180">
                  <c:v>56.662220911882599</c:v>
                </c:pt>
                <c:pt idx="181">
                  <c:v>54.859487960973802</c:v>
                </c:pt>
                <c:pt idx="182">
                  <c:v>56.531177147367899</c:v>
                </c:pt>
                <c:pt idx="183">
                  <c:v>57.882169233552297</c:v>
                </c:pt>
                <c:pt idx="184">
                  <c:v>59.082775034263904</c:v>
                </c:pt>
                <c:pt idx="185">
                  <c:v>59.662261999654298</c:v>
                </c:pt>
                <c:pt idx="186">
                  <c:v>56.851702374015197</c:v>
                </c:pt>
                <c:pt idx="187">
                  <c:v>55.911991563995699</c:v>
                </c:pt>
                <c:pt idx="188">
                  <c:v>51.7972321222042</c:v>
                </c:pt>
                <c:pt idx="189">
                  <c:v>59.420576003766698</c:v>
                </c:pt>
                <c:pt idx="190">
                  <c:v>58.910497495319298</c:v>
                </c:pt>
                <c:pt idx="191">
                  <c:v>58.124600309059403</c:v>
                </c:pt>
                <c:pt idx="192">
                  <c:v>60.385367408446797</c:v>
                </c:pt>
                <c:pt idx="193">
                  <c:v>57.700302665477501</c:v>
                </c:pt>
                <c:pt idx="194">
                  <c:v>56.428692919982304</c:v>
                </c:pt>
                <c:pt idx="195">
                  <c:v>58.522877038864301</c:v>
                </c:pt>
                <c:pt idx="196">
                  <c:v>59.320270582902502</c:v>
                </c:pt>
                <c:pt idx="197">
                  <c:v>60.301574041285498</c:v>
                </c:pt>
                <c:pt idx="198">
                  <c:v>62.449012813688903</c:v>
                </c:pt>
                <c:pt idx="199">
                  <c:v>60.100407254610197</c:v>
                </c:pt>
                <c:pt idx="200">
                  <c:v>60.353155076948198</c:v>
                </c:pt>
                <c:pt idx="201">
                  <c:v>61.504371760608002</c:v>
                </c:pt>
                <c:pt idx="202">
                  <c:v>60.586849150481697</c:v>
                </c:pt>
                <c:pt idx="203">
                  <c:v>60.363712242871998</c:v>
                </c:pt>
                <c:pt idx="204">
                  <c:v>60.266492754637703</c:v>
                </c:pt>
                <c:pt idx="205">
                  <c:v>60.468870036701098</c:v>
                </c:pt>
                <c:pt idx="206">
                  <c:v>59.603804024100597</c:v>
                </c:pt>
                <c:pt idx="207">
                  <c:v>60.361063487895997</c:v>
                </c:pt>
                <c:pt idx="208">
                  <c:v>59.959398393624902</c:v>
                </c:pt>
                <c:pt idx="209">
                  <c:v>58.025911382066298</c:v>
                </c:pt>
                <c:pt idx="210">
                  <c:v>56.521751815093701</c:v>
                </c:pt>
                <c:pt idx="211">
                  <c:v>55.3403255815997</c:v>
                </c:pt>
                <c:pt idx="212">
                  <c:v>55.602992286243897</c:v>
                </c:pt>
                <c:pt idx="213">
                  <c:v>55.930747187007299</c:v>
                </c:pt>
                <c:pt idx="214">
                  <c:v>56.775649860480101</c:v>
                </c:pt>
                <c:pt idx="215">
                  <c:v>57.990202074218303</c:v>
                </c:pt>
                <c:pt idx="216">
                  <c:v>55.061230707445297</c:v>
                </c:pt>
                <c:pt idx="217">
                  <c:v>51.964017630437503</c:v>
                </c:pt>
                <c:pt idx="218">
                  <c:v>53.6372909925785</c:v>
                </c:pt>
                <c:pt idx="219">
                  <c:v>53.396242666329499</c:v>
                </c:pt>
                <c:pt idx="220">
                  <c:v>52.647202024536803</c:v>
                </c:pt>
                <c:pt idx="221">
                  <c:v>55.600217081625502</c:v>
                </c:pt>
                <c:pt idx="222">
                  <c:v>53.777940156660101</c:v>
                </c:pt>
                <c:pt idx="223">
                  <c:v>52.1502718757786</c:v>
                </c:pt>
                <c:pt idx="224">
                  <c:v>51.674518963738699</c:v>
                </c:pt>
                <c:pt idx="225">
                  <c:v>52.540681143240903</c:v>
                </c:pt>
                <c:pt idx="226">
                  <c:v>53.0517781204329</c:v>
                </c:pt>
                <c:pt idx="227">
                  <c:v>57.028859363412003</c:v>
                </c:pt>
                <c:pt idx="228">
                  <c:v>58.343370485170098</c:v>
                </c:pt>
                <c:pt idx="229">
                  <c:v>59.441837206946403</c:v>
                </c:pt>
                <c:pt idx="230">
                  <c:v>57.108747147067497</c:v>
                </c:pt>
                <c:pt idx="231">
                  <c:v>56.311846351663903</c:v>
                </c:pt>
                <c:pt idx="232">
                  <c:v>57.019461458503002</c:v>
                </c:pt>
                <c:pt idx="233">
                  <c:v>56.363838991633699</c:v>
                </c:pt>
                <c:pt idx="234">
                  <c:v>56.798648337940399</c:v>
                </c:pt>
                <c:pt idx="235">
                  <c:v>57.902050111923202</c:v>
                </c:pt>
                <c:pt idx="236">
                  <c:v>57.3863111663238</c:v>
                </c:pt>
                <c:pt idx="237">
                  <c:v>57.310579326196603</c:v>
                </c:pt>
                <c:pt idx="238">
                  <c:v>57.927858357897399</c:v>
                </c:pt>
                <c:pt idx="239">
                  <c:v>58.667645177147598</c:v>
                </c:pt>
                <c:pt idx="240">
                  <c:v>58.295945119937997</c:v>
                </c:pt>
                <c:pt idx="241">
                  <c:v>59.190947283475403</c:v>
                </c:pt>
                <c:pt idx="242">
                  <c:v>61.2773551576513</c:v>
                </c:pt>
                <c:pt idx="243">
                  <c:v>61.400745865853899</c:v>
                </c:pt>
                <c:pt idx="244">
                  <c:v>59.389194539074097</c:v>
                </c:pt>
                <c:pt idx="245">
                  <c:v>60.699487326754102</c:v>
                </c:pt>
                <c:pt idx="246">
                  <c:v>59.555206196693099</c:v>
                </c:pt>
                <c:pt idx="247">
                  <c:v>59.7408247362808</c:v>
                </c:pt>
                <c:pt idx="248">
                  <c:v>60.527334345025601</c:v>
                </c:pt>
                <c:pt idx="249">
                  <c:v>61.934492270396703</c:v>
                </c:pt>
                <c:pt idx="250">
                  <c:v>58.160045760585099</c:v>
                </c:pt>
                <c:pt idx="251">
                  <c:v>52.939549647899703</c:v>
                </c:pt>
                <c:pt idx="252">
                  <c:v>46.216179684871101</c:v>
                </c:pt>
                <c:pt idx="253">
                  <c:v>47.096429488394499</c:v>
                </c:pt>
                <c:pt idx="254">
                  <c:v>49.200068567795398</c:v>
                </c:pt>
                <c:pt idx="255">
                  <c:v>55.454846864531604</c:v>
                </c:pt>
                <c:pt idx="256">
                  <c:v>57.810106993608798</c:v>
                </c:pt>
                <c:pt idx="257">
                  <c:v>60.353891087473201</c:v>
                </c:pt>
                <c:pt idx="258">
                  <c:v>58.274988950680402</c:v>
                </c:pt>
                <c:pt idx="259">
                  <c:v>57.224865139401899</c:v>
                </c:pt>
                <c:pt idx="260">
                  <c:v>57.975413573609799</c:v>
                </c:pt>
                <c:pt idx="261">
                  <c:v>52.054079848425602</c:v>
                </c:pt>
                <c:pt idx="262">
                  <c:v>49.005355136322898</c:v>
                </c:pt>
                <c:pt idx="263">
                  <c:v>48.018533987423901</c:v>
                </c:pt>
                <c:pt idx="264">
                  <c:v>56.613364357073301</c:v>
                </c:pt>
                <c:pt idx="265">
                  <c:v>55.091458449281802</c:v>
                </c:pt>
                <c:pt idx="266">
                  <c:v>55.760905400419297</c:v>
                </c:pt>
                <c:pt idx="267">
                  <c:v>58.188050924486802</c:v>
                </c:pt>
                <c:pt idx="268">
                  <c:v>57.211048728268999</c:v>
                </c:pt>
                <c:pt idx="269">
                  <c:v>56.608030692606498</c:v>
                </c:pt>
                <c:pt idx="270">
                  <c:v>55.108997597779997</c:v>
                </c:pt>
                <c:pt idx="271">
                  <c:v>50.617654773114197</c:v>
                </c:pt>
                <c:pt idx="272">
                  <c:v>41.923169677669897</c:v>
                </c:pt>
                <c:pt idx="273">
                  <c:v>43.654630440694298</c:v>
                </c:pt>
                <c:pt idx="274">
                  <c:v>42.6748471161943</c:v>
                </c:pt>
                <c:pt idx="275">
                  <c:v>42.707231814338201</c:v>
                </c:pt>
                <c:pt idx="276">
                  <c:v>41.922121135000701</c:v>
                </c:pt>
                <c:pt idx="277">
                  <c:v>56.028740846491999</c:v>
                </c:pt>
                <c:pt idx="278">
                  <c:v>56.818269993968102</c:v>
                </c:pt>
                <c:pt idx="279">
                  <c:v>54.222662966453797</c:v>
                </c:pt>
                <c:pt idx="280">
                  <c:v>56.807496427615803</c:v>
                </c:pt>
                <c:pt idx="281">
                  <c:v>56.740655914506299</c:v>
                </c:pt>
                <c:pt idx="282">
                  <c:v>58.865105874110299</c:v>
                </c:pt>
                <c:pt idx="283">
                  <c:v>56.9471114530268</c:v>
                </c:pt>
                <c:pt idx="284">
                  <c:v>57.291398722417902</c:v>
                </c:pt>
                <c:pt idx="285">
                  <c:v>58.139811847230902</c:v>
                </c:pt>
                <c:pt idx="286">
                  <c:v>58.169870172309899</c:v>
                </c:pt>
                <c:pt idx="287">
                  <c:v>59.199352993654998</c:v>
                </c:pt>
                <c:pt idx="288">
                  <c:v>57.227740964115199</c:v>
                </c:pt>
                <c:pt idx="289">
                  <c:v>59.087869645161099</c:v>
                </c:pt>
                <c:pt idx="290">
                  <c:v>59.764888729897201</c:v>
                </c:pt>
                <c:pt idx="291">
                  <c:v>60.469816559070701</c:v>
                </c:pt>
                <c:pt idx="292">
                  <c:v>58.4991312827295</c:v>
                </c:pt>
                <c:pt idx="293">
                  <c:v>57.287372840005403</c:v>
                </c:pt>
                <c:pt idx="294">
                  <c:v>58.860831888105302</c:v>
                </c:pt>
                <c:pt idx="295">
                  <c:v>58.145726244023699</c:v>
                </c:pt>
                <c:pt idx="296">
                  <c:v>58.840629963526403</c:v>
                </c:pt>
                <c:pt idx="297">
                  <c:v>58.925600941486401</c:v>
                </c:pt>
                <c:pt idx="298">
                  <c:v>60.741366328802201</c:v>
                </c:pt>
                <c:pt idx="299">
                  <c:v>61.756662595380803</c:v>
                </c:pt>
                <c:pt idx="300">
                  <c:v>60.890807947196599</c:v>
                </c:pt>
                <c:pt idx="301">
                  <c:v>63.719250219202003</c:v>
                </c:pt>
                <c:pt idx="302">
                  <c:v>62.428202655465</c:v>
                </c:pt>
                <c:pt idx="303">
                  <c:v>61.4787531215377</c:v>
                </c:pt>
                <c:pt idx="304">
                  <c:v>61.141621082869101</c:v>
                </c:pt>
                <c:pt idx="305">
                  <c:v>61.792217672257202</c:v>
                </c:pt>
                <c:pt idx="306">
                  <c:v>61.605007694508899</c:v>
                </c:pt>
                <c:pt idx="307">
                  <c:v>61.651708139668898</c:v>
                </c:pt>
                <c:pt idx="308">
                  <c:v>61.677093726793899</c:v>
                </c:pt>
                <c:pt idx="309">
                  <c:v>63.030518967355803</c:v>
                </c:pt>
                <c:pt idx="310">
                  <c:v>61.823424166491002</c:v>
                </c:pt>
                <c:pt idx="311">
                  <c:v>60.673111538132098</c:v>
                </c:pt>
                <c:pt idx="312">
                  <c:v>63.050309145257799</c:v>
                </c:pt>
                <c:pt idx="313">
                  <c:v>63.102720460759201</c:v>
                </c:pt>
                <c:pt idx="314">
                  <c:v>54.000959699296502</c:v>
                </c:pt>
                <c:pt idx="315">
                  <c:v>47.787364159032499</c:v>
                </c:pt>
                <c:pt idx="316">
                  <c:v>47.964735574471902</c:v>
                </c:pt>
                <c:pt idx="317">
                  <c:v>50.168087838407303</c:v>
                </c:pt>
                <c:pt idx="318">
                  <c:v>49.493242261375798</c:v>
                </c:pt>
                <c:pt idx="319">
                  <c:v>51.083464261922799</c:v>
                </c:pt>
                <c:pt idx="320">
                  <c:v>49.528762917049598</c:v>
                </c:pt>
                <c:pt idx="321">
                  <c:v>57.0002946390563</c:v>
                </c:pt>
                <c:pt idx="322">
                  <c:v>60.184284162186401</c:v>
                </c:pt>
                <c:pt idx="323">
                  <c:v>63.455142370640601</c:v>
                </c:pt>
                <c:pt idx="324">
                  <c:v>64.326088921279094</c:v>
                </c:pt>
                <c:pt idx="325">
                  <c:v>64.079740265299804</c:v>
                </c:pt>
                <c:pt idx="326">
                  <c:v>64.349593993863607</c:v>
                </c:pt>
                <c:pt idx="327">
                  <c:v>62.971286378255101</c:v>
                </c:pt>
                <c:pt idx="328">
                  <c:v>57.908878575617202</c:v>
                </c:pt>
                <c:pt idx="329">
                  <c:v>60.567551828736697</c:v>
                </c:pt>
                <c:pt idx="330">
                  <c:v>60.902134915784998</c:v>
                </c:pt>
                <c:pt idx="331">
                  <c:v>59.475355777169199</c:v>
                </c:pt>
                <c:pt idx="332">
                  <c:v>60.094839742148899</c:v>
                </c:pt>
                <c:pt idx="333">
                  <c:v>59.839026527874601</c:v>
                </c:pt>
                <c:pt idx="334">
                  <c:v>61.033996736675299</c:v>
                </c:pt>
                <c:pt idx="335">
                  <c:v>60.884450965851698</c:v>
                </c:pt>
                <c:pt idx="336">
                  <c:v>58.870275037157697</c:v>
                </c:pt>
                <c:pt idx="337">
                  <c:v>59.244645230210303</c:v>
                </c:pt>
                <c:pt idx="338">
                  <c:v>59.149406751205802</c:v>
                </c:pt>
                <c:pt idx="339">
                  <c:v>59.466067078727797</c:v>
                </c:pt>
                <c:pt idx="340">
                  <c:v>57.767589299779601</c:v>
                </c:pt>
                <c:pt idx="341">
                  <c:v>59.145537386244399</c:v>
                </c:pt>
                <c:pt idx="342">
                  <c:v>60.461783690472998</c:v>
                </c:pt>
                <c:pt idx="343">
                  <c:v>58.308634924610999</c:v>
                </c:pt>
                <c:pt idx="344">
                  <c:v>59.952208724564301</c:v>
                </c:pt>
                <c:pt idx="345">
                  <c:v>59.531219091729902</c:v>
                </c:pt>
                <c:pt idx="346">
                  <c:v>60.142972851786602</c:v>
                </c:pt>
                <c:pt idx="347">
                  <c:v>59.415075064649102</c:v>
                </c:pt>
                <c:pt idx="348">
                  <c:v>59.610186525633701</c:v>
                </c:pt>
                <c:pt idx="349">
                  <c:v>59.6807960694847</c:v>
                </c:pt>
                <c:pt idx="350">
                  <c:v>58.446331555024898</c:v>
                </c:pt>
                <c:pt idx="351">
                  <c:v>56.598720318846503</c:v>
                </c:pt>
                <c:pt idx="352">
                  <c:v>57.841531116521701</c:v>
                </c:pt>
                <c:pt idx="353">
                  <c:v>59.940754727572902</c:v>
                </c:pt>
                <c:pt idx="354">
                  <c:v>59.538475529985902</c:v>
                </c:pt>
                <c:pt idx="355">
                  <c:v>59.298007255906903</c:v>
                </c:pt>
                <c:pt idx="356">
                  <c:v>55.472737186746599</c:v>
                </c:pt>
                <c:pt idx="357">
                  <c:v>59.209016577281297</c:v>
                </c:pt>
                <c:pt idx="358">
                  <c:v>59.287486950021801</c:v>
                </c:pt>
                <c:pt idx="359">
                  <c:v>60.591895981293</c:v>
                </c:pt>
                <c:pt idx="360">
                  <c:v>60.346922504837998</c:v>
                </c:pt>
                <c:pt idx="361">
                  <c:v>60.509041272458497</c:v>
                </c:pt>
                <c:pt idx="362">
                  <c:v>62.189912789196697</c:v>
                </c:pt>
                <c:pt idx="363">
                  <c:v>60.545852039177198</c:v>
                </c:pt>
                <c:pt idx="364">
                  <c:v>60.4889848670852</c:v>
                </c:pt>
                <c:pt idx="365">
                  <c:v>63.200134013934701</c:v>
                </c:pt>
              </c:numCache>
            </c:numRef>
          </c:val>
          <c:smooth val="0"/>
        </c:ser>
        <c:dLbls>
          <c:showLegendKey val="0"/>
          <c:showVal val="0"/>
          <c:showCatName val="0"/>
          <c:showSerName val="0"/>
          <c:showPercent val="0"/>
          <c:showBubbleSize val="0"/>
        </c:dLbls>
        <c:marker val="1"/>
        <c:smooth val="0"/>
        <c:axId val="120124928"/>
        <c:axId val="120126464"/>
      </c:lineChart>
      <c:lineChart>
        <c:grouping val="standard"/>
        <c:varyColors val="0"/>
        <c:ser>
          <c:idx val="0"/>
          <c:order val="0"/>
          <c:tx>
            <c:v>AB/BC Border FTD1 Transport Contracts</c:v>
          </c:tx>
          <c:spPr>
            <a:ln w="28575">
              <a:solidFill>
                <a:schemeClr val="tx2">
                  <a:lumMod val="50000"/>
                </a:schemeClr>
              </a:solidFill>
              <a:prstDash val="dash"/>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Data!$F$613:$F$1100</c:f>
              <c:numCache>
                <c:formatCode>0</c:formatCode>
                <c:ptCount val="488"/>
                <c:pt idx="0">
                  <c:v>2403</c:v>
                </c:pt>
                <c:pt idx="1">
                  <c:v>2403</c:v>
                </c:pt>
                <c:pt idx="2">
                  <c:v>2403</c:v>
                </c:pt>
                <c:pt idx="3">
                  <c:v>2403</c:v>
                </c:pt>
                <c:pt idx="4">
                  <c:v>2403</c:v>
                </c:pt>
                <c:pt idx="5">
                  <c:v>2403</c:v>
                </c:pt>
                <c:pt idx="6">
                  <c:v>2403</c:v>
                </c:pt>
                <c:pt idx="7">
                  <c:v>2403</c:v>
                </c:pt>
                <c:pt idx="8">
                  <c:v>2403</c:v>
                </c:pt>
                <c:pt idx="9">
                  <c:v>2403</c:v>
                </c:pt>
                <c:pt idx="10">
                  <c:v>2403</c:v>
                </c:pt>
                <c:pt idx="11">
                  <c:v>2403</c:v>
                </c:pt>
                <c:pt idx="12">
                  <c:v>2403</c:v>
                </c:pt>
                <c:pt idx="13">
                  <c:v>2403</c:v>
                </c:pt>
                <c:pt idx="14">
                  <c:v>2403</c:v>
                </c:pt>
                <c:pt idx="15">
                  <c:v>2403</c:v>
                </c:pt>
                <c:pt idx="16">
                  <c:v>2403</c:v>
                </c:pt>
                <c:pt idx="17">
                  <c:v>2403</c:v>
                </c:pt>
                <c:pt idx="18">
                  <c:v>2403</c:v>
                </c:pt>
                <c:pt idx="19">
                  <c:v>2403</c:v>
                </c:pt>
                <c:pt idx="20">
                  <c:v>2403</c:v>
                </c:pt>
                <c:pt idx="21">
                  <c:v>2403</c:v>
                </c:pt>
                <c:pt idx="22">
                  <c:v>2403</c:v>
                </c:pt>
                <c:pt idx="23">
                  <c:v>2403</c:v>
                </c:pt>
                <c:pt idx="24">
                  <c:v>2403</c:v>
                </c:pt>
                <c:pt idx="25">
                  <c:v>2403</c:v>
                </c:pt>
                <c:pt idx="26">
                  <c:v>2403</c:v>
                </c:pt>
                <c:pt idx="27">
                  <c:v>2403</c:v>
                </c:pt>
                <c:pt idx="28">
                  <c:v>2403</c:v>
                </c:pt>
                <c:pt idx="29">
                  <c:v>2403</c:v>
                </c:pt>
                <c:pt idx="30">
                  <c:v>2419</c:v>
                </c:pt>
                <c:pt idx="31">
                  <c:v>2419</c:v>
                </c:pt>
                <c:pt idx="32">
                  <c:v>2419</c:v>
                </c:pt>
                <c:pt idx="33">
                  <c:v>2419</c:v>
                </c:pt>
                <c:pt idx="34">
                  <c:v>2419</c:v>
                </c:pt>
                <c:pt idx="35">
                  <c:v>2419</c:v>
                </c:pt>
                <c:pt idx="36">
                  <c:v>2419</c:v>
                </c:pt>
                <c:pt idx="37">
                  <c:v>2419</c:v>
                </c:pt>
                <c:pt idx="38">
                  <c:v>2419</c:v>
                </c:pt>
                <c:pt idx="39">
                  <c:v>2419</c:v>
                </c:pt>
                <c:pt idx="40">
                  <c:v>2419</c:v>
                </c:pt>
                <c:pt idx="41">
                  <c:v>2419</c:v>
                </c:pt>
                <c:pt idx="42">
                  <c:v>2419</c:v>
                </c:pt>
                <c:pt idx="43">
                  <c:v>2419</c:v>
                </c:pt>
                <c:pt idx="44">
                  <c:v>2419</c:v>
                </c:pt>
                <c:pt idx="45">
                  <c:v>2419</c:v>
                </c:pt>
                <c:pt idx="46">
                  <c:v>2419</c:v>
                </c:pt>
                <c:pt idx="47">
                  <c:v>2419</c:v>
                </c:pt>
                <c:pt idx="48">
                  <c:v>2419</c:v>
                </c:pt>
                <c:pt idx="49">
                  <c:v>2419</c:v>
                </c:pt>
                <c:pt idx="50">
                  <c:v>2419</c:v>
                </c:pt>
                <c:pt idx="51">
                  <c:v>2419</c:v>
                </c:pt>
                <c:pt idx="52">
                  <c:v>2419</c:v>
                </c:pt>
                <c:pt idx="53">
                  <c:v>2419</c:v>
                </c:pt>
                <c:pt idx="54">
                  <c:v>2419</c:v>
                </c:pt>
                <c:pt idx="55">
                  <c:v>2419</c:v>
                </c:pt>
                <c:pt idx="56">
                  <c:v>2419</c:v>
                </c:pt>
                <c:pt idx="57">
                  <c:v>2419</c:v>
                </c:pt>
                <c:pt idx="58">
                  <c:v>2419</c:v>
                </c:pt>
                <c:pt idx="59">
                  <c:v>2419</c:v>
                </c:pt>
                <c:pt idx="60">
                  <c:v>2419</c:v>
                </c:pt>
                <c:pt idx="61" formatCode="General">
                  <c:v>2403</c:v>
                </c:pt>
                <c:pt idx="62" formatCode="General">
                  <c:v>2403</c:v>
                </c:pt>
                <c:pt idx="63" formatCode="General">
                  <c:v>2403</c:v>
                </c:pt>
                <c:pt idx="64" formatCode="General">
                  <c:v>2403</c:v>
                </c:pt>
                <c:pt idx="65" formatCode="General">
                  <c:v>2403</c:v>
                </c:pt>
                <c:pt idx="66" formatCode="General">
                  <c:v>2403</c:v>
                </c:pt>
                <c:pt idx="67" formatCode="General">
                  <c:v>2403</c:v>
                </c:pt>
                <c:pt idx="68" formatCode="General">
                  <c:v>2403</c:v>
                </c:pt>
                <c:pt idx="69" formatCode="General">
                  <c:v>2403</c:v>
                </c:pt>
                <c:pt idx="70" formatCode="General">
                  <c:v>2403</c:v>
                </c:pt>
                <c:pt idx="71" formatCode="General">
                  <c:v>2403</c:v>
                </c:pt>
                <c:pt idx="72" formatCode="General">
                  <c:v>2403</c:v>
                </c:pt>
                <c:pt idx="73" formatCode="General">
                  <c:v>2403</c:v>
                </c:pt>
                <c:pt idx="74" formatCode="General">
                  <c:v>2403</c:v>
                </c:pt>
                <c:pt idx="75" formatCode="General">
                  <c:v>2403</c:v>
                </c:pt>
                <c:pt idx="76" formatCode="General">
                  <c:v>2403</c:v>
                </c:pt>
                <c:pt idx="77" formatCode="General">
                  <c:v>2403</c:v>
                </c:pt>
                <c:pt idx="78" formatCode="General">
                  <c:v>2403</c:v>
                </c:pt>
                <c:pt idx="79" formatCode="General">
                  <c:v>2403</c:v>
                </c:pt>
                <c:pt idx="80" formatCode="General">
                  <c:v>2403</c:v>
                </c:pt>
                <c:pt idx="81" formatCode="General">
                  <c:v>2403</c:v>
                </c:pt>
                <c:pt idx="82" formatCode="General">
                  <c:v>2403</c:v>
                </c:pt>
                <c:pt idx="83" formatCode="General">
                  <c:v>2403</c:v>
                </c:pt>
                <c:pt idx="84" formatCode="General">
                  <c:v>2403</c:v>
                </c:pt>
                <c:pt idx="85" formatCode="General">
                  <c:v>2403</c:v>
                </c:pt>
                <c:pt idx="86" formatCode="General">
                  <c:v>2403</c:v>
                </c:pt>
                <c:pt idx="87" formatCode="General">
                  <c:v>2403</c:v>
                </c:pt>
                <c:pt idx="88" formatCode="General">
                  <c:v>2403</c:v>
                </c:pt>
                <c:pt idx="89" formatCode="General">
                  <c:v>2403</c:v>
                </c:pt>
                <c:pt idx="90" formatCode="General">
                  <c:v>2403</c:v>
                </c:pt>
                <c:pt idx="91" formatCode="General">
                  <c:v>2403</c:v>
                </c:pt>
                <c:pt idx="92" formatCode="General">
                  <c:v>2403</c:v>
                </c:pt>
                <c:pt idx="93" formatCode="General">
                  <c:v>2403</c:v>
                </c:pt>
                <c:pt idx="94" formatCode="General">
                  <c:v>2403</c:v>
                </c:pt>
                <c:pt idx="95" formatCode="General">
                  <c:v>2403</c:v>
                </c:pt>
                <c:pt idx="96" formatCode="General">
                  <c:v>2403</c:v>
                </c:pt>
                <c:pt idx="97" formatCode="General">
                  <c:v>2403</c:v>
                </c:pt>
                <c:pt idx="98" formatCode="General">
                  <c:v>2403</c:v>
                </c:pt>
                <c:pt idx="99" formatCode="General">
                  <c:v>2403</c:v>
                </c:pt>
                <c:pt idx="100" formatCode="General">
                  <c:v>2403</c:v>
                </c:pt>
                <c:pt idx="101" formatCode="General">
                  <c:v>2403</c:v>
                </c:pt>
                <c:pt idx="102" formatCode="General">
                  <c:v>2403</c:v>
                </c:pt>
                <c:pt idx="103" formatCode="General">
                  <c:v>2403</c:v>
                </c:pt>
                <c:pt idx="104" formatCode="General">
                  <c:v>2403</c:v>
                </c:pt>
                <c:pt idx="105" formatCode="General">
                  <c:v>2403</c:v>
                </c:pt>
                <c:pt idx="106" formatCode="General">
                  <c:v>2403</c:v>
                </c:pt>
                <c:pt idx="107" formatCode="General">
                  <c:v>2403</c:v>
                </c:pt>
                <c:pt idx="108" formatCode="General">
                  <c:v>2403</c:v>
                </c:pt>
                <c:pt idx="109" formatCode="General">
                  <c:v>2403</c:v>
                </c:pt>
                <c:pt idx="110" formatCode="General">
                  <c:v>2403</c:v>
                </c:pt>
                <c:pt idx="111" formatCode="General">
                  <c:v>2403</c:v>
                </c:pt>
                <c:pt idx="112" formatCode="General">
                  <c:v>2403</c:v>
                </c:pt>
                <c:pt idx="113" formatCode="General">
                  <c:v>2403</c:v>
                </c:pt>
                <c:pt idx="114" formatCode="General">
                  <c:v>2403</c:v>
                </c:pt>
                <c:pt idx="115" formatCode="General">
                  <c:v>2403</c:v>
                </c:pt>
                <c:pt idx="116" formatCode="General">
                  <c:v>2403</c:v>
                </c:pt>
                <c:pt idx="117" formatCode="General">
                  <c:v>2403</c:v>
                </c:pt>
                <c:pt idx="118" formatCode="General">
                  <c:v>2403</c:v>
                </c:pt>
                <c:pt idx="119" formatCode="General">
                  <c:v>2403</c:v>
                </c:pt>
                <c:pt idx="120" formatCode="General">
                  <c:v>2403</c:v>
                </c:pt>
                <c:pt idx="121" formatCode="General">
                  <c:v>2403</c:v>
                </c:pt>
                <c:pt idx="122" formatCode="General">
                  <c:v>2403</c:v>
                </c:pt>
                <c:pt idx="123" formatCode="General">
                  <c:v>2403</c:v>
                </c:pt>
                <c:pt idx="124" formatCode="General">
                  <c:v>2403</c:v>
                </c:pt>
                <c:pt idx="125" formatCode="General">
                  <c:v>2403</c:v>
                </c:pt>
                <c:pt idx="126" formatCode="General">
                  <c:v>2403</c:v>
                </c:pt>
                <c:pt idx="127" formatCode="General">
                  <c:v>2403</c:v>
                </c:pt>
                <c:pt idx="128" formatCode="General">
                  <c:v>2403</c:v>
                </c:pt>
                <c:pt idx="129" formatCode="General">
                  <c:v>2403</c:v>
                </c:pt>
                <c:pt idx="130" formatCode="General">
                  <c:v>2403</c:v>
                </c:pt>
                <c:pt idx="131" formatCode="General">
                  <c:v>2403</c:v>
                </c:pt>
                <c:pt idx="132" formatCode="General">
                  <c:v>2403</c:v>
                </c:pt>
                <c:pt idx="133" formatCode="General">
                  <c:v>2403</c:v>
                </c:pt>
                <c:pt idx="134" formatCode="General">
                  <c:v>2403</c:v>
                </c:pt>
                <c:pt idx="135" formatCode="General">
                  <c:v>2403</c:v>
                </c:pt>
                <c:pt idx="136" formatCode="General">
                  <c:v>2403</c:v>
                </c:pt>
                <c:pt idx="137" formatCode="General">
                  <c:v>2403</c:v>
                </c:pt>
                <c:pt idx="138" formatCode="General">
                  <c:v>2403</c:v>
                </c:pt>
                <c:pt idx="139" formatCode="General">
                  <c:v>2403</c:v>
                </c:pt>
                <c:pt idx="140" formatCode="General">
                  <c:v>2403</c:v>
                </c:pt>
                <c:pt idx="141" formatCode="General">
                  <c:v>2403</c:v>
                </c:pt>
                <c:pt idx="142" formatCode="General">
                  <c:v>2403</c:v>
                </c:pt>
                <c:pt idx="143" formatCode="General">
                  <c:v>2403</c:v>
                </c:pt>
                <c:pt idx="144" formatCode="General">
                  <c:v>2403</c:v>
                </c:pt>
                <c:pt idx="145" formatCode="General">
                  <c:v>2403</c:v>
                </c:pt>
                <c:pt idx="146" formatCode="General">
                  <c:v>2403</c:v>
                </c:pt>
                <c:pt idx="147" formatCode="General">
                  <c:v>2403</c:v>
                </c:pt>
                <c:pt idx="148" formatCode="General">
                  <c:v>2403</c:v>
                </c:pt>
                <c:pt idx="149" formatCode="General">
                  <c:v>2403</c:v>
                </c:pt>
                <c:pt idx="150" formatCode="General">
                  <c:v>2403</c:v>
                </c:pt>
                <c:pt idx="151" formatCode="General">
                  <c:v>2403</c:v>
                </c:pt>
                <c:pt idx="152" formatCode="General">
                  <c:v>2403</c:v>
                </c:pt>
                <c:pt idx="153" formatCode="General">
                  <c:v>2403</c:v>
                </c:pt>
                <c:pt idx="154" formatCode="General">
                  <c:v>2403</c:v>
                </c:pt>
                <c:pt idx="155" formatCode="General">
                  <c:v>2403</c:v>
                </c:pt>
                <c:pt idx="156" formatCode="General">
                  <c:v>2403</c:v>
                </c:pt>
                <c:pt idx="157" formatCode="General">
                  <c:v>2403</c:v>
                </c:pt>
                <c:pt idx="158" formatCode="General">
                  <c:v>2403</c:v>
                </c:pt>
                <c:pt idx="159" formatCode="General">
                  <c:v>2403</c:v>
                </c:pt>
                <c:pt idx="160" formatCode="General">
                  <c:v>2403</c:v>
                </c:pt>
                <c:pt idx="161" formatCode="General">
                  <c:v>2403</c:v>
                </c:pt>
                <c:pt idx="162" formatCode="General">
                  <c:v>2403</c:v>
                </c:pt>
                <c:pt idx="163" formatCode="General">
                  <c:v>2403</c:v>
                </c:pt>
                <c:pt idx="164" formatCode="General">
                  <c:v>2403</c:v>
                </c:pt>
                <c:pt idx="165" formatCode="General">
                  <c:v>2403</c:v>
                </c:pt>
                <c:pt idx="166" formatCode="General">
                  <c:v>2403</c:v>
                </c:pt>
                <c:pt idx="167" formatCode="General">
                  <c:v>2403</c:v>
                </c:pt>
                <c:pt idx="168" formatCode="General">
                  <c:v>2403</c:v>
                </c:pt>
                <c:pt idx="169" formatCode="General">
                  <c:v>2403</c:v>
                </c:pt>
                <c:pt idx="170" formatCode="General">
                  <c:v>2403</c:v>
                </c:pt>
                <c:pt idx="171" formatCode="General">
                  <c:v>2403</c:v>
                </c:pt>
                <c:pt idx="172" formatCode="General">
                  <c:v>2403</c:v>
                </c:pt>
                <c:pt idx="173" formatCode="General">
                  <c:v>2403</c:v>
                </c:pt>
                <c:pt idx="174" formatCode="General">
                  <c:v>2403</c:v>
                </c:pt>
                <c:pt idx="175" formatCode="General">
                  <c:v>2403</c:v>
                </c:pt>
                <c:pt idx="176" formatCode="General">
                  <c:v>2403</c:v>
                </c:pt>
                <c:pt idx="177" formatCode="General">
                  <c:v>2403</c:v>
                </c:pt>
                <c:pt idx="178" formatCode="General">
                  <c:v>2403</c:v>
                </c:pt>
                <c:pt idx="179" formatCode="General">
                  <c:v>2403</c:v>
                </c:pt>
                <c:pt idx="180" formatCode="General">
                  <c:v>2403</c:v>
                </c:pt>
                <c:pt idx="181" formatCode="General">
                  <c:v>2403</c:v>
                </c:pt>
                <c:pt idx="182" formatCode="General">
                  <c:v>2403</c:v>
                </c:pt>
                <c:pt idx="183" formatCode="General">
                  <c:v>2403</c:v>
                </c:pt>
                <c:pt idx="184" formatCode="General">
                  <c:v>2403</c:v>
                </c:pt>
                <c:pt idx="185" formatCode="General">
                  <c:v>2403</c:v>
                </c:pt>
                <c:pt idx="186" formatCode="General">
                  <c:v>2403</c:v>
                </c:pt>
                <c:pt idx="187" formatCode="General">
                  <c:v>2403</c:v>
                </c:pt>
                <c:pt idx="188" formatCode="General">
                  <c:v>2403</c:v>
                </c:pt>
                <c:pt idx="189" formatCode="General">
                  <c:v>2403</c:v>
                </c:pt>
                <c:pt idx="190" formatCode="General">
                  <c:v>2403</c:v>
                </c:pt>
                <c:pt idx="191" formatCode="General">
                  <c:v>2403</c:v>
                </c:pt>
                <c:pt idx="192" formatCode="General">
                  <c:v>2403</c:v>
                </c:pt>
                <c:pt idx="193" formatCode="General">
                  <c:v>2403</c:v>
                </c:pt>
                <c:pt idx="194" formatCode="General">
                  <c:v>2403</c:v>
                </c:pt>
                <c:pt idx="195" formatCode="General">
                  <c:v>2403</c:v>
                </c:pt>
                <c:pt idx="196" formatCode="General">
                  <c:v>2403</c:v>
                </c:pt>
                <c:pt idx="197" formatCode="General">
                  <c:v>2403</c:v>
                </c:pt>
                <c:pt idx="198" formatCode="General">
                  <c:v>2403</c:v>
                </c:pt>
                <c:pt idx="199" formatCode="General">
                  <c:v>2403</c:v>
                </c:pt>
                <c:pt idx="200" formatCode="General">
                  <c:v>2403</c:v>
                </c:pt>
                <c:pt idx="201" formatCode="General">
                  <c:v>2403</c:v>
                </c:pt>
                <c:pt idx="202" formatCode="General">
                  <c:v>2403</c:v>
                </c:pt>
                <c:pt idx="203" formatCode="General">
                  <c:v>2403</c:v>
                </c:pt>
                <c:pt idx="204" formatCode="General">
                  <c:v>2403</c:v>
                </c:pt>
                <c:pt idx="205" formatCode="General">
                  <c:v>2403</c:v>
                </c:pt>
                <c:pt idx="206" formatCode="General">
                  <c:v>2403</c:v>
                </c:pt>
                <c:pt idx="207" formatCode="General">
                  <c:v>2403</c:v>
                </c:pt>
                <c:pt idx="208" formatCode="General">
                  <c:v>2403</c:v>
                </c:pt>
                <c:pt idx="209" formatCode="General">
                  <c:v>2403</c:v>
                </c:pt>
                <c:pt idx="210" formatCode="General">
                  <c:v>2403</c:v>
                </c:pt>
                <c:pt idx="211" formatCode="General">
                  <c:v>2403</c:v>
                </c:pt>
                <c:pt idx="212" formatCode="General">
                  <c:v>2398</c:v>
                </c:pt>
                <c:pt idx="213" formatCode="General">
                  <c:v>2398</c:v>
                </c:pt>
                <c:pt idx="214" formatCode="General">
                  <c:v>2398</c:v>
                </c:pt>
                <c:pt idx="215" formatCode="General">
                  <c:v>2398</c:v>
                </c:pt>
                <c:pt idx="216" formatCode="General">
                  <c:v>2398</c:v>
                </c:pt>
                <c:pt idx="217" formatCode="General">
                  <c:v>2398</c:v>
                </c:pt>
                <c:pt idx="218" formatCode="General">
                  <c:v>2398</c:v>
                </c:pt>
                <c:pt idx="219" formatCode="General">
                  <c:v>2398</c:v>
                </c:pt>
                <c:pt idx="220" formatCode="General">
                  <c:v>2398</c:v>
                </c:pt>
                <c:pt idx="221" formatCode="General">
                  <c:v>2398</c:v>
                </c:pt>
                <c:pt idx="222" formatCode="General">
                  <c:v>2398</c:v>
                </c:pt>
                <c:pt idx="223" formatCode="General">
                  <c:v>2398</c:v>
                </c:pt>
                <c:pt idx="224" formatCode="General">
                  <c:v>2398</c:v>
                </c:pt>
                <c:pt idx="225" formatCode="General">
                  <c:v>2398</c:v>
                </c:pt>
                <c:pt idx="226" formatCode="General">
                  <c:v>2398</c:v>
                </c:pt>
                <c:pt idx="227" formatCode="General">
                  <c:v>2398</c:v>
                </c:pt>
                <c:pt idx="228" formatCode="General">
                  <c:v>2398</c:v>
                </c:pt>
                <c:pt idx="229" formatCode="General">
                  <c:v>2398</c:v>
                </c:pt>
                <c:pt idx="230" formatCode="General">
                  <c:v>2398</c:v>
                </c:pt>
                <c:pt idx="231" formatCode="General">
                  <c:v>2398</c:v>
                </c:pt>
                <c:pt idx="232" formatCode="General">
                  <c:v>2398</c:v>
                </c:pt>
                <c:pt idx="233" formatCode="General">
                  <c:v>2398</c:v>
                </c:pt>
                <c:pt idx="234" formatCode="General">
                  <c:v>2398</c:v>
                </c:pt>
                <c:pt idx="235" formatCode="General">
                  <c:v>2398</c:v>
                </c:pt>
                <c:pt idx="236" formatCode="General">
                  <c:v>2398</c:v>
                </c:pt>
                <c:pt idx="237" formatCode="General">
                  <c:v>2398</c:v>
                </c:pt>
                <c:pt idx="238" formatCode="General">
                  <c:v>2398</c:v>
                </c:pt>
                <c:pt idx="239" formatCode="General">
                  <c:v>2398</c:v>
                </c:pt>
                <c:pt idx="240" formatCode="General">
                  <c:v>2398</c:v>
                </c:pt>
                <c:pt idx="241" formatCode="General">
                  <c:v>2398</c:v>
                </c:pt>
                <c:pt idx="242" formatCode="General">
                  <c:v>2398</c:v>
                </c:pt>
                <c:pt idx="243" formatCode="General">
                  <c:v>2398</c:v>
                </c:pt>
                <c:pt idx="244" formatCode="General">
                  <c:v>2398</c:v>
                </c:pt>
                <c:pt idx="245" formatCode="General">
                  <c:v>2398</c:v>
                </c:pt>
                <c:pt idx="246" formatCode="General">
                  <c:v>2398</c:v>
                </c:pt>
                <c:pt idx="247" formatCode="General">
                  <c:v>2398</c:v>
                </c:pt>
                <c:pt idx="248" formatCode="General">
                  <c:v>2398</c:v>
                </c:pt>
                <c:pt idx="249" formatCode="General">
                  <c:v>2398</c:v>
                </c:pt>
                <c:pt idx="250" formatCode="General">
                  <c:v>2398</c:v>
                </c:pt>
                <c:pt idx="251" formatCode="General">
                  <c:v>2398</c:v>
                </c:pt>
                <c:pt idx="252" formatCode="General">
                  <c:v>2398</c:v>
                </c:pt>
                <c:pt idx="253" formatCode="General">
                  <c:v>2398</c:v>
                </c:pt>
                <c:pt idx="254" formatCode="General">
                  <c:v>2398</c:v>
                </c:pt>
                <c:pt idx="255" formatCode="General">
                  <c:v>2398</c:v>
                </c:pt>
                <c:pt idx="256" formatCode="General">
                  <c:v>2398</c:v>
                </c:pt>
                <c:pt idx="257" formatCode="General">
                  <c:v>2398</c:v>
                </c:pt>
                <c:pt idx="258" formatCode="General">
                  <c:v>2398</c:v>
                </c:pt>
                <c:pt idx="259" formatCode="General">
                  <c:v>2398</c:v>
                </c:pt>
                <c:pt idx="260" formatCode="General">
                  <c:v>2398</c:v>
                </c:pt>
                <c:pt idx="261" formatCode="General">
                  <c:v>2398</c:v>
                </c:pt>
                <c:pt idx="262" formatCode="General">
                  <c:v>2398</c:v>
                </c:pt>
                <c:pt idx="263" formatCode="General">
                  <c:v>2398</c:v>
                </c:pt>
                <c:pt idx="264" formatCode="General">
                  <c:v>2398</c:v>
                </c:pt>
                <c:pt idx="265" formatCode="General">
                  <c:v>2398</c:v>
                </c:pt>
                <c:pt idx="266" formatCode="General">
                  <c:v>2398</c:v>
                </c:pt>
                <c:pt idx="267" formatCode="General">
                  <c:v>2398</c:v>
                </c:pt>
                <c:pt idx="268" formatCode="General">
                  <c:v>2398</c:v>
                </c:pt>
                <c:pt idx="269" formatCode="General">
                  <c:v>2398</c:v>
                </c:pt>
                <c:pt idx="270" formatCode="General">
                  <c:v>2398</c:v>
                </c:pt>
                <c:pt idx="271" formatCode="General">
                  <c:v>2398</c:v>
                </c:pt>
                <c:pt idx="272" formatCode="General">
                  <c:v>2398</c:v>
                </c:pt>
                <c:pt idx="273" formatCode="General">
                  <c:v>2398</c:v>
                </c:pt>
                <c:pt idx="274" formatCode="General">
                  <c:v>2398</c:v>
                </c:pt>
                <c:pt idx="275" formatCode="General">
                  <c:v>2398</c:v>
                </c:pt>
                <c:pt idx="276" formatCode="General">
                  <c:v>2398</c:v>
                </c:pt>
                <c:pt idx="277" formatCode="General">
                  <c:v>2398</c:v>
                </c:pt>
                <c:pt idx="278" formatCode="General">
                  <c:v>2398</c:v>
                </c:pt>
                <c:pt idx="279" formatCode="General">
                  <c:v>2398</c:v>
                </c:pt>
                <c:pt idx="280" formatCode="General">
                  <c:v>2398</c:v>
                </c:pt>
                <c:pt idx="281" formatCode="General">
                  <c:v>2398</c:v>
                </c:pt>
                <c:pt idx="282" formatCode="General">
                  <c:v>2398</c:v>
                </c:pt>
                <c:pt idx="283" formatCode="General">
                  <c:v>2398</c:v>
                </c:pt>
                <c:pt idx="284" formatCode="General">
                  <c:v>2398</c:v>
                </c:pt>
                <c:pt idx="285" formatCode="General">
                  <c:v>2398</c:v>
                </c:pt>
                <c:pt idx="286" formatCode="General">
                  <c:v>2398</c:v>
                </c:pt>
                <c:pt idx="287" formatCode="General">
                  <c:v>2398</c:v>
                </c:pt>
                <c:pt idx="288" formatCode="General">
                  <c:v>2398</c:v>
                </c:pt>
                <c:pt idx="289" formatCode="General">
                  <c:v>2398</c:v>
                </c:pt>
                <c:pt idx="290" formatCode="General">
                  <c:v>2398</c:v>
                </c:pt>
                <c:pt idx="291" formatCode="General">
                  <c:v>2398</c:v>
                </c:pt>
                <c:pt idx="292" formatCode="General">
                  <c:v>2398</c:v>
                </c:pt>
                <c:pt idx="293" formatCode="General">
                  <c:v>2398</c:v>
                </c:pt>
                <c:pt idx="294" formatCode="General">
                  <c:v>2398</c:v>
                </c:pt>
                <c:pt idx="295" formatCode="General">
                  <c:v>2398</c:v>
                </c:pt>
                <c:pt idx="296" formatCode="General">
                  <c:v>2398</c:v>
                </c:pt>
                <c:pt idx="297" formatCode="General">
                  <c:v>2398</c:v>
                </c:pt>
                <c:pt idx="298" formatCode="General">
                  <c:v>2398</c:v>
                </c:pt>
                <c:pt idx="299" formatCode="General">
                  <c:v>2398</c:v>
                </c:pt>
                <c:pt idx="300" formatCode="General">
                  <c:v>2398</c:v>
                </c:pt>
                <c:pt idx="301" formatCode="General">
                  <c:v>2398</c:v>
                </c:pt>
                <c:pt idx="302" formatCode="General">
                  <c:v>2398</c:v>
                </c:pt>
                <c:pt idx="303" formatCode="General">
                  <c:v>2398</c:v>
                </c:pt>
                <c:pt idx="304" formatCode="General">
                  <c:v>2398</c:v>
                </c:pt>
                <c:pt idx="305" formatCode="General">
                  <c:v>2398</c:v>
                </c:pt>
                <c:pt idx="306" formatCode="General">
                  <c:v>2398</c:v>
                </c:pt>
                <c:pt idx="307" formatCode="General">
                  <c:v>2398</c:v>
                </c:pt>
                <c:pt idx="308" formatCode="General">
                  <c:v>2398</c:v>
                </c:pt>
                <c:pt idx="309" formatCode="General">
                  <c:v>2398</c:v>
                </c:pt>
                <c:pt idx="310" formatCode="General">
                  <c:v>2398</c:v>
                </c:pt>
                <c:pt idx="311" formatCode="General">
                  <c:v>2398</c:v>
                </c:pt>
                <c:pt idx="312" formatCode="General">
                  <c:v>2398</c:v>
                </c:pt>
                <c:pt idx="313" formatCode="General">
                  <c:v>2398</c:v>
                </c:pt>
                <c:pt idx="314" formatCode="General">
                  <c:v>2398</c:v>
                </c:pt>
                <c:pt idx="315" formatCode="General">
                  <c:v>2398</c:v>
                </c:pt>
                <c:pt idx="316" formatCode="General">
                  <c:v>2398</c:v>
                </c:pt>
                <c:pt idx="317" formatCode="General">
                  <c:v>2398</c:v>
                </c:pt>
                <c:pt idx="318" formatCode="General">
                  <c:v>2398</c:v>
                </c:pt>
                <c:pt idx="319" formatCode="General">
                  <c:v>2398</c:v>
                </c:pt>
                <c:pt idx="320" formatCode="General">
                  <c:v>2398</c:v>
                </c:pt>
                <c:pt idx="321" formatCode="General">
                  <c:v>2398</c:v>
                </c:pt>
                <c:pt idx="322" formatCode="General">
                  <c:v>2398</c:v>
                </c:pt>
                <c:pt idx="323" formatCode="General">
                  <c:v>2398</c:v>
                </c:pt>
                <c:pt idx="324" formatCode="General">
                  <c:v>2398</c:v>
                </c:pt>
                <c:pt idx="325" formatCode="General">
                  <c:v>2398</c:v>
                </c:pt>
                <c:pt idx="326" formatCode="General">
                  <c:v>2398</c:v>
                </c:pt>
                <c:pt idx="327" formatCode="General">
                  <c:v>2398</c:v>
                </c:pt>
                <c:pt idx="328" formatCode="General">
                  <c:v>2398</c:v>
                </c:pt>
                <c:pt idx="329" formatCode="General">
                  <c:v>2398</c:v>
                </c:pt>
                <c:pt idx="330" formatCode="General">
                  <c:v>2398</c:v>
                </c:pt>
                <c:pt idx="331" formatCode="General">
                  <c:v>2398</c:v>
                </c:pt>
                <c:pt idx="332" formatCode="General">
                  <c:v>2398</c:v>
                </c:pt>
                <c:pt idx="333" formatCode="General">
                  <c:v>2398</c:v>
                </c:pt>
                <c:pt idx="334" formatCode="General">
                  <c:v>2398</c:v>
                </c:pt>
                <c:pt idx="335" formatCode="General">
                  <c:v>2398</c:v>
                </c:pt>
                <c:pt idx="336" formatCode="General">
                  <c:v>2398</c:v>
                </c:pt>
                <c:pt idx="337" formatCode="General">
                  <c:v>2398</c:v>
                </c:pt>
                <c:pt idx="338" formatCode="General">
                  <c:v>2398</c:v>
                </c:pt>
                <c:pt idx="339" formatCode="General">
                  <c:v>2398</c:v>
                </c:pt>
                <c:pt idx="340" formatCode="General">
                  <c:v>2398</c:v>
                </c:pt>
                <c:pt idx="341" formatCode="General">
                  <c:v>2398</c:v>
                </c:pt>
                <c:pt idx="342" formatCode="General">
                  <c:v>2398</c:v>
                </c:pt>
                <c:pt idx="343" formatCode="General">
                  <c:v>2398</c:v>
                </c:pt>
                <c:pt idx="344" formatCode="General">
                  <c:v>2398</c:v>
                </c:pt>
                <c:pt idx="345" formatCode="General">
                  <c:v>2398</c:v>
                </c:pt>
                <c:pt idx="346" formatCode="General">
                  <c:v>2398</c:v>
                </c:pt>
                <c:pt idx="347" formatCode="General">
                  <c:v>2398</c:v>
                </c:pt>
                <c:pt idx="348" formatCode="General">
                  <c:v>2398</c:v>
                </c:pt>
                <c:pt idx="349" formatCode="General">
                  <c:v>2398</c:v>
                </c:pt>
                <c:pt idx="350" formatCode="General">
                  <c:v>2398</c:v>
                </c:pt>
                <c:pt idx="351" formatCode="General">
                  <c:v>2398</c:v>
                </c:pt>
                <c:pt idx="352" formatCode="General">
                  <c:v>2398</c:v>
                </c:pt>
                <c:pt idx="353" formatCode="General">
                  <c:v>2398</c:v>
                </c:pt>
                <c:pt idx="354" formatCode="General">
                  <c:v>2398</c:v>
                </c:pt>
                <c:pt idx="355" formatCode="General">
                  <c:v>2398</c:v>
                </c:pt>
                <c:pt idx="356" formatCode="General">
                  <c:v>2398</c:v>
                </c:pt>
                <c:pt idx="357" formatCode="General">
                  <c:v>2398</c:v>
                </c:pt>
                <c:pt idx="358" formatCode="General">
                  <c:v>2398</c:v>
                </c:pt>
                <c:pt idx="359" formatCode="General">
                  <c:v>2398</c:v>
                </c:pt>
                <c:pt idx="360" formatCode="General">
                  <c:v>2398</c:v>
                </c:pt>
                <c:pt idx="361" formatCode="General">
                  <c:v>2398</c:v>
                </c:pt>
                <c:pt idx="362" formatCode="General">
                  <c:v>2398</c:v>
                </c:pt>
                <c:pt idx="363" formatCode="General">
                  <c:v>2398</c:v>
                </c:pt>
                <c:pt idx="364" formatCode="General">
                  <c:v>2398</c:v>
                </c:pt>
                <c:pt idx="365" formatCode="General">
                  <c:v>2398</c:v>
                </c:pt>
                <c:pt idx="366" formatCode="General">
                  <c:v>2398</c:v>
                </c:pt>
                <c:pt idx="367" formatCode="General">
                  <c:v>2398</c:v>
                </c:pt>
                <c:pt idx="368" formatCode="General">
                  <c:v>2398</c:v>
                </c:pt>
                <c:pt idx="369" formatCode="General">
                  <c:v>2398</c:v>
                </c:pt>
                <c:pt idx="370" formatCode="General">
                  <c:v>2398</c:v>
                </c:pt>
                <c:pt idx="371" formatCode="General">
                  <c:v>2398</c:v>
                </c:pt>
                <c:pt idx="372" formatCode="General">
                  <c:v>2398</c:v>
                </c:pt>
                <c:pt idx="373" formatCode="General">
                  <c:v>2398</c:v>
                </c:pt>
                <c:pt idx="374" formatCode="General">
                  <c:v>2398</c:v>
                </c:pt>
                <c:pt idx="375" formatCode="General">
                  <c:v>2398</c:v>
                </c:pt>
                <c:pt idx="376" formatCode="General">
                  <c:v>2398</c:v>
                </c:pt>
                <c:pt idx="377" formatCode="General">
                  <c:v>2398</c:v>
                </c:pt>
                <c:pt idx="378" formatCode="General">
                  <c:v>2398</c:v>
                </c:pt>
                <c:pt idx="379" formatCode="General">
                  <c:v>2398</c:v>
                </c:pt>
                <c:pt idx="380" formatCode="General">
                  <c:v>2398</c:v>
                </c:pt>
                <c:pt idx="381" formatCode="General">
                  <c:v>2398</c:v>
                </c:pt>
                <c:pt idx="382" formatCode="General">
                  <c:v>2398</c:v>
                </c:pt>
                <c:pt idx="383" formatCode="General">
                  <c:v>2398</c:v>
                </c:pt>
                <c:pt idx="384" formatCode="General">
                  <c:v>2398</c:v>
                </c:pt>
                <c:pt idx="385" formatCode="General">
                  <c:v>2398</c:v>
                </c:pt>
                <c:pt idx="386" formatCode="General">
                  <c:v>2398</c:v>
                </c:pt>
                <c:pt idx="387" formatCode="General">
                  <c:v>2398</c:v>
                </c:pt>
                <c:pt idx="388" formatCode="General">
                  <c:v>2398</c:v>
                </c:pt>
                <c:pt idx="389" formatCode="General">
                  <c:v>2398</c:v>
                </c:pt>
                <c:pt idx="390" formatCode="General">
                  <c:v>2398</c:v>
                </c:pt>
                <c:pt idx="391" formatCode="General">
                  <c:v>2398</c:v>
                </c:pt>
                <c:pt idx="392" formatCode="General">
                  <c:v>2398</c:v>
                </c:pt>
                <c:pt idx="393" formatCode="General">
                  <c:v>2398</c:v>
                </c:pt>
                <c:pt idx="394" formatCode="General">
                  <c:v>2398</c:v>
                </c:pt>
                <c:pt idx="395" formatCode="General">
                  <c:v>2398</c:v>
                </c:pt>
                <c:pt idx="396" formatCode="General">
                  <c:v>2398</c:v>
                </c:pt>
                <c:pt idx="397" formatCode="General">
                  <c:v>2398</c:v>
                </c:pt>
                <c:pt idx="398" formatCode="General">
                  <c:v>2398</c:v>
                </c:pt>
                <c:pt idx="399" formatCode="General">
                  <c:v>2398</c:v>
                </c:pt>
                <c:pt idx="400" formatCode="General">
                  <c:v>2398</c:v>
                </c:pt>
                <c:pt idx="401" formatCode="General">
                  <c:v>2398</c:v>
                </c:pt>
                <c:pt idx="402" formatCode="General">
                  <c:v>2398</c:v>
                </c:pt>
                <c:pt idx="403" formatCode="General">
                  <c:v>2398</c:v>
                </c:pt>
                <c:pt idx="404" formatCode="General">
                  <c:v>2398</c:v>
                </c:pt>
                <c:pt idx="405" formatCode="General">
                  <c:v>2398</c:v>
                </c:pt>
                <c:pt idx="406" formatCode="General">
                  <c:v>2398</c:v>
                </c:pt>
                <c:pt idx="407" formatCode="General">
                  <c:v>2398</c:v>
                </c:pt>
                <c:pt idx="408" formatCode="General">
                  <c:v>2398</c:v>
                </c:pt>
                <c:pt idx="409" formatCode="General">
                  <c:v>2398</c:v>
                </c:pt>
                <c:pt idx="410" formatCode="General">
                  <c:v>2398</c:v>
                </c:pt>
                <c:pt idx="411" formatCode="General">
                  <c:v>2398</c:v>
                </c:pt>
                <c:pt idx="412" formatCode="General">
                  <c:v>2398</c:v>
                </c:pt>
                <c:pt idx="413" formatCode="General">
                  <c:v>2398</c:v>
                </c:pt>
                <c:pt idx="414" formatCode="General">
                  <c:v>2398</c:v>
                </c:pt>
                <c:pt idx="415" formatCode="General">
                  <c:v>2398</c:v>
                </c:pt>
                <c:pt idx="416" formatCode="General">
                  <c:v>2398</c:v>
                </c:pt>
                <c:pt idx="417" formatCode="General">
                  <c:v>2398</c:v>
                </c:pt>
                <c:pt idx="418" formatCode="General">
                  <c:v>2398</c:v>
                </c:pt>
                <c:pt idx="419" formatCode="General">
                  <c:v>2398</c:v>
                </c:pt>
                <c:pt idx="420" formatCode="General">
                  <c:v>2398</c:v>
                </c:pt>
                <c:pt idx="421" formatCode="General">
                  <c:v>2398</c:v>
                </c:pt>
                <c:pt idx="422" formatCode="General">
                  <c:v>2398</c:v>
                </c:pt>
                <c:pt idx="423" formatCode="General">
                  <c:v>2398</c:v>
                </c:pt>
                <c:pt idx="424" formatCode="General">
                  <c:v>2398</c:v>
                </c:pt>
                <c:pt idx="425" formatCode="General">
                  <c:v>2398</c:v>
                </c:pt>
                <c:pt idx="426" formatCode="General">
                  <c:v>2398</c:v>
                </c:pt>
                <c:pt idx="427" formatCode="General">
                  <c:v>2398</c:v>
                </c:pt>
                <c:pt idx="428" formatCode="General">
                  <c:v>2398</c:v>
                </c:pt>
                <c:pt idx="429" formatCode="General">
                  <c:v>2398</c:v>
                </c:pt>
                <c:pt idx="430" formatCode="General">
                  <c:v>2398</c:v>
                </c:pt>
                <c:pt idx="431" formatCode="General">
                  <c:v>2398</c:v>
                </c:pt>
                <c:pt idx="432" formatCode="General">
                  <c:v>2398</c:v>
                </c:pt>
                <c:pt idx="433" formatCode="General">
                  <c:v>2398</c:v>
                </c:pt>
                <c:pt idx="434" formatCode="General">
                  <c:v>2398</c:v>
                </c:pt>
                <c:pt idx="435" formatCode="General">
                  <c:v>2398</c:v>
                </c:pt>
                <c:pt idx="436" formatCode="General">
                  <c:v>2398</c:v>
                </c:pt>
                <c:pt idx="437" formatCode="General">
                  <c:v>2398</c:v>
                </c:pt>
                <c:pt idx="438" formatCode="General">
                  <c:v>2398</c:v>
                </c:pt>
                <c:pt idx="439" formatCode="General">
                  <c:v>2398</c:v>
                </c:pt>
                <c:pt idx="440" formatCode="General">
                  <c:v>2398</c:v>
                </c:pt>
                <c:pt idx="441" formatCode="General">
                  <c:v>2398</c:v>
                </c:pt>
                <c:pt idx="442" formatCode="General">
                  <c:v>2398</c:v>
                </c:pt>
                <c:pt idx="443" formatCode="General">
                  <c:v>2398</c:v>
                </c:pt>
                <c:pt idx="444" formatCode="General">
                  <c:v>2398</c:v>
                </c:pt>
                <c:pt idx="445" formatCode="General">
                  <c:v>2398</c:v>
                </c:pt>
                <c:pt idx="446" formatCode="General">
                  <c:v>2398</c:v>
                </c:pt>
                <c:pt idx="447" formatCode="General">
                  <c:v>2398</c:v>
                </c:pt>
                <c:pt idx="448" formatCode="General">
                  <c:v>2398</c:v>
                </c:pt>
                <c:pt idx="449" formatCode="General">
                  <c:v>2398</c:v>
                </c:pt>
                <c:pt idx="450" formatCode="General">
                  <c:v>2398</c:v>
                </c:pt>
                <c:pt idx="451" formatCode="General">
                  <c:v>2398</c:v>
                </c:pt>
                <c:pt idx="452" formatCode="General">
                  <c:v>2398</c:v>
                </c:pt>
                <c:pt idx="453" formatCode="General">
                  <c:v>2398</c:v>
                </c:pt>
                <c:pt idx="454" formatCode="General">
                  <c:v>2398</c:v>
                </c:pt>
                <c:pt idx="455" formatCode="General">
                  <c:v>2398</c:v>
                </c:pt>
                <c:pt idx="456" formatCode="General">
                  <c:v>2398</c:v>
                </c:pt>
                <c:pt idx="457" formatCode="General">
                  <c:v>2398</c:v>
                </c:pt>
                <c:pt idx="458" formatCode="General">
                  <c:v>2398</c:v>
                </c:pt>
                <c:pt idx="459" formatCode="General">
                  <c:v>2398</c:v>
                </c:pt>
                <c:pt idx="460" formatCode="General">
                  <c:v>2398</c:v>
                </c:pt>
                <c:pt idx="461" formatCode="General">
                  <c:v>2398</c:v>
                </c:pt>
                <c:pt idx="462" formatCode="General">
                  <c:v>2398</c:v>
                </c:pt>
                <c:pt idx="463" formatCode="General">
                  <c:v>2398</c:v>
                </c:pt>
                <c:pt idx="464" formatCode="General">
                  <c:v>2398</c:v>
                </c:pt>
                <c:pt idx="465" formatCode="General">
                  <c:v>2398</c:v>
                </c:pt>
                <c:pt idx="466" formatCode="General">
                  <c:v>2398</c:v>
                </c:pt>
                <c:pt idx="467" formatCode="General">
                  <c:v>2398</c:v>
                </c:pt>
                <c:pt idx="468" formatCode="General">
                  <c:v>2398</c:v>
                </c:pt>
                <c:pt idx="469" formatCode="General">
                  <c:v>2398</c:v>
                </c:pt>
                <c:pt idx="470" formatCode="General">
                  <c:v>2398</c:v>
                </c:pt>
                <c:pt idx="471" formatCode="General">
                  <c:v>2398</c:v>
                </c:pt>
                <c:pt idx="472" formatCode="General">
                  <c:v>2398</c:v>
                </c:pt>
                <c:pt idx="473" formatCode="General">
                  <c:v>2398</c:v>
                </c:pt>
                <c:pt idx="474" formatCode="General">
                  <c:v>2398</c:v>
                </c:pt>
                <c:pt idx="475" formatCode="General">
                  <c:v>2398</c:v>
                </c:pt>
                <c:pt idx="476" formatCode="General">
                  <c:v>2398</c:v>
                </c:pt>
                <c:pt idx="477" formatCode="General">
                  <c:v>2398</c:v>
                </c:pt>
                <c:pt idx="478" formatCode="General">
                  <c:v>2398</c:v>
                </c:pt>
                <c:pt idx="479" formatCode="General">
                  <c:v>2398</c:v>
                </c:pt>
                <c:pt idx="480" formatCode="General">
                  <c:v>2398</c:v>
                </c:pt>
                <c:pt idx="481" formatCode="General">
                  <c:v>2398</c:v>
                </c:pt>
                <c:pt idx="482" formatCode="General">
                  <c:v>2398</c:v>
                </c:pt>
                <c:pt idx="483" formatCode="General">
                  <c:v>2398</c:v>
                </c:pt>
                <c:pt idx="484" formatCode="General">
                  <c:v>2398</c:v>
                </c:pt>
                <c:pt idx="485" formatCode="General">
                  <c:v>2398</c:v>
                </c:pt>
                <c:pt idx="486" formatCode="General">
                  <c:v>2398</c:v>
                </c:pt>
                <c:pt idx="487" formatCode="General">
                  <c:v>2398</c:v>
                </c:pt>
              </c:numCache>
            </c:numRef>
          </c:val>
          <c:smooth val="0"/>
        </c:ser>
        <c:dLbls>
          <c:showLegendKey val="0"/>
          <c:showVal val="0"/>
          <c:showCatName val="0"/>
          <c:showSerName val="0"/>
          <c:showPercent val="0"/>
          <c:showBubbleSize val="0"/>
        </c:dLbls>
        <c:marker val="1"/>
        <c:smooth val="0"/>
        <c:axId val="114236416"/>
        <c:axId val="114234496"/>
      </c:lineChart>
      <c:dateAx>
        <c:axId val="120124928"/>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20126464"/>
        <c:crosses val="autoZero"/>
        <c:auto val="1"/>
        <c:lblOffset val="100"/>
        <c:baseTimeUnit val="days"/>
        <c:majorUnit val="1"/>
        <c:majorTimeUnit val="months"/>
        <c:minorUnit val="1"/>
        <c:minorTimeUnit val="months"/>
      </c:dateAx>
      <c:valAx>
        <c:axId val="120126464"/>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20124928"/>
        <c:crosses val="autoZero"/>
        <c:crossBetween val="midCat"/>
        <c:majorUnit val="10"/>
        <c:minorUnit val="5"/>
      </c:valAx>
      <c:valAx>
        <c:axId val="114234496"/>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114236416"/>
        <c:crosses val="max"/>
        <c:crossBetween val="between"/>
        <c:majorUnit val="200"/>
      </c:valAx>
      <c:dateAx>
        <c:axId val="114236416"/>
        <c:scaling>
          <c:orientation val="minMax"/>
        </c:scaling>
        <c:delete val="1"/>
        <c:axPos val="b"/>
        <c:numFmt formatCode="d\-mmm\-yy" sourceLinked="1"/>
        <c:majorTickMark val="out"/>
        <c:minorTickMark val="none"/>
        <c:tickLblPos val="nextTo"/>
        <c:crossAx val="114234496"/>
        <c:crosses val="autoZero"/>
        <c:auto val="1"/>
        <c:lblOffset val="100"/>
        <c:baseTimeUnit val="days"/>
      </c:dateAx>
      <c:spPr>
        <a:ln w="12700">
          <a:solidFill>
            <a:schemeClr val="tx1"/>
          </a:solidFill>
        </a:ln>
      </c:spPr>
    </c:plotArea>
    <c:legend>
      <c:legendPos val="r"/>
      <c:layout>
        <c:manualLayout>
          <c:xMode val="edge"/>
          <c:yMode val="edge"/>
          <c:x val="5.8577395710473538E-2"/>
          <c:y val="0.83763763620456533"/>
          <c:w val="0.87615466796688013"/>
          <c:h val="3.3833611707627456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Foothills Zone</a:t>
            </a:r>
            <a:r>
              <a:rPr lang="en-US" sz="1600" baseline="0"/>
              <a:t> 8</a:t>
            </a:r>
            <a:endParaRPr lang="en-US" sz="1600"/>
          </a:p>
        </c:rich>
      </c:tx>
      <c:layout>
        <c:manualLayout>
          <c:xMode val="edge"/>
          <c:yMode val="edge"/>
          <c:x val="0.42721123960933083"/>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Foothills Zone 8 Capability</c:v>
          </c:tx>
          <c:spPr>
            <a:solidFill>
              <a:schemeClr val="accent1">
                <a:alpha val="65000"/>
              </a:schemeClr>
            </a:solidFill>
            <a:ln>
              <a:noFill/>
            </a:ln>
          </c:spP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Data!$M$521:$M$1100</c:f>
              <c:numCache>
                <c:formatCode>0.0</c:formatCode>
                <c:ptCount val="580"/>
                <c:pt idx="0">
                  <c:v>61</c:v>
                </c:pt>
                <c:pt idx="1">
                  <c:v>61</c:v>
                </c:pt>
                <c:pt idx="2">
                  <c:v>61</c:v>
                </c:pt>
                <c:pt idx="3">
                  <c:v>61</c:v>
                </c:pt>
                <c:pt idx="4">
                  <c:v>61</c:v>
                </c:pt>
                <c:pt idx="5">
                  <c:v>61</c:v>
                </c:pt>
                <c:pt idx="6">
                  <c:v>61</c:v>
                </c:pt>
                <c:pt idx="7">
                  <c:v>61</c:v>
                </c:pt>
                <c:pt idx="8">
                  <c:v>61</c:v>
                </c:pt>
                <c:pt idx="9">
                  <c:v>61</c:v>
                </c:pt>
                <c:pt idx="10">
                  <c:v>61</c:v>
                </c:pt>
                <c:pt idx="11">
                  <c:v>61</c:v>
                </c:pt>
                <c:pt idx="12">
                  <c:v>61</c:v>
                </c:pt>
                <c:pt idx="13">
                  <c:v>61</c:v>
                </c:pt>
                <c:pt idx="14">
                  <c:v>61</c:v>
                </c:pt>
                <c:pt idx="15">
                  <c:v>61</c:v>
                </c:pt>
                <c:pt idx="16">
                  <c:v>61</c:v>
                </c:pt>
                <c:pt idx="17">
                  <c:v>61</c:v>
                </c:pt>
                <c:pt idx="18">
                  <c:v>61</c:v>
                </c:pt>
                <c:pt idx="19">
                  <c:v>61</c:v>
                </c:pt>
                <c:pt idx="20">
                  <c:v>61</c:v>
                </c:pt>
                <c:pt idx="21">
                  <c:v>61</c:v>
                </c:pt>
                <c:pt idx="22">
                  <c:v>61</c:v>
                </c:pt>
                <c:pt idx="23">
                  <c:v>61</c:v>
                </c:pt>
                <c:pt idx="24">
                  <c:v>61</c:v>
                </c:pt>
                <c:pt idx="25">
                  <c:v>61</c:v>
                </c:pt>
                <c:pt idx="26">
                  <c:v>61</c:v>
                </c:pt>
                <c:pt idx="27">
                  <c:v>61</c:v>
                </c:pt>
                <c:pt idx="28">
                  <c:v>63</c:v>
                </c:pt>
                <c:pt idx="29">
                  <c:v>63</c:v>
                </c:pt>
                <c:pt idx="30">
                  <c:v>63</c:v>
                </c:pt>
                <c:pt idx="31">
                  <c:v>63</c:v>
                </c:pt>
                <c:pt idx="32">
                  <c:v>63</c:v>
                </c:pt>
                <c:pt idx="33">
                  <c:v>63</c:v>
                </c:pt>
                <c:pt idx="34">
                  <c:v>63</c:v>
                </c:pt>
                <c:pt idx="35">
                  <c:v>63</c:v>
                </c:pt>
                <c:pt idx="36">
                  <c:v>63</c:v>
                </c:pt>
                <c:pt idx="37">
                  <c:v>63</c:v>
                </c:pt>
                <c:pt idx="38">
                  <c:v>63</c:v>
                </c:pt>
                <c:pt idx="39">
                  <c:v>63</c:v>
                </c:pt>
                <c:pt idx="40">
                  <c:v>63</c:v>
                </c:pt>
                <c:pt idx="41">
                  <c:v>43</c:v>
                </c:pt>
                <c:pt idx="42">
                  <c:v>43</c:v>
                </c:pt>
                <c:pt idx="43">
                  <c:v>63</c:v>
                </c:pt>
                <c:pt idx="44">
                  <c:v>63</c:v>
                </c:pt>
                <c:pt idx="45">
                  <c:v>63</c:v>
                </c:pt>
                <c:pt idx="46">
                  <c:v>63</c:v>
                </c:pt>
                <c:pt idx="47">
                  <c:v>63</c:v>
                </c:pt>
                <c:pt idx="48">
                  <c:v>63</c:v>
                </c:pt>
                <c:pt idx="49">
                  <c:v>63</c:v>
                </c:pt>
                <c:pt idx="50">
                  <c:v>63</c:v>
                </c:pt>
                <c:pt idx="51">
                  <c:v>63</c:v>
                </c:pt>
                <c:pt idx="52">
                  <c:v>63</c:v>
                </c:pt>
                <c:pt idx="53">
                  <c:v>63</c:v>
                </c:pt>
                <c:pt idx="54">
                  <c:v>59</c:v>
                </c:pt>
                <c:pt idx="55">
                  <c:v>59</c:v>
                </c:pt>
                <c:pt idx="56">
                  <c:v>59</c:v>
                </c:pt>
                <c:pt idx="57">
                  <c:v>59</c:v>
                </c:pt>
                <c:pt idx="58">
                  <c:v>59</c:v>
                </c:pt>
                <c:pt idx="59">
                  <c:v>59</c:v>
                </c:pt>
                <c:pt idx="60">
                  <c:v>59</c:v>
                </c:pt>
                <c:pt idx="61">
                  <c:v>59</c:v>
                </c:pt>
                <c:pt idx="62">
                  <c:v>59</c:v>
                </c:pt>
                <c:pt idx="63">
                  <c:v>59</c:v>
                </c:pt>
                <c:pt idx="64">
                  <c:v>59</c:v>
                </c:pt>
                <c:pt idx="65">
                  <c:v>59</c:v>
                </c:pt>
                <c:pt idx="66">
                  <c:v>59</c:v>
                </c:pt>
                <c:pt idx="67">
                  <c:v>59</c:v>
                </c:pt>
                <c:pt idx="68">
                  <c:v>59</c:v>
                </c:pt>
                <c:pt idx="69">
                  <c:v>59</c:v>
                </c:pt>
                <c:pt idx="70">
                  <c:v>59</c:v>
                </c:pt>
                <c:pt idx="71">
                  <c:v>59</c:v>
                </c:pt>
                <c:pt idx="72">
                  <c:v>59</c:v>
                </c:pt>
                <c:pt idx="73">
                  <c:v>59</c:v>
                </c:pt>
                <c:pt idx="74">
                  <c:v>59</c:v>
                </c:pt>
                <c:pt idx="75">
                  <c:v>59</c:v>
                </c:pt>
                <c:pt idx="76">
                  <c:v>59</c:v>
                </c:pt>
                <c:pt idx="77">
                  <c:v>59</c:v>
                </c:pt>
                <c:pt idx="78">
                  <c:v>59</c:v>
                </c:pt>
                <c:pt idx="79">
                  <c:v>59</c:v>
                </c:pt>
                <c:pt idx="80">
                  <c:v>59</c:v>
                </c:pt>
                <c:pt idx="81">
                  <c:v>59</c:v>
                </c:pt>
                <c:pt idx="82">
                  <c:v>59</c:v>
                </c:pt>
                <c:pt idx="83">
                  <c:v>59</c:v>
                </c:pt>
                <c:pt idx="84">
                  <c:v>59</c:v>
                </c:pt>
                <c:pt idx="85">
                  <c:v>59</c:v>
                </c:pt>
                <c:pt idx="86">
                  <c:v>59</c:v>
                </c:pt>
                <c:pt idx="87">
                  <c:v>64</c:v>
                </c:pt>
                <c:pt idx="88">
                  <c:v>64</c:v>
                </c:pt>
                <c:pt idx="89">
                  <c:v>64</c:v>
                </c:pt>
                <c:pt idx="90">
                  <c:v>77</c:v>
                </c:pt>
                <c:pt idx="91">
                  <c:v>77</c:v>
                </c:pt>
                <c:pt idx="92">
                  <c:v>78</c:v>
                </c:pt>
                <c:pt idx="93">
                  <c:v>78</c:v>
                </c:pt>
                <c:pt idx="94">
                  <c:v>78</c:v>
                </c:pt>
                <c:pt idx="95">
                  <c:v>78</c:v>
                </c:pt>
                <c:pt idx="96">
                  <c:v>78</c:v>
                </c:pt>
                <c:pt idx="97">
                  <c:v>62</c:v>
                </c:pt>
                <c:pt idx="98">
                  <c:v>62</c:v>
                </c:pt>
                <c:pt idx="99">
                  <c:v>62</c:v>
                </c:pt>
                <c:pt idx="100">
                  <c:v>62</c:v>
                </c:pt>
                <c:pt idx="101">
                  <c:v>78</c:v>
                </c:pt>
                <c:pt idx="102">
                  <c:v>78</c:v>
                </c:pt>
                <c:pt idx="103">
                  <c:v>78</c:v>
                </c:pt>
                <c:pt idx="104">
                  <c:v>78</c:v>
                </c:pt>
                <c:pt idx="105">
                  <c:v>78</c:v>
                </c:pt>
                <c:pt idx="106">
                  <c:v>78</c:v>
                </c:pt>
                <c:pt idx="107">
                  <c:v>78</c:v>
                </c:pt>
                <c:pt idx="108">
                  <c:v>78</c:v>
                </c:pt>
                <c:pt idx="109">
                  <c:v>78</c:v>
                </c:pt>
                <c:pt idx="110">
                  <c:v>78</c:v>
                </c:pt>
                <c:pt idx="111">
                  <c:v>78</c:v>
                </c:pt>
                <c:pt idx="112">
                  <c:v>78</c:v>
                </c:pt>
                <c:pt idx="113">
                  <c:v>78</c:v>
                </c:pt>
                <c:pt idx="114">
                  <c:v>78</c:v>
                </c:pt>
                <c:pt idx="115">
                  <c:v>78</c:v>
                </c:pt>
                <c:pt idx="116">
                  <c:v>78</c:v>
                </c:pt>
                <c:pt idx="117">
                  <c:v>78</c:v>
                </c:pt>
                <c:pt idx="118">
                  <c:v>78</c:v>
                </c:pt>
                <c:pt idx="119">
                  <c:v>78</c:v>
                </c:pt>
                <c:pt idx="120">
                  <c:v>78</c:v>
                </c:pt>
                <c:pt idx="121">
                  <c:v>78</c:v>
                </c:pt>
                <c:pt idx="122">
                  <c:v>78</c:v>
                </c:pt>
                <c:pt idx="123">
                  <c:v>78</c:v>
                </c:pt>
                <c:pt idx="124">
                  <c:v>78</c:v>
                </c:pt>
                <c:pt idx="125">
                  <c:v>78</c:v>
                </c:pt>
                <c:pt idx="126">
                  <c:v>71</c:v>
                </c:pt>
                <c:pt idx="127">
                  <c:v>71</c:v>
                </c:pt>
                <c:pt idx="128">
                  <c:v>71</c:v>
                </c:pt>
                <c:pt idx="129">
                  <c:v>78</c:v>
                </c:pt>
                <c:pt idx="130">
                  <c:v>78</c:v>
                </c:pt>
                <c:pt idx="131">
                  <c:v>78</c:v>
                </c:pt>
                <c:pt idx="132">
                  <c:v>78</c:v>
                </c:pt>
                <c:pt idx="133">
                  <c:v>78</c:v>
                </c:pt>
                <c:pt idx="134">
                  <c:v>78</c:v>
                </c:pt>
                <c:pt idx="135">
                  <c:v>78</c:v>
                </c:pt>
                <c:pt idx="136">
                  <c:v>78</c:v>
                </c:pt>
                <c:pt idx="137">
                  <c:v>78</c:v>
                </c:pt>
                <c:pt idx="138">
                  <c:v>69</c:v>
                </c:pt>
                <c:pt idx="139">
                  <c:v>69</c:v>
                </c:pt>
                <c:pt idx="140">
                  <c:v>69</c:v>
                </c:pt>
                <c:pt idx="141">
                  <c:v>69</c:v>
                </c:pt>
                <c:pt idx="142">
                  <c:v>78</c:v>
                </c:pt>
                <c:pt idx="143">
                  <c:v>78</c:v>
                </c:pt>
                <c:pt idx="144">
                  <c:v>78</c:v>
                </c:pt>
                <c:pt idx="145">
                  <c:v>78</c:v>
                </c:pt>
                <c:pt idx="146">
                  <c:v>78</c:v>
                </c:pt>
                <c:pt idx="147">
                  <c:v>78</c:v>
                </c:pt>
                <c:pt idx="148">
                  <c:v>78</c:v>
                </c:pt>
                <c:pt idx="149">
                  <c:v>78</c:v>
                </c:pt>
                <c:pt idx="150">
                  <c:v>78</c:v>
                </c:pt>
                <c:pt idx="151">
                  <c:v>78</c:v>
                </c:pt>
                <c:pt idx="152">
                  <c:v>78</c:v>
                </c:pt>
                <c:pt idx="153">
                  <c:v>79</c:v>
                </c:pt>
                <c:pt idx="154">
                  <c:v>76</c:v>
                </c:pt>
                <c:pt idx="155">
                  <c:v>76</c:v>
                </c:pt>
                <c:pt idx="156">
                  <c:v>76</c:v>
                </c:pt>
                <c:pt idx="157">
                  <c:v>76</c:v>
                </c:pt>
                <c:pt idx="158">
                  <c:v>76</c:v>
                </c:pt>
                <c:pt idx="159">
                  <c:v>76</c:v>
                </c:pt>
                <c:pt idx="160">
                  <c:v>76</c:v>
                </c:pt>
                <c:pt idx="161">
                  <c:v>76</c:v>
                </c:pt>
                <c:pt idx="162">
                  <c:v>76</c:v>
                </c:pt>
                <c:pt idx="163">
                  <c:v>76</c:v>
                </c:pt>
                <c:pt idx="164">
                  <c:v>76</c:v>
                </c:pt>
                <c:pt idx="165">
                  <c:v>76</c:v>
                </c:pt>
                <c:pt idx="166">
                  <c:v>76</c:v>
                </c:pt>
                <c:pt idx="167">
                  <c:v>80</c:v>
                </c:pt>
                <c:pt idx="168">
                  <c:v>80</c:v>
                </c:pt>
                <c:pt idx="169">
                  <c:v>80</c:v>
                </c:pt>
                <c:pt idx="170">
                  <c:v>80</c:v>
                </c:pt>
                <c:pt idx="171">
                  <c:v>80</c:v>
                </c:pt>
                <c:pt idx="172">
                  <c:v>80</c:v>
                </c:pt>
                <c:pt idx="173">
                  <c:v>80</c:v>
                </c:pt>
                <c:pt idx="174">
                  <c:v>80</c:v>
                </c:pt>
                <c:pt idx="175">
                  <c:v>80</c:v>
                </c:pt>
                <c:pt idx="176">
                  <c:v>80</c:v>
                </c:pt>
                <c:pt idx="177">
                  <c:v>80</c:v>
                </c:pt>
                <c:pt idx="178">
                  <c:v>80</c:v>
                </c:pt>
                <c:pt idx="179">
                  <c:v>80</c:v>
                </c:pt>
                <c:pt idx="180">
                  <c:v>80</c:v>
                </c:pt>
                <c:pt idx="181">
                  <c:v>80</c:v>
                </c:pt>
                <c:pt idx="182">
                  <c:v>80</c:v>
                </c:pt>
                <c:pt idx="183">
                  <c:v>80</c:v>
                </c:pt>
                <c:pt idx="184">
                  <c:v>80</c:v>
                </c:pt>
                <c:pt idx="185">
                  <c:v>80</c:v>
                </c:pt>
                <c:pt idx="186">
                  <c:v>80</c:v>
                </c:pt>
                <c:pt idx="187">
                  <c:v>76</c:v>
                </c:pt>
                <c:pt idx="188">
                  <c:v>76</c:v>
                </c:pt>
                <c:pt idx="189">
                  <c:v>76</c:v>
                </c:pt>
                <c:pt idx="190">
                  <c:v>76</c:v>
                </c:pt>
                <c:pt idx="191">
                  <c:v>76</c:v>
                </c:pt>
                <c:pt idx="192">
                  <c:v>80</c:v>
                </c:pt>
                <c:pt idx="193">
                  <c:v>80</c:v>
                </c:pt>
                <c:pt idx="194">
                  <c:v>80</c:v>
                </c:pt>
                <c:pt idx="195">
                  <c:v>75</c:v>
                </c:pt>
                <c:pt idx="196">
                  <c:v>75</c:v>
                </c:pt>
                <c:pt idx="197">
                  <c:v>80</c:v>
                </c:pt>
                <c:pt idx="198">
                  <c:v>80</c:v>
                </c:pt>
                <c:pt idx="199">
                  <c:v>77</c:v>
                </c:pt>
                <c:pt idx="200">
                  <c:v>80</c:v>
                </c:pt>
                <c:pt idx="201">
                  <c:v>80</c:v>
                </c:pt>
                <c:pt idx="202">
                  <c:v>80</c:v>
                </c:pt>
                <c:pt idx="203">
                  <c:v>80</c:v>
                </c:pt>
                <c:pt idx="204">
                  <c:v>80</c:v>
                </c:pt>
                <c:pt idx="205">
                  <c:v>80</c:v>
                </c:pt>
                <c:pt idx="206">
                  <c:v>80</c:v>
                </c:pt>
                <c:pt idx="207">
                  <c:v>80</c:v>
                </c:pt>
                <c:pt idx="208">
                  <c:v>80</c:v>
                </c:pt>
                <c:pt idx="209">
                  <c:v>80</c:v>
                </c:pt>
                <c:pt idx="210">
                  <c:v>80</c:v>
                </c:pt>
                <c:pt idx="211">
                  <c:v>80</c:v>
                </c:pt>
                <c:pt idx="212">
                  <c:v>80</c:v>
                </c:pt>
                <c:pt idx="213">
                  <c:v>80</c:v>
                </c:pt>
                <c:pt idx="214">
                  <c:v>80</c:v>
                </c:pt>
                <c:pt idx="215">
                  <c:v>80</c:v>
                </c:pt>
                <c:pt idx="216">
                  <c:v>80</c:v>
                </c:pt>
                <c:pt idx="217">
                  <c:v>80</c:v>
                </c:pt>
                <c:pt idx="218">
                  <c:v>80</c:v>
                </c:pt>
                <c:pt idx="219">
                  <c:v>80</c:v>
                </c:pt>
                <c:pt idx="220">
                  <c:v>80</c:v>
                </c:pt>
                <c:pt idx="221">
                  <c:v>80</c:v>
                </c:pt>
                <c:pt idx="222">
                  <c:v>80</c:v>
                </c:pt>
                <c:pt idx="223">
                  <c:v>80</c:v>
                </c:pt>
                <c:pt idx="224">
                  <c:v>80</c:v>
                </c:pt>
                <c:pt idx="225">
                  <c:v>80</c:v>
                </c:pt>
                <c:pt idx="226">
                  <c:v>80</c:v>
                </c:pt>
                <c:pt idx="227">
                  <c:v>80</c:v>
                </c:pt>
                <c:pt idx="228">
                  <c:v>80</c:v>
                </c:pt>
                <c:pt idx="229">
                  <c:v>80</c:v>
                </c:pt>
                <c:pt idx="230">
                  <c:v>80</c:v>
                </c:pt>
                <c:pt idx="231">
                  <c:v>80</c:v>
                </c:pt>
                <c:pt idx="232">
                  <c:v>80</c:v>
                </c:pt>
                <c:pt idx="233">
                  <c:v>80</c:v>
                </c:pt>
                <c:pt idx="234">
                  <c:v>80</c:v>
                </c:pt>
                <c:pt idx="235">
                  <c:v>80</c:v>
                </c:pt>
                <c:pt idx="236">
                  <c:v>80</c:v>
                </c:pt>
                <c:pt idx="237">
                  <c:v>80</c:v>
                </c:pt>
                <c:pt idx="238">
                  <c:v>80</c:v>
                </c:pt>
                <c:pt idx="239">
                  <c:v>80</c:v>
                </c:pt>
                <c:pt idx="240">
                  <c:v>80</c:v>
                </c:pt>
                <c:pt idx="241">
                  <c:v>80</c:v>
                </c:pt>
                <c:pt idx="242">
                  <c:v>80</c:v>
                </c:pt>
                <c:pt idx="243">
                  <c:v>80</c:v>
                </c:pt>
                <c:pt idx="244">
                  <c:v>80</c:v>
                </c:pt>
                <c:pt idx="245">
                  <c:v>80</c:v>
                </c:pt>
                <c:pt idx="246">
                  <c:v>80</c:v>
                </c:pt>
                <c:pt idx="247">
                  <c:v>80</c:v>
                </c:pt>
                <c:pt idx="248">
                  <c:v>80</c:v>
                </c:pt>
                <c:pt idx="249">
                  <c:v>80</c:v>
                </c:pt>
                <c:pt idx="250">
                  <c:v>80</c:v>
                </c:pt>
                <c:pt idx="251">
                  <c:v>80</c:v>
                </c:pt>
                <c:pt idx="252">
                  <c:v>80</c:v>
                </c:pt>
                <c:pt idx="253">
                  <c:v>80</c:v>
                </c:pt>
                <c:pt idx="254">
                  <c:v>80</c:v>
                </c:pt>
                <c:pt idx="255">
                  <c:v>80</c:v>
                </c:pt>
                <c:pt idx="256">
                  <c:v>80</c:v>
                </c:pt>
                <c:pt idx="257">
                  <c:v>80</c:v>
                </c:pt>
                <c:pt idx="258">
                  <c:v>80</c:v>
                </c:pt>
                <c:pt idx="259">
                  <c:v>80</c:v>
                </c:pt>
                <c:pt idx="260">
                  <c:v>80</c:v>
                </c:pt>
                <c:pt idx="261">
                  <c:v>80</c:v>
                </c:pt>
                <c:pt idx="262">
                  <c:v>80</c:v>
                </c:pt>
                <c:pt idx="263">
                  <c:v>80</c:v>
                </c:pt>
                <c:pt idx="264">
                  <c:v>80</c:v>
                </c:pt>
                <c:pt idx="265">
                  <c:v>80</c:v>
                </c:pt>
                <c:pt idx="266">
                  <c:v>80</c:v>
                </c:pt>
                <c:pt idx="267">
                  <c:v>80</c:v>
                </c:pt>
                <c:pt idx="268">
                  <c:v>80</c:v>
                </c:pt>
                <c:pt idx="269">
                  <c:v>80</c:v>
                </c:pt>
                <c:pt idx="270">
                  <c:v>80</c:v>
                </c:pt>
                <c:pt idx="271">
                  <c:v>80</c:v>
                </c:pt>
                <c:pt idx="272">
                  <c:v>80</c:v>
                </c:pt>
                <c:pt idx="273">
                  <c:v>80</c:v>
                </c:pt>
                <c:pt idx="274">
                  <c:v>80</c:v>
                </c:pt>
                <c:pt idx="275">
                  <c:v>80</c:v>
                </c:pt>
                <c:pt idx="276">
                  <c:v>80</c:v>
                </c:pt>
                <c:pt idx="277">
                  <c:v>80</c:v>
                </c:pt>
                <c:pt idx="278">
                  <c:v>80</c:v>
                </c:pt>
                <c:pt idx="279">
                  <c:v>80</c:v>
                </c:pt>
                <c:pt idx="280">
                  <c:v>80</c:v>
                </c:pt>
                <c:pt idx="281">
                  <c:v>80</c:v>
                </c:pt>
                <c:pt idx="282">
                  <c:v>80</c:v>
                </c:pt>
                <c:pt idx="283">
                  <c:v>80</c:v>
                </c:pt>
                <c:pt idx="284">
                  <c:v>80</c:v>
                </c:pt>
                <c:pt idx="285">
                  <c:v>80</c:v>
                </c:pt>
                <c:pt idx="286">
                  <c:v>80</c:v>
                </c:pt>
                <c:pt idx="287">
                  <c:v>80</c:v>
                </c:pt>
                <c:pt idx="288">
                  <c:v>80</c:v>
                </c:pt>
                <c:pt idx="289">
                  <c:v>80</c:v>
                </c:pt>
                <c:pt idx="290">
                  <c:v>80</c:v>
                </c:pt>
                <c:pt idx="291">
                  <c:v>80</c:v>
                </c:pt>
                <c:pt idx="292">
                  <c:v>80</c:v>
                </c:pt>
                <c:pt idx="293">
                  <c:v>80</c:v>
                </c:pt>
                <c:pt idx="294">
                  <c:v>80</c:v>
                </c:pt>
                <c:pt idx="295">
                  <c:v>80</c:v>
                </c:pt>
                <c:pt idx="296">
                  <c:v>80</c:v>
                </c:pt>
                <c:pt idx="297">
                  <c:v>80</c:v>
                </c:pt>
                <c:pt idx="298">
                  <c:v>80</c:v>
                </c:pt>
                <c:pt idx="299">
                  <c:v>80</c:v>
                </c:pt>
                <c:pt idx="300">
                  <c:v>80</c:v>
                </c:pt>
                <c:pt idx="301">
                  <c:v>80</c:v>
                </c:pt>
                <c:pt idx="302">
                  <c:v>80</c:v>
                </c:pt>
                <c:pt idx="303">
                  <c:v>80</c:v>
                </c:pt>
                <c:pt idx="304">
                  <c:v>79</c:v>
                </c:pt>
                <c:pt idx="305">
                  <c:v>79</c:v>
                </c:pt>
                <c:pt idx="306">
                  <c:v>79</c:v>
                </c:pt>
                <c:pt idx="307">
                  <c:v>79</c:v>
                </c:pt>
                <c:pt idx="308">
                  <c:v>79</c:v>
                </c:pt>
                <c:pt idx="309">
                  <c:v>79</c:v>
                </c:pt>
                <c:pt idx="310">
                  <c:v>79</c:v>
                </c:pt>
                <c:pt idx="311">
                  <c:v>79</c:v>
                </c:pt>
                <c:pt idx="312">
                  <c:v>79</c:v>
                </c:pt>
                <c:pt idx="313">
                  <c:v>79</c:v>
                </c:pt>
                <c:pt idx="314">
                  <c:v>79</c:v>
                </c:pt>
                <c:pt idx="315">
                  <c:v>79</c:v>
                </c:pt>
                <c:pt idx="316">
                  <c:v>79</c:v>
                </c:pt>
                <c:pt idx="317">
                  <c:v>79</c:v>
                </c:pt>
                <c:pt idx="318">
                  <c:v>79</c:v>
                </c:pt>
                <c:pt idx="319">
                  <c:v>79</c:v>
                </c:pt>
                <c:pt idx="320">
                  <c:v>79</c:v>
                </c:pt>
                <c:pt idx="321">
                  <c:v>79</c:v>
                </c:pt>
                <c:pt idx="322">
                  <c:v>79</c:v>
                </c:pt>
                <c:pt idx="323">
                  <c:v>79</c:v>
                </c:pt>
                <c:pt idx="324">
                  <c:v>79</c:v>
                </c:pt>
                <c:pt idx="325">
                  <c:v>79</c:v>
                </c:pt>
                <c:pt idx="326">
                  <c:v>79</c:v>
                </c:pt>
                <c:pt idx="327">
                  <c:v>79</c:v>
                </c:pt>
                <c:pt idx="328">
                  <c:v>62</c:v>
                </c:pt>
                <c:pt idx="329">
                  <c:v>62</c:v>
                </c:pt>
                <c:pt idx="330">
                  <c:v>62</c:v>
                </c:pt>
                <c:pt idx="331">
                  <c:v>79</c:v>
                </c:pt>
                <c:pt idx="332">
                  <c:v>79</c:v>
                </c:pt>
                <c:pt idx="333">
                  <c:v>79</c:v>
                </c:pt>
                <c:pt idx="334">
                  <c:v>79</c:v>
                </c:pt>
                <c:pt idx="335">
                  <c:v>79</c:v>
                </c:pt>
                <c:pt idx="336">
                  <c:v>79</c:v>
                </c:pt>
                <c:pt idx="337">
                  <c:v>79</c:v>
                </c:pt>
                <c:pt idx="338">
                  <c:v>79</c:v>
                </c:pt>
                <c:pt idx="339">
                  <c:v>79</c:v>
                </c:pt>
                <c:pt idx="340">
                  <c:v>79</c:v>
                </c:pt>
                <c:pt idx="341">
                  <c:v>60</c:v>
                </c:pt>
                <c:pt idx="342">
                  <c:v>60</c:v>
                </c:pt>
                <c:pt idx="343">
                  <c:v>60</c:v>
                </c:pt>
                <c:pt idx="344">
                  <c:v>60</c:v>
                </c:pt>
                <c:pt idx="345">
                  <c:v>60</c:v>
                </c:pt>
                <c:pt idx="346">
                  <c:v>79</c:v>
                </c:pt>
                <c:pt idx="347">
                  <c:v>79</c:v>
                </c:pt>
                <c:pt idx="348">
                  <c:v>79</c:v>
                </c:pt>
                <c:pt idx="349">
                  <c:v>79</c:v>
                </c:pt>
                <c:pt idx="350">
                  <c:v>79</c:v>
                </c:pt>
                <c:pt idx="351">
                  <c:v>79</c:v>
                </c:pt>
                <c:pt idx="352">
                  <c:v>79</c:v>
                </c:pt>
                <c:pt idx="353">
                  <c:v>79</c:v>
                </c:pt>
                <c:pt idx="354">
                  <c:v>79</c:v>
                </c:pt>
                <c:pt idx="355">
                  <c:v>79</c:v>
                </c:pt>
                <c:pt idx="356">
                  <c:v>79</c:v>
                </c:pt>
                <c:pt idx="357">
                  <c:v>79</c:v>
                </c:pt>
                <c:pt idx="358">
                  <c:v>79</c:v>
                </c:pt>
                <c:pt idx="359">
                  <c:v>79</c:v>
                </c:pt>
                <c:pt idx="360">
                  <c:v>79</c:v>
                </c:pt>
                <c:pt idx="361">
                  <c:v>79</c:v>
                </c:pt>
                <c:pt idx="362">
                  <c:v>60</c:v>
                </c:pt>
                <c:pt idx="363">
                  <c:v>53</c:v>
                </c:pt>
                <c:pt idx="364">
                  <c:v>53</c:v>
                </c:pt>
                <c:pt idx="365">
                  <c:v>61</c:v>
                </c:pt>
                <c:pt idx="366">
                  <c:v>78</c:v>
                </c:pt>
                <c:pt idx="367">
                  <c:v>78</c:v>
                </c:pt>
                <c:pt idx="368">
                  <c:v>78</c:v>
                </c:pt>
                <c:pt idx="369">
                  <c:v>78</c:v>
                </c:pt>
                <c:pt idx="370">
                  <c:v>78</c:v>
                </c:pt>
                <c:pt idx="371">
                  <c:v>78</c:v>
                </c:pt>
                <c:pt idx="372">
                  <c:v>78</c:v>
                </c:pt>
                <c:pt idx="373">
                  <c:v>78</c:v>
                </c:pt>
                <c:pt idx="374">
                  <c:v>78</c:v>
                </c:pt>
                <c:pt idx="375">
                  <c:v>78</c:v>
                </c:pt>
                <c:pt idx="376">
                  <c:v>78</c:v>
                </c:pt>
                <c:pt idx="377">
                  <c:v>78</c:v>
                </c:pt>
                <c:pt idx="378">
                  <c:v>78</c:v>
                </c:pt>
                <c:pt idx="379">
                  <c:v>78</c:v>
                </c:pt>
                <c:pt idx="380">
                  <c:v>78</c:v>
                </c:pt>
                <c:pt idx="381">
                  <c:v>78</c:v>
                </c:pt>
                <c:pt idx="382">
                  <c:v>78</c:v>
                </c:pt>
                <c:pt idx="383">
                  <c:v>58</c:v>
                </c:pt>
                <c:pt idx="384">
                  <c:v>58</c:v>
                </c:pt>
                <c:pt idx="385">
                  <c:v>58</c:v>
                </c:pt>
                <c:pt idx="386">
                  <c:v>58</c:v>
                </c:pt>
                <c:pt idx="387">
                  <c:v>58</c:v>
                </c:pt>
                <c:pt idx="388">
                  <c:v>78</c:v>
                </c:pt>
                <c:pt idx="389">
                  <c:v>64</c:v>
                </c:pt>
                <c:pt idx="390">
                  <c:v>64</c:v>
                </c:pt>
                <c:pt idx="391">
                  <c:v>64</c:v>
                </c:pt>
                <c:pt idx="392">
                  <c:v>64</c:v>
                </c:pt>
                <c:pt idx="393">
                  <c:v>64</c:v>
                </c:pt>
                <c:pt idx="394">
                  <c:v>78</c:v>
                </c:pt>
                <c:pt idx="395">
                  <c:v>78</c:v>
                </c:pt>
                <c:pt idx="396">
                  <c:v>78</c:v>
                </c:pt>
                <c:pt idx="397">
                  <c:v>78</c:v>
                </c:pt>
                <c:pt idx="398">
                  <c:v>78</c:v>
                </c:pt>
                <c:pt idx="399">
                  <c:v>78</c:v>
                </c:pt>
                <c:pt idx="400">
                  <c:v>78</c:v>
                </c:pt>
                <c:pt idx="401">
                  <c:v>78</c:v>
                </c:pt>
                <c:pt idx="402">
                  <c:v>78</c:v>
                </c:pt>
                <c:pt idx="403">
                  <c:v>78</c:v>
                </c:pt>
                <c:pt idx="404">
                  <c:v>78</c:v>
                </c:pt>
                <c:pt idx="405">
                  <c:v>78</c:v>
                </c:pt>
                <c:pt idx="406">
                  <c:v>78</c:v>
                </c:pt>
                <c:pt idx="407">
                  <c:v>78</c:v>
                </c:pt>
                <c:pt idx="408">
                  <c:v>78</c:v>
                </c:pt>
                <c:pt idx="409">
                  <c:v>78</c:v>
                </c:pt>
                <c:pt idx="410">
                  <c:v>78</c:v>
                </c:pt>
                <c:pt idx="411">
                  <c:v>78</c:v>
                </c:pt>
                <c:pt idx="412">
                  <c:v>78</c:v>
                </c:pt>
                <c:pt idx="413">
                  <c:v>78</c:v>
                </c:pt>
                <c:pt idx="414">
                  <c:v>78</c:v>
                </c:pt>
                <c:pt idx="415">
                  <c:v>78</c:v>
                </c:pt>
                <c:pt idx="416">
                  <c:v>78</c:v>
                </c:pt>
                <c:pt idx="417">
                  <c:v>78</c:v>
                </c:pt>
                <c:pt idx="418">
                  <c:v>78</c:v>
                </c:pt>
                <c:pt idx="419">
                  <c:v>78</c:v>
                </c:pt>
                <c:pt idx="420">
                  <c:v>78</c:v>
                </c:pt>
                <c:pt idx="421">
                  <c:v>78</c:v>
                </c:pt>
                <c:pt idx="422">
                  <c:v>78</c:v>
                </c:pt>
                <c:pt idx="423">
                  <c:v>78</c:v>
                </c:pt>
                <c:pt idx="424">
                  <c:v>78</c:v>
                </c:pt>
                <c:pt idx="425">
                  <c:v>78</c:v>
                </c:pt>
                <c:pt idx="426">
                  <c:v>77</c:v>
                </c:pt>
                <c:pt idx="427">
                  <c:v>77</c:v>
                </c:pt>
                <c:pt idx="428">
                  <c:v>77</c:v>
                </c:pt>
                <c:pt idx="429">
                  <c:v>77</c:v>
                </c:pt>
                <c:pt idx="430">
                  <c:v>77</c:v>
                </c:pt>
                <c:pt idx="431">
                  <c:v>77</c:v>
                </c:pt>
                <c:pt idx="432">
                  <c:v>77</c:v>
                </c:pt>
                <c:pt idx="433">
                  <c:v>77</c:v>
                </c:pt>
                <c:pt idx="434">
                  <c:v>63</c:v>
                </c:pt>
                <c:pt idx="435">
                  <c:v>63</c:v>
                </c:pt>
                <c:pt idx="436">
                  <c:v>63</c:v>
                </c:pt>
                <c:pt idx="437">
                  <c:v>63</c:v>
                </c:pt>
                <c:pt idx="438">
                  <c:v>63</c:v>
                </c:pt>
                <c:pt idx="439">
                  <c:v>63</c:v>
                </c:pt>
                <c:pt idx="440">
                  <c:v>77</c:v>
                </c:pt>
                <c:pt idx="441">
                  <c:v>77</c:v>
                </c:pt>
                <c:pt idx="442">
                  <c:v>77</c:v>
                </c:pt>
                <c:pt idx="443">
                  <c:v>77</c:v>
                </c:pt>
                <c:pt idx="444">
                  <c:v>77</c:v>
                </c:pt>
                <c:pt idx="445">
                  <c:v>77</c:v>
                </c:pt>
                <c:pt idx="446">
                  <c:v>77</c:v>
                </c:pt>
                <c:pt idx="447">
                  <c:v>77</c:v>
                </c:pt>
                <c:pt idx="448">
                  <c:v>77</c:v>
                </c:pt>
                <c:pt idx="449">
                  <c:v>77</c:v>
                </c:pt>
                <c:pt idx="450">
                  <c:v>77</c:v>
                </c:pt>
                <c:pt idx="451">
                  <c:v>77</c:v>
                </c:pt>
                <c:pt idx="452">
                  <c:v>77</c:v>
                </c:pt>
                <c:pt idx="453">
                  <c:v>77</c:v>
                </c:pt>
                <c:pt idx="454">
                  <c:v>77</c:v>
                </c:pt>
                <c:pt idx="455">
                  <c:v>77</c:v>
                </c:pt>
                <c:pt idx="456">
                  <c:v>77</c:v>
                </c:pt>
                <c:pt idx="457">
                  <c:v>78</c:v>
                </c:pt>
                <c:pt idx="458">
                  <c:v>78</c:v>
                </c:pt>
                <c:pt idx="459">
                  <c:v>78</c:v>
                </c:pt>
                <c:pt idx="460">
                  <c:v>78</c:v>
                </c:pt>
                <c:pt idx="461">
                  <c:v>78</c:v>
                </c:pt>
                <c:pt idx="462">
                  <c:v>78</c:v>
                </c:pt>
                <c:pt idx="463">
                  <c:v>78</c:v>
                </c:pt>
                <c:pt idx="464">
                  <c:v>78</c:v>
                </c:pt>
                <c:pt idx="465">
                  <c:v>78</c:v>
                </c:pt>
                <c:pt idx="466">
                  <c:v>78</c:v>
                </c:pt>
                <c:pt idx="467">
                  <c:v>78</c:v>
                </c:pt>
                <c:pt idx="468">
                  <c:v>78</c:v>
                </c:pt>
                <c:pt idx="469">
                  <c:v>78</c:v>
                </c:pt>
                <c:pt idx="470">
                  <c:v>78</c:v>
                </c:pt>
                <c:pt idx="471">
                  <c:v>78</c:v>
                </c:pt>
                <c:pt idx="472">
                  <c:v>78</c:v>
                </c:pt>
                <c:pt idx="473">
                  <c:v>78</c:v>
                </c:pt>
                <c:pt idx="474">
                  <c:v>78</c:v>
                </c:pt>
                <c:pt idx="475">
                  <c:v>78</c:v>
                </c:pt>
                <c:pt idx="476">
                  <c:v>78</c:v>
                </c:pt>
                <c:pt idx="477">
                  <c:v>78</c:v>
                </c:pt>
                <c:pt idx="478">
                  <c:v>78</c:v>
                </c:pt>
                <c:pt idx="479">
                  <c:v>78</c:v>
                </c:pt>
                <c:pt idx="480">
                  <c:v>78</c:v>
                </c:pt>
                <c:pt idx="481">
                  <c:v>78</c:v>
                </c:pt>
                <c:pt idx="482">
                  <c:v>78</c:v>
                </c:pt>
                <c:pt idx="483">
                  <c:v>78</c:v>
                </c:pt>
                <c:pt idx="484">
                  <c:v>78</c:v>
                </c:pt>
                <c:pt idx="485">
                  <c:v>78</c:v>
                </c:pt>
                <c:pt idx="486">
                  <c:v>78</c:v>
                </c:pt>
                <c:pt idx="487">
                  <c:v>79</c:v>
                </c:pt>
                <c:pt idx="488">
                  <c:v>79</c:v>
                </c:pt>
                <c:pt idx="489">
                  <c:v>79</c:v>
                </c:pt>
                <c:pt idx="490">
                  <c:v>79</c:v>
                </c:pt>
                <c:pt idx="491">
                  <c:v>79</c:v>
                </c:pt>
                <c:pt idx="492">
                  <c:v>79</c:v>
                </c:pt>
                <c:pt idx="493">
                  <c:v>79</c:v>
                </c:pt>
                <c:pt idx="494">
                  <c:v>79</c:v>
                </c:pt>
                <c:pt idx="495">
                  <c:v>79</c:v>
                </c:pt>
                <c:pt idx="496">
                  <c:v>79</c:v>
                </c:pt>
                <c:pt idx="497">
                  <c:v>79</c:v>
                </c:pt>
                <c:pt idx="498">
                  <c:v>79</c:v>
                </c:pt>
                <c:pt idx="499">
                  <c:v>79</c:v>
                </c:pt>
                <c:pt idx="500">
                  <c:v>79</c:v>
                </c:pt>
                <c:pt idx="501">
                  <c:v>79</c:v>
                </c:pt>
                <c:pt idx="502">
                  <c:v>79</c:v>
                </c:pt>
                <c:pt idx="503">
                  <c:v>79</c:v>
                </c:pt>
                <c:pt idx="504">
                  <c:v>79</c:v>
                </c:pt>
                <c:pt idx="505">
                  <c:v>79</c:v>
                </c:pt>
                <c:pt idx="506">
                  <c:v>79</c:v>
                </c:pt>
                <c:pt idx="507">
                  <c:v>79</c:v>
                </c:pt>
                <c:pt idx="508">
                  <c:v>79</c:v>
                </c:pt>
                <c:pt idx="509">
                  <c:v>79</c:v>
                </c:pt>
                <c:pt idx="510">
                  <c:v>79</c:v>
                </c:pt>
                <c:pt idx="511">
                  <c:v>79</c:v>
                </c:pt>
                <c:pt idx="512">
                  <c:v>79</c:v>
                </c:pt>
                <c:pt idx="513">
                  <c:v>79</c:v>
                </c:pt>
                <c:pt idx="514">
                  <c:v>79</c:v>
                </c:pt>
                <c:pt idx="515">
                  <c:v>79</c:v>
                </c:pt>
                <c:pt idx="516">
                  <c:v>79</c:v>
                </c:pt>
                <c:pt idx="517">
                  <c:v>79</c:v>
                </c:pt>
                <c:pt idx="518">
                  <c:v>80</c:v>
                </c:pt>
                <c:pt idx="519">
                  <c:v>80</c:v>
                </c:pt>
                <c:pt idx="520">
                  <c:v>80</c:v>
                </c:pt>
                <c:pt idx="521">
                  <c:v>80</c:v>
                </c:pt>
                <c:pt idx="522">
                  <c:v>80</c:v>
                </c:pt>
                <c:pt idx="523">
                  <c:v>80</c:v>
                </c:pt>
                <c:pt idx="524">
                  <c:v>80</c:v>
                </c:pt>
                <c:pt idx="525">
                  <c:v>80</c:v>
                </c:pt>
                <c:pt idx="526">
                  <c:v>80</c:v>
                </c:pt>
                <c:pt idx="527">
                  <c:v>80</c:v>
                </c:pt>
                <c:pt idx="528">
                  <c:v>80</c:v>
                </c:pt>
                <c:pt idx="529">
                  <c:v>80</c:v>
                </c:pt>
                <c:pt idx="530">
                  <c:v>80</c:v>
                </c:pt>
                <c:pt idx="531">
                  <c:v>80</c:v>
                </c:pt>
                <c:pt idx="532">
                  <c:v>80</c:v>
                </c:pt>
                <c:pt idx="533">
                  <c:v>80</c:v>
                </c:pt>
                <c:pt idx="534">
                  <c:v>80</c:v>
                </c:pt>
                <c:pt idx="535">
                  <c:v>80</c:v>
                </c:pt>
                <c:pt idx="536">
                  <c:v>80</c:v>
                </c:pt>
                <c:pt idx="537">
                  <c:v>80</c:v>
                </c:pt>
                <c:pt idx="538">
                  <c:v>80</c:v>
                </c:pt>
                <c:pt idx="539">
                  <c:v>80</c:v>
                </c:pt>
                <c:pt idx="540">
                  <c:v>80</c:v>
                </c:pt>
                <c:pt idx="541">
                  <c:v>80</c:v>
                </c:pt>
                <c:pt idx="542">
                  <c:v>80</c:v>
                </c:pt>
                <c:pt idx="543">
                  <c:v>80</c:v>
                </c:pt>
                <c:pt idx="544">
                  <c:v>80</c:v>
                </c:pt>
                <c:pt idx="545">
                  <c:v>80</c:v>
                </c:pt>
                <c:pt idx="546">
                  <c:v>80</c:v>
                </c:pt>
                <c:pt idx="547">
                  <c:v>80</c:v>
                </c:pt>
                <c:pt idx="548">
                  <c:v>80</c:v>
                </c:pt>
                <c:pt idx="549">
                  <c:v>80</c:v>
                </c:pt>
                <c:pt idx="550">
                  <c:v>80</c:v>
                </c:pt>
                <c:pt idx="551">
                  <c:v>80</c:v>
                </c:pt>
                <c:pt idx="552">
                  <c:v>80</c:v>
                </c:pt>
                <c:pt idx="553">
                  <c:v>80</c:v>
                </c:pt>
                <c:pt idx="554">
                  <c:v>80</c:v>
                </c:pt>
                <c:pt idx="555">
                  <c:v>80</c:v>
                </c:pt>
                <c:pt idx="556">
                  <c:v>80</c:v>
                </c:pt>
                <c:pt idx="557">
                  <c:v>80</c:v>
                </c:pt>
                <c:pt idx="558">
                  <c:v>80</c:v>
                </c:pt>
                <c:pt idx="559">
                  <c:v>80</c:v>
                </c:pt>
                <c:pt idx="560">
                  <c:v>80</c:v>
                </c:pt>
                <c:pt idx="561">
                  <c:v>80</c:v>
                </c:pt>
                <c:pt idx="562">
                  <c:v>80</c:v>
                </c:pt>
                <c:pt idx="563">
                  <c:v>80</c:v>
                </c:pt>
                <c:pt idx="564">
                  <c:v>80</c:v>
                </c:pt>
                <c:pt idx="565">
                  <c:v>80</c:v>
                </c:pt>
                <c:pt idx="566">
                  <c:v>80</c:v>
                </c:pt>
                <c:pt idx="567">
                  <c:v>80</c:v>
                </c:pt>
                <c:pt idx="568">
                  <c:v>80</c:v>
                </c:pt>
                <c:pt idx="569">
                  <c:v>80</c:v>
                </c:pt>
                <c:pt idx="570">
                  <c:v>80</c:v>
                </c:pt>
                <c:pt idx="571">
                  <c:v>80</c:v>
                </c:pt>
                <c:pt idx="572">
                  <c:v>80</c:v>
                </c:pt>
                <c:pt idx="573">
                  <c:v>80</c:v>
                </c:pt>
                <c:pt idx="574">
                  <c:v>80</c:v>
                </c:pt>
                <c:pt idx="575">
                  <c:v>80</c:v>
                </c:pt>
                <c:pt idx="576">
                  <c:v>80</c:v>
                </c:pt>
                <c:pt idx="577">
                  <c:v>80</c:v>
                </c:pt>
                <c:pt idx="578">
                  <c:v>80</c:v>
                </c:pt>
                <c:pt idx="579">
                  <c:v>80</c:v>
                </c:pt>
              </c:numCache>
            </c:numRef>
          </c:val>
        </c:ser>
        <c:dLbls>
          <c:showLegendKey val="0"/>
          <c:showVal val="0"/>
          <c:showCatName val="0"/>
          <c:showSerName val="0"/>
          <c:showPercent val="0"/>
          <c:showBubbleSize val="0"/>
        </c:dLbls>
        <c:axId val="114051328"/>
        <c:axId val="114053120"/>
      </c:areaChart>
      <c:lineChart>
        <c:grouping val="standard"/>
        <c:varyColors val="0"/>
        <c:ser>
          <c:idx val="1"/>
          <c:order val="1"/>
          <c:tx>
            <c:v>2016 AB/BC Border Actual Flow</c:v>
          </c:tx>
          <c:spPr>
            <a:ln w="19050">
              <a:solidFill>
                <a:schemeClr val="tx1"/>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Data!$L$521:$L$1100</c:f>
              <c:numCache>
                <c:formatCode>0.0</c:formatCode>
                <c:ptCount val="580"/>
                <c:pt idx="0">
                  <c:v>42.6748471161943</c:v>
                </c:pt>
                <c:pt idx="1">
                  <c:v>42.707231814338201</c:v>
                </c:pt>
                <c:pt idx="2">
                  <c:v>41.922121135000701</c:v>
                </c:pt>
                <c:pt idx="3">
                  <c:v>56.028740846491999</c:v>
                </c:pt>
                <c:pt idx="4">
                  <c:v>56.818269993968102</c:v>
                </c:pt>
                <c:pt idx="5">
                  <c:v>54.222662966453797</c:v>
                </c:pt>
                <c:pt idx="6">
                  <c:v>56.807496427615803</c:v>
                </c:pt>
                <c:pt idx="7">
                  <c:v>56.740655914506299</c:v>
                </c:pt>
                <c:pt idx="8">
                  <c:v>58.865105874110299</c:v>
                </c:pt>
                <c:pt idx="9">
                  <c:v>56.9471114530268</c:v>
                </c:pt>
                <c:pt idx="10">
                  <c:v>57.291398722417902</c:v>
                </c:pt>
                <c:pt idx="11">
                  <c:v>58.139811847230902</c:v>
                </c:pt>
                <c:pt idx="12">
                  <c:v>58.169870172309899</c:v>
                </c:pt>
                <c:pt idx="13">
                  <c:v>59.199352993654998</c:v>
                </c:pt>
                <c:pt idx="14">
                  <c:v>57.227740964115199</c:v>
                </c:pt>
                <c:pt idx="15">
                  <c:v>59.087869645161099</c:v>
                </c:pt>
                <c:pt idx="16">
                  <c:v>59.764888729897201</c:v>
                </c:pt>
                <c:pt idx="17">
                  <c:v>60.469816559070701</c:v>
                </c:pt>
                <c:pt idx="18">
                  <c:v>58.4991312827295</c:v>
                </c:pt>
                <c:pt idx="19">
                  <c:v>57.287372840005403</c:v>
                </c:pt>
                <c:pt idx="20">
                  <c:v>58.860831888105302</c:v>
                </c:pt>
                <c:pt idx="21">
                  <c:v>58.145726244023699</c:v>
                </c:pt>
                <c:pt idx="22">
                  <c:v>58.840629963526403</c:v>
                </c:pt>
                <c:pt idx="23">
                  <c:v>58.925600941486401</c:v>
                </c:pt>
                <c:pt idx="24">
                  <c:v>60.741366328802201</c:v>
                </c:pt>
                <c:pt idx="25">
                  <c:v>61.756662595380803</c:v>
                </c:pt>
                <c:pt idx="26">
                  <c:v>60.890807947196599</c:v>
                </c:pt>
                <c:pt idx="27">
                  <c:v>63.719250219202003</c:v>
                </c:pt>
                <c:pt idx="28">
                  <c:v>62.428202655465</c:v>
                </c:pt>
                <c:pt idx="29">
                  <c:v>61.4787531215377</c:v>
                </c:pt>
                <c:pt idx="30">
                  <c:v>61.141621082869101</c:v>
                </c:pt>
                <c:pt idx="31">
                  <c:v>61.792217672257202</c:v>
                </c:pt>
                <c:pt idx="32">
                  <c:v>61.605007694508899</c:v>
                </c:pt>
                <c:pt idx="33">
                  <c:v>61.651708139668898</c:v>
                </c:pt>
                <c:pt idx="34">
                  <c:v>61.677093726793899</c:v>
                </c:pt>
                <c:pt idx="35">
                  <c:v>63.030518967355803</c:v>
                </c:pt>
                <c:pt idx="36">
                  <c:v>61.823424166491002</c:v>
                </c:pt>
                <c:pt idx="37">
                  <c:v>60.673111538132098</c:v>
                </c:pt>
                <c:pt idx="38">
                  <c:v>63.050309145257799</c:v>
                </c:pt>
                <c:pt idx="39">
                  <c:v>63.102720460759201</c:v>
                </c:pt>
                <c:pt idx="40">
                  <c:v>54.000959699296502</c:v>
                </c:pt>
                <c:pt idx="41">
                  <c:v>47.787364159032499</c:v>
                </c:pt>
                <c:pt idx="42">
                  <c:v>47.964735574471902</c:v>
                </c:pt>
                <c:pt idx="43">
                  <c:v>50.168087838407303</c:v>
                </c:pt>
                <c:pt idx="44">
                  <c:v>49.493242261375798</c:v>
                </c:pt>
                <c:pt idx="45">
                  <c:v>51.083464261922799</c:v>
                </c:pt>
                <c:pt idx="46">
                  <c:v>49.528762917049598</c:v>
                </c:pt>
                <c:pt idx="47">
                  <c:v>57.0002946390563</c:v>
                </c:pt>
                <c:pt idx="48">
                  <c:v>60.184284162186401</c:v>
                </c:pt>
                <c:pt idx="49">
                  <c:v>63.455142370640601</c:v>
                </c:pt>
                <c:pt idx="50">
                  <c:v>64.326088921279094</c:v>
                </c:pt>
                <c:pt idx="51">
                  <c:v>64.079740265299804</c:v>
                </c:pt>
                <c:pt idx="52">
                  <c:v>64.349593993863607</c:v>
                </c:pt>
                <c:pt idx="53">
                  <c:v>62.971286378255101</c:v>
                </c:pt>
                <c:pt idx="54">
                  <c:v>57.908878575617202</c:v>
                </c:pt>
                <c:pt idx="55">
                  <c:v>60.567551828736697</c:v>
                </c:pt>
                <c:pt idx="56">
                  <c:v>60.902134915784998</c:v>
                </c:pt>
                <c:pt idx="57">
                  <c:v>59.475355777169199</c:v>
                </c:pt>
                <c:pt idx="58">
                  <c:v>60.094839742148899</c:v>
                </c:pt>
                <c:pt idx="59">
                  <c:v>59.839026527874601</c:v>
                </c:pt>
                <c:pt idx="60">
                  <c:v>61.033996736675299</c:v>
                </c:pt>
                <c:pt idx="61">
                  <c:v>60.884450965851698</c:v>
                </c:pt>
                <c:pt idx="62">
                  <c:v>58.870275037157697</c:v>
                </c:pt>
                <c:pt idx="63">
                  <c:v>59.244645230210303</c:v>
                </c:pt>
                <c:pt idx="64">
                  <c:v>59.149406751205802</c:v>
                </c:pt>
                <c:pt idx="65">
                  <c:v>59.466067078727797</c:v>
                </c:pt>
                <c:pt idx="66">
                  <c:v>57.767589299779601</c:v>
                </c:pt>
                <c:pt idx="67">
                  <c:v>59.145537386244399</c:v>
                </c:pt>
                <c:pt idx="68">
                  <c:v>60.461783690472998</c:v>
                </c:pt>
                <c:pt idx="69">
                  <c:v>58.308634924610999</c:v>
                </c:pt>
                <c:pt idx="70">
                  <c:v>59.952208724564301</c:v>
                </c:pt>
                <c:pt idx="71">
                  <c:v>59.531219091729902</c:v>
                </c:pt>
                <c:pt idx="72">
                  <c:v>60.142972851786602</c:v>
                </c:pt>
                <c:pt idx="73">
                  <c:v>59.415075064649102</c:v>
                </c:pt>
                <c:pt idx="74">
                  <c:v>59.610186525633701</c:v>
                </c:pt>
                <c:pt idx="75">
                  <c:v>59.6807960694847</c:v>
                </c:pt>
                <c:pt idx="76">
                  <c:v>58.446331555024898</c:v>
                </c:pt>
                <c:pt idx="77">
                  <c:v>56.598720318846503</c:v>
                </c:pt>
                <c:pt idx="78">
                  <c:v>57.841531116521701</c:v>
                </c:pt>
                <c:pt idx="79">
                  <c:v>59.940754727572902</c:v>
                </c:pt>
                <c:pt idx="80">
                  <c:v>59.538475529985902</c:v>
                </c:pt>
                <c:pt idx="81">
                  <c:v>59.298007255906903</c:v>
                </c:pt>
                <c:pt idx="82">
                  <c:v>55.472737186746599</c:v>
                </c:pt>
                <c:pt idx="83">
                  <c:v>59.209016577281297</c:v>
                </c:pt>
                <c:pt idx="84">
                  <c:v>59.287486950021801</c:v>
                </c:pt>
                <c:pt idx="85">
                  <c:v>60.591895981293</c:v>
                </c:pt>
                <c:pt idx="86">
                  <c:v>60.346922504837998</c:v>
                </c:pt>
                <c:pt idx="87">
                  <c:v>60.509041272458497</c:v>
                </c:pt>
                <c:pt idx="88">
                  <c:v>62.189912789196697</c:v>
                </c:pt>
                <c:pt idx="89">
                  <c:v>60.545852039177198</c:v>
                </c:pt>
                <c:pt idx="90">
                  <c:v>60.4889848670852</c:v>
                </c:pt>
                <c:pt idx="91">
                  <c:v>63.200134013934701</c:v>
                </c:pt>
                <c:pt idx="92">
                  <c:v>65.518364629870902</c:v>
                </c:pt>
                <c:pt idx="93">
                  <c:v>64.573897331793802</c:v>
                </c:pt>
                <c:pt idx="94">
                  <c:v>64.397138781483605</c:v>
                </c:pt>
                <c:pt idx="95">
                  <c:v>64.299386998997093</c:v>
                </c:pt>
                <c:pt idx="96">
                  <c:v>63.117890846511997</c:v>
                </c:pt>
                <c:pt idx="97">
                  <c:v>62.818543959747899</c:v>
                </c:pt>
                <c:pt idx="98">
                  <c:v>61.9521013285135</c:v>
                </c:pt>
                <c:pt idx="99">
                  <c:v>62.348455141071597</c:v>
                </c:pt>
                <c:pt idx="100">
                  <c:v>62.6004097797531</c:v>
                </c:pt>
                <c:pt idx="101">
                  <c:v>63.9180056584757</c:v>
                </c:pt>
                <c:pt idx="102">
                  <c:v>65.199128325318398</c:v>
                </c:pt>
                <c:pt idx="103">
                  <c:v>60.096157623004203</c:v>
                </c:pt>
                <c:pt idx="104">
                  <c:v>64.163927503855604</c:v>
                </c:pt>
                <c:pt idx="105">
                  <c:v>66.017394536687107</c:v>
                </c:pt>
                <c:pt idx="106">
                  <c:v>65.665609796353905</c:v>
                </c:pt>
                <c:pt idx="107">
                  <c:v>61.556351733474898</c:v>
                </c:pt>
                <c:pt idx="108">
                  <c:v>62.378804288802797</c:v>
                </c:pt>
                <c:pt idx="109">
                  <c:v>65.236954385697402</c:v>
                </c:pt>
                <c:pt idx="110">
                  <c:v>64.2041128158627</c:v>
                </c:pt>
                <c:pt idx="111">
                  <c:v>62.309949154726198</c:v>
                </c:pt>
                <c:pt idx="112">
                  <c:v>63.016076721157397</c:v>
                </c:pt>
                <c:pt idx="113">
                  <c:v>61.850713762343503</c:v>
                </c:pt>
                <c:pt idx="114">
                  <c:v>65.288751514931604</c:v>
                </c:pt>
                <c:pt idx="115">
                  <c:v>66.986114391678697</c:v>
                </c:pt>
                <c:pt idx="116">
                  <c:v>65.697928410881204</c:v>
                </c:pt>
                <c:pt idx="117">
                  <c:v>63.837973298917198</c:v>
                </c:pt>
                <c:pt idx="118">
                  <c:v>64.538394056014795</c:v>
                </c:pt>
                <c:pt idx="119">
                  <c:v>63.670402208352797</c:v>
                </c:pt>
                <c:pt idx="120">
                  <c:v>62.031376288203198</c:v>
                </c:pt>
                <c:pt idx="121">
                  <c:v>63.005846434862903</c:v>
                </c:pt>
                <c:pt idx="122">
                  <c:v>64.827710387552202</c:v>
                </c:pt>
                <c:pt idx="123">
                  <c:v>62.886678887784498</c:v>
                </c:pt>
                <c:pt idx="124">
                  <c:v>62.681836366236297</c:v>
                </c:pt>
                <c:pt idx="125">
                  <c:v>62.486646352634502</c:v>
                </c:pt>
                <c:pt idx="126">
                  <c:v>61.916136257669301</c:v>
                </c:pt>
                <c:pt idx="127">
                  <c:v>61.931040961543701</c:v>
                </c:pt>
                <c:pt idx="128">
                  <c:v>63.663828243034601</c:v>
                </c:pt>
                <c:pt idx="129">
                  <c:v>60.720571932902999</c:v>
                </c:pt>
                <c:pt idx="130">
                  <c:v>61.833717187465197</c:v>
                </c:pt>
                <c:pt idx="131">
                  <c:v>59.802485318642802</c:v>
                </c:pt>
                <c:pt idx="132">
                  <c:v>60.4506830611342</c:v>
                </c:pt>
                <c:pt idx="133">
                  <c:v>61.009523523495197</c:v>
                </c:pt>
                <c:pt idx="134">
                  <c:v>65.042123479337704</c:v>
                </c:pt>
                <c:pt idx="135">
                  <c:v>61.157396205822799</c:v>
                </c:pt>
                <c:pt idx="136">
                  <c:v>60.0465866970249</c:v>
                </c:pt>
                <c:pt idx="137">
                  <c:v>58.170350803587603</c:v>
                </c:pt>
                <c:pt idx="138">
                  <c:v>58.055962205144901</c:v>
                </c:pt>
                <c:pt idx="139">
                  <c:v>59.834713318944502</c:v>
                </c:pt>
                <c:pt idx="140">
                  <c:v>61.512402419447902</c:v>
                </c:pt>
                <c:pt idx="141">
                  <c:v>61.209495931753402</c:v>
                </c:pt>
                <c:pt idx="142">
                  <c:v>62.161555038276603</c:v>
                </c:pt>
                <c:pt idx="143">
                  <c:v>62.092583671123798</c:v>
                </c:pt>
                <c:pt idx="144">
                  <c:v>59.768425710261901</c:v>
                </c:pt>
                <c:pt idx="145">
                  <c:v>60.577392798033003</c:v>
                </c:pt>
                <c:pt idx="146">
                  <c:v>58.887759026934702</c:v>
                </c:pt>
                <c:pt idx="147">
                  <c:v>57.149172442687799</c:v>
                </c:pt>
                <c:pt idx="148">
                  <c:v>61.9823095493878</c:v>
                </c:pt>
                <c:pt idx="149">
                  <c:v>62.570505195654199</c:v>
                </c:pt>
                <c:pt idx="150">
                  <c:v>60.8433988072033</c:v>
                </c:pt>
                <c:pt idx="151">
                  <c:v>59.7364447398759</c:v>
                </c:pt>
                <c:pt idx="152">
                  <c:v>57.1308837912038</c:v>
                </c:pt>
                <c:pt idx="153">
                  <c:v>54.842830274833503</c:v>
                </c:pt>
                <c:pt idx="154">
                  <c:v>46.9187717650113</c:v>
                </c:pt>
                <c:pt idx="155">
                  <c:v>43.952238848363898</c:v>
                </c:pt>
                <c:pt idx="156">
                  <c:v>50.4272575100483</c:v>
                </c:pt>
                <c:pt idx="157">
                  <c:v>44.305504330352498</c:v>
                </c:pt>
                <c:pt idx="158">
                  <c:v>44.307507796221302</c:v>
                </c:pt>
                <c:pt idx="159">
                  <c:v>46.590199065009699</c:v>
                </c:pt>
                <c:pt idx="160">
                  <c:v>53.4552661378819</c:v>
                </c:pt>
                <c:pt idx="161">
                  <c:v>50.662202419969702</c:v>
                </c:pt>
                <c:pt idx="162">
                  <c:v>51.208387739349199</c:v>
                </c:pt>
                <c:pt idx="163">
                  <c:v>46.595718943741502</c:v>
                </c:pt>
                <c:pt idx="164">
                  <c:v>38.3014899462461</c:v>
                </c:pt>
                <c:pt idx="165">
                  <c:v>37.170812587627601</c:v>
                </c:pt>
                <c:pt idx="166">
                  <c:v>37.714024220793299</c:v>
                </c:pt>
                <c:pt idx="167">
                  <c:v>51.678891119691997</c:v>
                </c:pt>
                <c:pt idx="168">
                  <c:v>59.505106145425799</c:v>
                </c:pt>
                <c:pt idx="169">
                  <c:v>62.368150224447</c:v>
                </c:pt>
                <c:pt idx="170">
                  <c:v>62.024031179000801</c:v>
                </c:pt>
                <c:pt idx="171">
                  <c:v>62.782105715816201</c:v>
                </c:pt>
                <c:pt idx="172">
                  <c:v>62.194239363391098</c:v>
                </c:pt>
                <c:pt idx="173">
                  <c:v>62.237025205224498</c:v>
                </c:pt>
                <c:pt idx="174">
                  <c:v>63.375218513220602</c:v>
                </c:pt>
                <c:pt idx="175">
                  <c:v>64.728571236416599</c:v>
                </c:pt>
                <c:pt idx="176">
                  <c:v>65.243282571526706</c:v>
                </c:pt>
                <c:pt idx="177">
                  <c:v>65.402257896861599</c:v>
                </c:pt>
                <c:pt idx="178">
                  <c:v>64.191586331864897</c:v>
                </c:pt>
                <c:pt idx="179">
                  <c:v>64.522229341857994</c:v>
                </c:pt>
                <c:pt idx="180">
                  <c:v>65.348819325539495</c:v>
                </c:pt>
                <c:pt idx="181">
                  <c:v>66.727983028952906</c:v>
                </c:pt>
                <c:pt idx="182">
                  <c:v>65.760658717981102</c:v>
                </c:pt>
                <c:pt idx="183">
                  <c:v>66.219813156537597</c:v>
                </c:pt>
                <c:pt idx="184">
                  <c:v>66.801157288716993</c:v>
                </c:pt>
                <c:pt idx="185">
                  <c:v>66.8665012582576</c:v>
                </c:pt>
                <c:pt idx="186">
                  <c:v>66.557479249253603</c:v>
                </c:pt>
                <c:pt idx="187">
                  <c:v>67.613616272895797</c:v>
                </c:pt>
                <c:pt idx="188">
                  <c:v>65.843850199993</c:v>
                </c:pt>
                <c:pt idx="189">
                  <c:v>64.547655224049507</c:v>
                </c:pt>
                <c:pt idx="190">
                  <c:v>65.004378546100995</c:v>
                </c:pt>
                <c:pt idx="191">
                  <c:v>65.3592523452308</c:v>
                </c:pt>
                <c:pt idx="192">
                  <c:v>65.219464164243803</c:v>
                </c:pt>
                <c:pt idx="193">
                  <c:v>65.574306930524301</c:v>
                </c:pt>
                <c:pt idx="194">
                  <c:v>66.583185062320098</c:v>
                </c:pt>
                <c:pt idx="195">
                  <c:v>65.892876404689403</c:v>
                </c:pt>
                <c:pt idx="196">
                  <c:v>65.380344715592997</c:v>
                </c:pt>
                <c:pt idx="197">
                  <c:v>67.297721585013207</c:v>
                </c:pt>
                <c:pt idx="198">
                  <c:v>64.963861019898303</c:v>
                </c:pt>
                <c:pt idx="199">
                  <c:v>67.3145735363386</c:v>
                </c:pt>
                <c:pt idx="200">
                  <c:v>69.000452685996294</c:v>
                </c:pt>
                <c:pt idx="201">
                  <c:v>65.323561653671405</c:v>
                </c:pt>
                <c:pt idx="202">
                  <c:v>62.991581210173898</c:v>
                </c:pt>
                <c:pt idx="203">
                  <c:v>63.182215269108603</c:v>
                </c:pt>
                <c:pt idx="204">
                  <c:v>66.8357873269142</c:v>
                </c:pt>
                <c:pt idx="205">
                  <c:v>64.652010290424002</c:v>
                </c:pt>
                <c:pt idx="206">
                  <c:v>64.566972233686101</c:v>
                </c:pt>
                <c:pt idx="207">
                  <c:v>60.840516292905299</c:v>
                </c:pt>
                <c:pt idx="208">
                  <c:v>62.362039303382197</c:v>
                </c:pt>
                <c:pt idx="209">
                  <c:v>64.604276971474803</c:v>
                </c:pt>
                <c:pt idx="210">
                  <c:v>61.611088636186302</c:v>
                </c:pt>
                <c:pt idx="211">
                  <c:v>63.154496612637097</c:v>
                </c:pt>
                <c:pt idx="212">
                  <c:v>64.150775987031196</c:v>
                </c:pt>
                <c:pt idx="213">
                  <c:v>66.870612829371694</c:v>
                </c:pt>
                <c:pt idx="214">
                  <c:v>65.249722277444803</c:v>
                </c:pt>
                <c:pt idx="215">
                  <c:v>63.461170514855098</c:v>
                </c:pt>
                <c:pt idx="216">
                  <c:v>62.570768097705297</c:v>
                </c:pt>
                <c:pt idx="217">
                  <c:v>64.757558400719205</c:v>
                </c:pt>
                <c:pt idx="218">
                  <c:v>65.2326855417313</c:v>
                </c:pt>
                <c:pt idx="219">
                  <c:v>62.748392469132298</c:v>
                </c:pt>
                <c:pt idx="220">
                  <c:v>63.386737641338897</c:v>
                </c:pt>
                <c:pt idx="221">
                  <c:v>64.262673271541203</c:v>
                </c:pt>
                <c:pt idx="222">
                  <c:v>64.709524492356493</c:v>
                </c:pt>
                <c:pt idx="223">
                  <c:v>62.482494710683802</c:v>
                </c:pt>
                <c:pt idx="224">
                  <c:v>66.532427674796807</c:v>
                </c:pt>
                <c:pt idx="225">
                  <c:v>64.211913743548905</c:v>
                </c:pt>
                <c:pt idx="226">
                  <c:v>61.374403135599898</c:v>
                </c:pt>
                <c:pt idx="227">
                  <c:v>63.511792063381897</c:v>
                </c:pt>
                <c:pt idx="228">
                  <c:v>64.508168194669196</c:v>
                </c:pt>
                <c:pt idx="229">
                  <c:v>63.863315935554297</c:v>
                </c:pt>
                <c:pt idx="230">
                  <c:v>62.828032674447201</c:v>
                </c:pt>
                <c:pt idx="231">
                  <c:v>65.562300484500497</c:v>
                </c:pt>
                <c:pt idx="232">
                  <c:v>65.477388917008994</c:v>
                </c:pt>
                <c:pt idx="233">
                  <c:v>65.386204970832196</c:v>
                </c:pt>
                <c:pt idx="234">
                  <c:v>65.195417995187896</c:v>
                </c:pt>
                <c:pt idx="235">
                  <c:v>62.7765159656824</c:v>
                </c:pt>
                <c:pt idx="236">
                  <c:v>65.795490068682895</c:v>
                </c:pt>
                <c:pt idx="237">
                  <c:v>65.986536128785801</c:v>
                </c:pt>
                <c:pt idx="238">
                  <c:v>67.4587911220612</c:v>
                </c:pt>
                <c:pt idx="239">
                  <c:v>66.447147551399695</c:v>
                </c:pt>
                <c:pt idx="240">
                  <c:v>66.1802585750156</c:v>
                </c:pt>
                <c:pt idx="241">
                  <c:v>66.560407880897799</c:v>
                </c:pt>
                <c:pt idx="242">
                  <c:v>67.144971717110295</c:v>
                </c:pt>
                <c:pt idx="243">
                  <c:v>62.8448618608492</c:v>
                </c:pt>
                <c:pt idx="244">
                  <c:v>60.559334857529997</c:v>
                </c:pt>
                <c:pt idx="245">
                  <c:v>63.884048974745802</c:v>
                </c:pt>
                <c:pt idx="246">
                  <c:v>66.326224259436103</c:v>
                </c:pt>
                <c:pt idx="247">
                  <c:v>64.043117241660696</c:v>
                </c:pt>
                <c:pt idx="248">
                  <c:v>65.201571219298501</c:v>
                </c:pt>
                <c:pt idx="249">
                  <c:v>63.878168284870902</c:v>
                </c:pt>
                <c:pt idx="250">
                  <c:v>56.782662989210202</c:v>
                </c:pt>
                <c:pt idx="251">
                  <c:v>64.570094438460103</c:v>
                </c:pt>
                <c:pt idx="252">
                  <c:v>64.650815584747804</c:v>
                </c:pt>
              </c:numCache>
            </c:numRef>
          </c:val>
          <c:smooth val="0"/>
        </c:ser>
        <c:ser>
          <c:idx val="3"/>
          <c:order val="3"/>
          <c:tx>
            <c:v>2015/16 AB/BC Border Historical Flow</c:v>
          </c:tx>
          <c:spPr>
            <a:ln w="19050">
              <a:solidFill>
                <a:schemeClr val="bg1">
                  <a:lumMod val="50000"/>
                </a:schemeClr>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Data!$AF$522:$AF$1101</c:f>
              <c:numCache>
                <c:formatCode>0.0</c:formatCode>
                <c:ptCount val="580"/>
                <c:pt idx="0">
                  <c:v>50.1</c:v>
                </c:pt>
                <c:pt idx="1">
                  <c:v>49.9</c:v>
                </c:pt>
                <c:pt idx="2">
                  <c:v>49</c:v>
                </c:pt>
                <c:pt idx="3">
                  <c:v>47.9</c:v>
                </c:pt>
                <c:pt idx="4">
                  <c:v>49.7</c:v>
                </c:pt>
                <c:pt idx="5">
                  <c:v>51.5</c:v>
                </c:pt>
                <c:pt idx="6">
                  <c:v>52.8</c:v>
                </c:pt>
                <c:pt idx="7">
                  <c:v>52.2</c:v>
                </c:pt>
                <c:pt idx="8">
                  <c:v>54.8</c:v>
                </c:pt>
                <c:pt idx="9">
                  <c:v>57.4</c:v>
                </c:pt>
                <c:pt idx="10">
                  <c:v>54.8</c:v>
                </c:pt>
                <c:pt idx="11">
                  <c:v>53.3</c:v>
                </c:pt>
                <c:pt idx="12">
                  <c:v>54.3</c:v>
                </c:pt>
                <c:pt idx="13">
                  <c:v>53.5</c:v>
                </c:pt>
                <c:pt idx="14">
                  <c:v>52.2</c:v>
                </c:pt>
                <c:pt idx="15">
                  <c:v>49.3</c:v>
                </c:pt>
                <c:pt idx="16">
                  <c:v>49.9</c:v>
                </c:pt>
                <c:pt idx="17">
                  <c:v>51.9</c:v>
                </c:pt>
                <c:pt idx="18">
                  <c:v>56.7</c:v>
                </c:pt>
                <c:pt idx="19">
                  <c:v>57.4</c:v>
                </c:pt>
                <c:pt idx="20">
                  <c:v>59.3</c:v>
                </c:pt>
                <c:pt idx="21">
                  <c:v>54.9</c:v>
                </c:pt>
                <c:pt idx="22">
                  <c:v>55.8</c:v>
                </c:pt>
                <c:pt idx="23">
                  <c:v>55.3</c:v>
                </c:pt>
                <c:pt idx="24">
                  <c:v>55</c:v>
                </c:pt>
                <c:pt idx="25">
                  <c:v>54.7</c:v>
                </c:pt>
                <c:pt idx="26">
                  <c:v>55.3</c:v>
                </c:pt>
                <c:pt idx="27">
                  <c:v>54</c:v>
                </c:pt>
                <c:pt idx="28">
                  <c:v>55.3</c:v>
                </c:pt>
                <c:pt idx="29">
                  <c:v>56.4</c:v>
                </c:pt>
                <c:pt idx="30">
                  <c:v>53.4</c:v>
                </c:pt>
                <c:pt idx="31">
                  <c:v>56.4</c:v>
                </c:pt>
                <c:pt idx="32">
                  <c:v>55.9</c:v>
                </c:pt>
                <c:pt idx="33">
                  <c:v>55.2</c:v>
                </c:pt>
                <c:pt idx="34">
                  <c:v>54.8</c:v>
                </c:pt>
                <c:pt idx="35">
                  <c:v>53.3</c:v>
                </c:pt>
                <c:pt idx="36">
                  <c:v>56.2</c:v>
                </c:pt>
                <c:pt idx="37">
                  <c:v>55.4</c:v>
                </c:pt>
                <c:pt idx="38">
                  <c:v>52.9</c:v>
                </c:pt>
                <c:pt idx="39">
                  <c:v>49.9</c:v>
                </c:pt>
                <c:pt idx="40">
                  <c:v>54.4</c:v>
                </c:pt>
                <c:pt idx="41">
                  <c:v>52.9</c:v>
                </c:pt>
                <c:pt idx="42">
                  <c:v>46.8</c:v>
                </c:pt>
                <c:pt idx="43">
                  <c:v>42.1</c:v>
                </c:pt>
                <c:pt idx="44">
                  <c:v>41.9</c:v>
                </c:pt>
                <c:pt idx="45">
                  <c:v>42.5</c:v>
                </c:pt>
                <c:pt idx="46">
                  <c:v>42.1</c:v>
                </c:pt>
                <c:pt idx="47">
                  <c:v>41.8</c:v>
                </c:pt>
                <c:pt idx="48">
                  <c:v>41.5</c:v>
                </c:pt>
                <c:pt idx="49">
                  <c:v>41.5</c:v>
                </c:pt>
                <c:pt idx="50">
                  <c:v>42.7</c:v>
                </c:pt>
                <c:pt idx="51">
                  <c:v>42.2</c:v>
                </c:pt>
                <c:pt idx="52">
                  <c:v>42.387447545613597</c:v>
                </c:pt>
                <c:pt idx="53">
                  <c:v>42.1720834465943</c:v>
                </c:pt>
                <c:pt idx="54">
                  <c:v>42.619195939599898</c:v>
                </c:pt>
                <c:pt idx="55">
                  <c:v>42.747973539452801</c:v>
                </c:pt>
                <c:pt idx="56">
                  <c:v>42.098468307951698</c:v>
                </c:pt>
                <c:pt idx="57">
                  <c:v>44.258257133841397</c:v>
                </c:pt>
                <c:pt idx="58">
                  <c:v>46.029676710093504</c:v>
                </c:pt>
                <c:pt idx="59">
                  <c:v>51.619590765765096</c:v>
                </c:pt>
                <c:pt idx="60">
                  <c:v>53.427845277209599</c:v>
                </c:pt>
                <c:pt idx="61">
                  <c:v>56.459672955038897</c:v>
                </c:pt>
                <c:pt idx="62">
                  <c:v>55.831214727899699</c:v>
                </c:pt>
                <c:pt idx="63">
                  <c:v>59.177636440750099</c:v>
                </c:pt>
                <c:pt idx="64">
                  <c:v>57.156705969236697</c:v>
                </c:pt>
                <c:pt idx="65">
                  <c:v>56.058281509213998</c:v>
                </c:pt>
                <c:pt idx="66">
                  <c:v>56.325333380920497</c:v>
                </c:pt>
                <c:pt idx="67">
                  <c:v>56.356746829935503</c:v>
                </c:pt>
                <c:pt idx="68">
                  <c:v>55.251073739116102</c:v>
                </c:pt>
                <c:pt idx="69">
                  <c:v>55.191551634203499</c:v>
                </c:pt>
                <c:pt idx="70">
                  <c:v>54.464284331205299</c:v>
                </c:pt>
                <c:pt idx="71">
                  <c:v>53.834008002653796</c:v>
                </c:pt>
                <c:pt idx="72">
                  <c:v>55.320061482956802</c:v>
                </c:pt>
                <c:pt idx="73">
                  <c:v>55.4115254827855</c:v>
                </c:pt>
                <c:pt idx="74">
                  <c:v>55.5251206268441</c:v>
                </c:pt>
                <c:pt idx="75">
                  <c:v>53.037732772240901</c:v>
                </c:pt>
                <c:pt idx="76">
                  <c:v>52.9242778800335</c:v>
                </c:pt>
                <c:pt idx="77">
                  <c:v>52.190724023713898</c:v>
                </c:pt>
                <c:pt idx="78">
                  <c:v>51.804510247212797</c:v>
                </c:pt>
                <c:pt idx="79">
                  <c:v>51.294106714504601</c:v>
                </c:pt>
                <c:pt idx="80">
                  <c:v>50.9</c:v>
                </c:pt>
                <c:pt idx="81">
                  <c:v>51</c:v>
                </c:pt>
                <c:pt idx="82">
                  <c:v>51.5</c:v>
                </c:pt>
                <c:pt idx="83">
                  <c:v>49.3</c:v>
                </c:pt>
                <c:pt idx="84">
                  <c:v>52.2</c:v>
                </c:pt>
                <c:pt idx="85">
                  <c:v>55.8</c:v>
                </c:pt>
                <c:pt idx="86">
                  <c:v>56.4</c:v>
                </c:pt>
                <c:pt idx="87">
                  <c:v>56.5</c:v>
                </c:pt>
                <c:pt idx="88">
                  <c:v>57</c:v>
                </c:pt>
                <c:pt idx="89">
                  <c:v>53.6</c:v>
                </c:pt>
                <c:pt idx="90">
                  <c:v>53.6</c:v>
                </c:pt>
                <c:pt idx="91">
                  <c:v>53.9</c:v>
                </c:pt>
                <c:pt idx="92">
                  <c:v>54.4</c:v>
                </c:pt>
                <c:pt idx="93">
                  <c:v>54.5</c:v>
                </c:pt>
                <c:pt idx="94">
                  <c:v>55.2</c:v>
                </c:pt>
                <c:pt idx="95">
                  <c:v>56.3</c:v>
                </c:pt>
                <c:pt idx="96">
                  <c:v>55.3</c:v>
                </c:pt>
                <c:pt idx="97">
                  <c:v>54.7</c:v>
                </c:pt>
                <c:pt idx="98">
                  <c:v>54.8</c:v>
                </c:pt>
                <c:pt idx="99">
                  <c:v>54.9</c:v>
                </c:pt>
                <c:pt idx="100">
                  <c:v>53.9</c:v>
                </c:pt>
                <c:pt idx="101">
                  <c:v>50.5</c:v>
                </c:pt>
                <c:pt idx="102">
                  <c:v>50.8</c:v>
                </c:pt>
                <c:pt idx="103">
                  <c:v>49.3</c:v>
                </c:pt>
                <c:pt idx="104">
                  <c:v>51.5</c:v>
                </c:pt>
                <c:pt idx="105">
                  <c:v>42.8</c:v>
                </c:pt>
                <c:pt idx="106">
                  <c:v>52.6</c:v>
                </c:pt>
                <c:pt idx="107">
                  <c:v>43.7</c:v>
                </c:pt>
                <c:pt idx="108">
                  <c:v>46.1</c:v>
                </c:pt>
                <c:pt idx="109">
                  <c:v>41.3</c:v>
                </c:pt>
                <c:pt idx="110">
                  <c:v>54.1</c:v>
                </c:pt>
                <c:pt idx="111">
                  <c:v>53.3</c:v>
                </c:pt>
                <c:pt idx="112">
                  <c:v>53.6</c:v>
                </c:pt>
                <c:pt idx="113">
                  <c:v>55.1</c:v>
                </c:pt>
                <c:pt idx="114">
                  <c:v>55.1</c:v>
                </c:pt>
                <c:pt idx="115">
                  <c:v>56.2</c:v>
                </c:pt>
                <c:pt idx="116">
                  <c:v>55.3</c:v>
                </c:pt>
                <c:pt idx="117">
                  <c:v>55.2</c:v>
                </c:pt>
                <c:pt idx="118">
                  <c:v>55.3324729529972</c:v>
                </c:pt>
                <c:pt idx="119">
                  <c:v>55.375649191302998</c:v>
                </c:pt>
                <c:pt idx="120">
                  <c:v>55.605414550669302</c:v>
                </c:pt>
                <c:pt idx="121">
                  <c:v>55.574948019545701</c:v>
                </c:pt>
                <c:pt idx="122">
                  <c:v>54.174726745352302</c:v>
                </c:pt>
                <c:pt idx="123">
                  <c:v>54.2890016248137</c:v>
                </c:pt>
                <c:pt idx="124">
                  <c:v>50.6596624229322</c:v>
                </c:pt>
                <c:pt idx="125">
                  <c:v>50.172337894416103</c:v>
                </c:pt>
                <c:pt idx="126">
                  <c:v>50.498260861878002</c:v>
                </c:pt>
                <c:pt idx="127">
                  <c:v>53.723957080093399</c:v>
                </c:pt>
                <c:pt idx="128">
                  <c:v>54.065970965008603</c:v>
                </c:pt>
                <c:pt idx="129">
                  <c:v>54.549798245684599</c:v>
                </c:pt>
                <c:pt idx="130">
                  <c:v>54.351979731101999</c:v>
                </c:pt>
                <c:pt idx="131">
                  <c:v>54.651407585344202</c:v>
                </c:pt>
                <c:pt idx="132">
                  <c:v>53.498841391033601</c:v>
                </c:pt>
                <c:pt idx="133">
                  <c:v>54.469541306483897</c:v>
                </c:pt>
                <c:pt idx="134">
                  <c:v>52.883862807287102</c:v>
                </c:pt>
                <c:pt idx="135">
                  <c:v>57.435683619753803</c:v>
                </c:pt>
                <c:pt idx="136">
                  <c:v>50.586525155008502</c:v>
                </c:pt>
                <c:pt idx="137">
                  <c:v>52.575702743204999</c:v>
                </c:pt>
                <c:pt idx="138">
                  <c:v>50.684317425486398</c:v>
                </c:pt>
                <c:pt idx="139">
                  <c:v>53.014828934522299</c:v>
                </c:pt>
                <c:pt idx="140">
                  <c:v>54.996802914560497</c:v>
                </c:pt>
                <c:pt idx="141">
                  <c:v>52.768653763435502</c:v>
                </c:pt>
                <c:pt idx="142">
                  <c:v>52.295864465585403</c:v>
                </c:pt>
                <c:pt idx="143">
                  <c:v>52.775407470155599</c:v>
                </c:pt>
                <c:pt idx="144">
                  <c:v>52.644607532725203</c:v>
                </c:pt>
                <c:pt idx="145">
                  <c:v>50.809998076580101</c:v>
                </c:pt>
                <c:pt idx="146">
                  <c:v>51.122054613585803</c:v>
                </c:pt>
                <c:pt idx="147">
                  <c:v>51.893237311751697</c:v>
                </c:pt>
                <c:pt idx="148">
                  <c:v>53.601695735256605</c:v>
                </c:pt>
                <c:pt idx="149">
                  <c:v>49.945743967856302</c:v>
                </c:pt>
                <c:pt idx="150">
                  <c:v>50.724576724191799</c:v>
                </c:pt>
                <c:pt idx="151">
                  <c:v>48.990460587451999</c:v>
                </c:pt>
                <c:pt idx="152">
                  <c:v>48.915342490460404</c:v>
                </c:pt>
                <c:pt idx="153">
                  <c:v>43.073053830645499</c:v>
                </c:pt>
                <c:pt idx="154">
                  <c:v>42.042444081149604</c:v>
                </c:pt>
                <c:pt idx="155">
                  <c:v>45.5613543965883</c:v>
                </c:pt>
                <c:pt idx="156">
                  <c:v>51.847793998547701</c:v>
                </c:pt>
                <c:pt idx="157">
                  <c:v>48.588716752390901</c:v>
                </c:pt>
                <c:pt idx="158">
                  <c:v>51.915797265613101</c:v>
                </c:pt>
                <c:pt idx="159">
                  <c:v>51.714314566272698</c:v>
                </c:pt>
                <c:pt idx="160">
                  <c:v>51.7439842117601</c:v>
                </c:pt>
                <c:pt idx="161">
                  <c:v>51.982542785829402</c:v>
                </c:pt>
                <c:pt idx="162">
                  <c:v>53.824278751005302</c:v>
                </c:pt>
                <c:pt idx="163">
                  <c:v>53.527537309517001</c:v>
                </c:pt>
                <c:pt idx="164">
                  <c:v>53.471693672006396</c:v>
                </c:pt>
                <c:pt idx="165">
                  <c:v>51.920552086565898</c:v>
                </c:pt>
                <c:pt idx="166">
                  <c:v>51.563877295125295</c:v>
                </c:pt>
                <c:pt idx="167">
                  <c:v>51.3972767374052</c:v>
                </c:pt>
                <c:pt idx="168">
                  <c:v>52.112981051808397</c:v>
                </c:pt>
                <c:pt idx="169">
                  <c:v>50.671610259547997</c:v>
                </c:pt>
                <c:pt idx="170">
                  <c:v>49.866550769682696</c:v>
                </c:pt>
                <c:pt idx="171">
                  <c:v>48.265741793428703</c:v>
                </c:pt>
                <c:pt idx="172">
                  <c:v>56.760389733967997</c:v>
                </c:pt>
                <c:pt idx="173">
                  <c:v>57.899839589416501</c:v>
                </c:pt>
                <c:pt idx="174">
                  <c:v>56.755500032949904</c:v>
                </c:pt>
                <c:pt idx="175">
                  <c:v>58.768184293631002</c:v>
                </c:pt>
                <c:pt idx="176">
                  <c:v>57.201057370825801</c:v>
                </c:pt>
                <c:pt idx="177">
                  <c:v>56.966584452454299</c:v>
                </c:pt>
                <c:pt idx="178">
                  <c:v>55.073937795247701</c:v>
                </c:pt>
                <c:pt idx="179">
                  <c:v>57.675202811895304</c:v>
                </c:pt>
                <c:pt idx="180">
                  <c:v>57.573122561287896</c:v>
                </c:pt>
                <c:pt idx="181">
                  <c:v>55.086303168249394</c:v>
                </c:pt>
                <c:pt idx="182">
                  <c:v>53.341591161480103</c:v>
                </c:pt>
                <c:pt idx="183">
                  <c:v>54.0342458679063</c:v>
                </c:pt>
                <c:pt idx="184">
                  <c:v>56.430357761177703</c:v>
                </c:pt>
                <c:pt idx="185">
                  <c:v>57.713340198732702</c:v>
                </c:pt>
                <c:pt idx="186">
                  <c:v>56.993358312559103</c:v>
                </c:pt>
                <c:pt idx="187">
                  <c:v>57.045081594991899</c:v>
                </c:pt>
                <c:pt idx="188">
                  <c:v>57.388412042716503</c:v>
                </c:pt>
                <c:pt idx="189">
                  <c:v>56.636363233462099</c:v>
                </c:pt>
                <c:pt idx="190">
                  <c:v>52.275081871882598</c:v>
                </c:pt>
                <c:pt idx="191">
                  <c:v>55.629978873306399</c:v>
                </c:pt>
                <c:pt idx="192">
                  <c:v>55.014355357070002</c:v>
                </c:pt>
                <c:pt idx="193">
                  <c:v>55.800570259975295</c:v>
                </c:pt>
                <c:pt idx="194">
                  <c:v>55.579529873397398</c:v>
                </c:pt>
                <c:pt idx="195">
                  <c:v>56.122473996263395</c:v>
                </c:pt>
                <c:pt idx="196">
                  <c:v>56.280986036891001</c:v>
                </c:pt>
                <c:pt idx="197">
                  <c:v>57.381978958343701</c:v>
                </c:pt>
                <c:pt idx="198">
                  <c:v>55.711322811861699</c:v>
                </c:pt>
                <c:pt idx="199">
                  <c:v>56.404258467521899</c:v>
                </c:pt>
                <c:pt idx="200">
                  <c:v>56.545361478931298</c:v>
                </c:pt>
                <c:pt idx="201">
                  <c:v>57.806552629903301</c:v>
                </c:pt>
                <c:pt idx="202">
                  <c:v>60.489670300191001</c:v>
                </c:pt>
                <c:pt idx="203">
                  <c:v>57.781601821938203</c:v>
                </c:pt>
                <c:pt idx="204">
                  <c:v>58.1861503748149</c:v>
                </c:pt>
                <c:pt idx="205">
                  <c:v>57.260742509048896</c:v>
                </c:pt>
                <c:pt idx="206">
                  <c:v>59.326487632021497</c:v>
                </c:pt>
                <c:pt idx="207">
                  <c:v>58.134328199853996</c:v>
                </c:pt>
                <c:pt idx="208">
                  <c:v>57.029482124609501</c:v>
                </c:pt>
                <c:pt idx="209">
                  <c:v>58.535538455565003</c:v>
                </c:pt>
                <c:pt idx="210">
                  <c:v>59.410670576284502</c:v>
                </c:pt>
                <c:pt idx="211">
                  <c:v>58.452844551266601</c:v>
                </c:pt>
                <c:pt idx="212">
                  <c:v>58.957294652654795</c:v>
                </c:pt>
                <c:pt idx="213">
                  <c:v>60.798355854544894</c:v>
                </c:pt>
                <c:pt idx="214">
                  <c:v>59.439258660812897</c:v>
                </c:pt>
                <c:pt idx="215">
                  <c:v>58.805972450916798</c:v>
                </c:pt>
                <c:pt idx="216">
                  <c:v>58.353859086869598</c:v>
                </c:pt>
                <c:pt idx="217">
                  <c:v>59.551203628041499</c:v>
                </c:pt>
                <c:pt idx="218">
                  <c:v>57.476530453893297</c:v>
                </c:pt>
                <c:pt idx="219">
                  <c:v>58.781283393935198</c:v>
                </c:pt>
                <c:pt idx="220">
                  <c:v>57.091293438040502</c:v>
                </c:pt>
                <c:pt idx="221">
                  <c:v>57.357830436109197</c:v>
                </c:pt>
                <c:pt idx="222">
                  <c:v>56.470104399802104</c:v>
                </c:pt>
                <c:pt idx="223">
                  <c:v>57.5453281592482</c:v>
                </c:pt>
                <c:pt idx="224">
                  <c:v>58.807316913937001</c:v>
                </c:pt>
                <c:pt idx="225">
                  <c:v>57.334152157530497</c:v>
                </c:pt>
                <c:pt idx="226">
                  <c:v>58.355254931762801</c:v>
                </c:pt>
                <c:pt idx="227">
                  <c:v>58.779191959537201</c:v>
                </c:pt>
                <c:pt idx="228">
                  <c:v>59.4573517156186</c:v>
                </c:pt>
                <c:pt idx="229">
                  <c:v>57.214465948853402</c:v>
                </c:pt>
                <c:pt idx="230">
                  <c:v>57.0058568276839</c:v>
                </c:pt>
                <c:pt idx="231">
                  <c:v>58.539827722198197</c:v>
                </c:pt>
                <c:pt idx="232">
                  <c:v>59.455595580807902</c:v>
                </c:pt>
                <c:pt idx="233">
                  <c:v>59.0125113401687</c:v>
                </c:pt>
                <c:pt idx="234">
                  <c:v>57.701757955764499</c:v>
                </c:pt>
                <c:pt idx="235">
                  <c:v>56.127481169465099</c:v>
                </c:pt>
                <c:pt idx="236">
                  <c:v>58.213178317811703</c:v>
                </c:pt>
                <c:pt idx="237">
                  <c:v>57.301945344246398</c:v>
                </c:pt>
                <c:pt idx="238">
                  <c:v>56.415713024993003</c:v>
                </c:pt>
                <c:pt idx="239">
                  <c:v>59.312218040154299</c:v>
                </c:pt>
                <c:pt idx="240">
                  <c:v>57.915353167417599</c:v>
                </c:pt>
                <c:pt idx="241">
                  <c:v>57.214868279544604</c:v>
                </c:pt>
                <c:pt idx="242">
                  <c:v>57.684134181815097</c:v>
                </c:pt>
                <c:pt idx="243">
                  <c:v>57.484639345120499</c:v>
                </c:pt>
                <c:pt idx="244">
                  <c:v>57.834989386344596</c:v>
                </c:pt>
                <c:pt idx="245">
                  <c:v>58.141186533667195</c:v>
                </c:pt>
                <c:pt idx="246">
                  <c:v>58.249891766923</c:v>
                </c:pt>
                <c:pt idx="247">
                  <c:v>57.989869528115001</c:v>
                </c:pt>
                <c:pt idx="248">
                  <c:v>58.093950010120601</c:v>
                </c:pt>
                <c:pt idx="249">
                  <c:v>58.407662191206505</c:v>
                </c:pt>
                <c:pt idx="250">
                  <c:v>58.469157764432801</c:v>
                </c:pt>
                <c:pt idx="251">
                  <c:v>57.920262015033899</c:v>
                </c:pt>
                <c:pt idx="252">
                  <c:v>57.1796155663286</c:v>
                </c:pt>
                <c:pt idx="253">
                  <c:v>59.709133484689602</c:v>
                </c:pt>
                <c:pt idx="254">
                  <c:v>56.846261917302797</c:v>
                </c:pt>
                <c:pt idx="255">
                  <c:v>58.565949606677698</c:v>
                </c:pt>
                <c:pt idx="256">
                  <c:v>55.671534925731905</c:v>
                </c:pt>
                <c:pt idx="257">
                  <c:v>56.252114820167904</c:v>
                </c:pt>
                <c:pt idx="258">
                  <c:v>54.946655998512497</c:v>
                </c:pt>
                <c:pt idx="259">
                  <c:v>56.121295029252302</c:v>
                </c:pt>
                <c:pt idx="260">
                  <c:v>54.845493527296</c:v>
                </c:pt>
                <c:pt idx="261">
                  <c:v>55.795036801414</c:v>
                </c:pt>
                <c:pt idx="262">
                  <c:v>56.6341383506808</c:v>
                </c:pt>
                <c:pt idx="263">
                  <c:v>56.360353424168494</c:v>
                </c:pt>
                <c:pt idx="264">
                  <c:v>56.234609843501801</c:v>
                </c:pt>
                <c:pt idx="265">
                  <c:v>55.610897529093805</c:v>
                </c:pt>
                <c:pt idx="266">
                  <c:v>56.282463992157901</c:v>
                </c:pt>
                <c:pt idx="267">
                  <c:v>57.576861088815605</c:v>
                </c:pt>
                <c:pt idx="268">
                  <c:v>57.9079911520924</c:v>
                </c:pt>
                <c:pt idx="269">
                  <c:v>59.636620422821096</c:v>
                </c:pt>
                <c:pt idx="270">
                  <c:v>56.8530310179612</c:v>
                </c:pt>
                <c:pt idx="271">
                  <c:v>56.662220911882599</c:v>
                </c:pt>
                <c:pt idx="272">
                  <c:v>54.859487960973802</c:v>
                </c:pt>
                <c:pt idx="273">
                  <c:v>56.531177147367899</c:v>
                </c:pt>
                <c:pt idx="274">
                  <c:v>57.882169233552297</c:v>
                </c:pt>
                <c:pt idx="275">
                  <c:v>59.082775034263904</c:v>
                </c:pt>
                <c:pt idx="276">
                  <c:v>59.662261999654298</c:v>
                </c:pt>
                <c:pt idx="277">
                  <c:v>56.851702374015197</c:v>
                </c:pt>
                <c:pt idx="278">
                  <c:v>55.911991563995699</c:v>
                </c:pt>
                <c:pt idx="279">
                  <c:v>51.7972321222042</c:v>
                </c:pt>
                <c:pt idx="280">
                  <c:v>59.420576003766698</c:v>
                </c:pt>
                <c:pt idx="281">
                  <c:v>58.910497495319298</c:v>
                </c:pt>
                <c:pt idx="282">
                  <c:v>58.124600309059403</c:v>
                </c:pt>
                <c:pt idx="283">
                  <c:v>60.385367408446797</c:v>
                </c:pt>
                <c:pt idx="284">
                  <c:v>57.700302665477501</c:v>
                </c:pt>
                <c:pt idx="285">
                  <c:v>56.428692919982304</c:v>
                </c:pt>
                <c:pt idx="286">
                  <c:v>58.522877038864301</c:v>
                </c:pt>
                <c:pt idx="287">
                  <c:v>59.320270582902502</c:v>
                </c:pt>
                <c:pt idx="288">
                  <c:v>60.301574041285498</c:v>
                </c:pt>
                <c:pt idx="289">
                  <c:v>62.449012813688903</c:v>
                </c:pt>
                <c:pt idx="290">
                  <c:v>60.100407254610197</c:v>
                </c:pt>
                <c:pt idx="291">
                  <c:v>60.353155076948198</c:v>
                </c:pt>
                <c:pt idx="292">
                  <c:v>61.504371760608002</c:v>
                </c:pt>
                <c:pt idx="293">
                  <c:v>60.586849150481697</c:v>
                </c:pt>
                <c:pt idx="294">
                  <c:v>60.363712242871998</c:v>
                </c:pt>
                <c:pt idx="295">
                  <c:v>60.266492754637703</c:v>
                </c:pt>
                <c:pt idx="296">
                  <c:v>60.468870036701098</c:v>
                </c:pt>
                <c:pt idx="297">
                  <c:v>59.603804024100597</c:v>
                </c:pt>
                <c:pt idx="298">
                  <c:v>60.361063487895997</c:v>
                </c:pt>
                <c:pt idx="299">
                  <c:v>59.959398393624902</c:v>
                </c:pt>
                <c:pt idx="300">
                  <c:v>58.025911382066298</c:v>
                </c:pt>
                <c:pt idx="301">
                  <c:v>56.521751815093701</c:v>
                </c:pt>
                <c:pt idx="302">
                  <c:v>55.3403255815997</c:v>
                </c:pt>
                <c:pt idx="303">
                  <c:v>55.602992286243897</c:v>
                </c:pt>
                <c:pt idx="304">
                  <c:v>55.930747187007299</c:v>
                </c:pt>
                <c:pt idx="305">
                  <c:v>56.775649860480101</c:v>
                </c:pt>
                <c:pt idx="306">
                  <c:v>57.990202074218303</c:v>
                </c:pt>
                <c:pt idx="307">
                  <c:v>55.061230707445297</c:v>
                </c:pt>
                <c:pt idx="308">
                  <c:v>51.964017630437503</c:v>
                </c:pt>
                <c:pt idx="309">
                  <c:v>53.6372909925785</c:v>
                </c:pt>
                <c:pt idx="310">
                  <c:v>53.396242666329499</c:v>
                </c:pt>
                <c:pt idx="311">
                  <c:v>52.647202024536803</c:v>
                </c:pt>
                <c:pt idx="312">
                  <c:v>55.600217081625502</c:v>
                </c:pt>
                <c:pt idx="313">
                  <c:v>53.777940156660101</c:v>
                </c:pt>
                <c:pt idx="314">
                  <c:v>52.1502718757786</c:v>
                </c:pt>
                <c:pt idx="315">
                  <c:v>51.674518963738699</c:v>
                </c:pt>
                <c:pt idx="316">
                  <c:v>52.540681143240903</c:v>
                </c:pt>
                <c:pt idx="317">
                  <c:v>53.0517781204329</c:v>
                </c:pt>
                <c:pt idx="318">
                  <c:v>57.028859363412003</c:v>
                </c:pt>
                <c:pt idx="319">
                  <c:v>58.343370485170098</c:v>
                </c:pt>
                <c:pt idx="320">
                  <c:v>59.441837206946403</c:v>
                </c:pt>
                <c:pt idx="321">
                  <c:v>57.108747147067497</c:v>
                </c:pt>
                <c:pt idx="322">
                  <c:v>56.311846351663903</c:v>
                </c:pt>
                <c:pt idx="323">
                  <c:v>57.019461458503002</c:v>
                </c:pt>
                <c:pt idx="324">
                  <c:v>56.363838991633699</c:v>
                </c:pt>
                <c:pt idx="325">
                  <c:v>56.798648337940399</c:v>
                </c:pt>
                <c:pt idx="326">
                  <c:v>57.902050111923202</c:v>
                </c:pt>
                <c:pt idx="327">
                  <c:v>57.3863111663238</c:v>
                </c:pt>
                <c:pt idx="328">
                  <c:v>57.310579326196603</c:v>
                </c:pt>
                <c:pt idx="329">
                  <c:v>57.927858357897399</c:v>
                </c:pt>
                <c:pt idx="330">
                  <c:v>58.667645177147598</c:v>
                </c:pt>
                <c:pt idx="331">
                  <c:v>58.295945119937997</c:v>
                </c:pt>
                <c:pt idx="332">
                  <c:v>59.190947283475403</c:v>
                </c:pt>
                <c:pt idx="333">
                  <c:v>61.2773551576513</c:v>
                </c:pt>
                <c:pt idx="334">
                  <c:v>61.400745865853899</c:v>
                </c:pt>
                <c:pt idx="335">
                  <c:v>59.389194539074097</c:v>
                </c:pt>
                <c:pt idx="336">
                  <c:v>60.699487326754102</c:v>
                </c:pt>
                <c:pt idx="337">
                  <c:v>59.555206196693099</c:v>
                </c:pt>
                <c:pt idx="338">
                  <c:v>59.7408247362808</c:v>
                </c:pt>
                <c:pt idx="339">
                  <c:v>60.527334345025601</c:v>
                </c:pt>
                <c:pt idx="340">
                  <c:v>61.934492270396703</c:v>
                </c:pt>
                <c:pt idx="341">
                  <c:v>58.160045760585099</c:v>
                </c:pt>
                <c:pt idx="342">
                  <c:v>52.939549647899703</c:v>
                </c:pt>
                <c:pt idx="343">
                  <c:v>46.216179684871101</c:v>
                </c:pt>
                <c:pt idx="344">
                  <c:v>47.096429488394499</c:v>
                </c:pt>
                <c:pt idx="345">
                  <c:v>49.200068567795398</c:v>
                </c:pt>
                <c:pt idx="346">
                  <c:v>55.454846864531604</c:v>
                </c:pt>
                <c:pt idx="347">
                  <c:v>57.810106993608798</c:v>
                </c:pt>
                <c:pt idx="348">
                  <c:v>60.353891087473201</c:v>
                </c:pt>
                <c:pt idx="349">
                  <c:v>58.274988950680402</c:v>
                </c:pt>
                <c:pt idx="350">
                  <c:v>57.224865139401899</c:v>
                </c:pt>
                <c:pt idx="351">
                  <c:v>57.975413573609799</c:v>
                </c:pt>
                <c:pt idx="352">
                  <c:v>52.054079848425602</c:v>
                </c:pt>
                <c:pt idx="353">
                  <c:v>49.005355136322898</c:v>
                </c:pt>
                <c:pt idx="354">
                  <c:v>48.018533987423901</c:v>
                </c:pt>
                <c:pt idx="355">
                  <c:v>56.613364357073301</c:v>
                </c:pt>
                <c:pt idx="356">
                  <c:v>55.091458449281802</c:v>
                </c:pt>
                <c:pt idx="357">
                  <c:v>55.760905400419297</c:v>
                </c:pt>
                <c:pt idx="358">
                  <c:v>58.188050924486802</c:v>
                </c:pt>
                <c:pt idx="359">
                  <c:v>57.211048728268999</c:v>
                </c:pt>
                <c:pt idx="360">
                  <c:v>56.608030692606498</c:v>
                </c:pt>
                <c:pt idx="361">
                  <c:v>55.108997597779997</c:v>
                </c:pt>
                <c:pt idx="362">
                  <c:v>50.617654773114197</c:v>
                </c:pt>
                <c:pt idx="363">
                  <c:v>41.923169677669897</c:v>
                </c:pt>
                <c:pt idx="364">
                  <c:v>43.654630440694298</c:v>
                </c:pt>
                <c:pt idx="365">
                  <c:v>42.6748471161943</c:v>
                </c:pt>
                <c:pt idx="366">
                  <c:v>42.707231814338201</c:v>
                </c:pt>
                <c:pt idx="367">
                  <c:v>41.922121135000701</c:v>
                </c:pt>
                <c:pt idx="368">
                  <c:v>56.028740846491999</c:v>
                </c:pt>
                <c:pt idx="369">
                  <c:v>56.818269993968102</c:v>
                </c:pt>
                <c:pt idx="370">
                  <c:v>54.222662966453797</c:v>
                </c:pt>
                <c:pt idx="371">
                  <c:v>56.807496427615803</c:v>
                </c:pt>
                <c:pt idx="372">
                  <c:v>56.740655914506299</c:v>
                </c:pt>
                <c:pt idx="373">
                  <c:v>58.865105874110299</c:v>
                </c:pt>
                <c:pt idx="374">
                  <c:v>56.9471114530268</c:v>
                </c:pt>
                <c:pt idx="375">
                  <c:v>57.291398722417902</c:v>
                </c:pt>
                <c:pt idx="376">
                  <c:v>58.139811847230902</c:v>
                </c:pt>
                <c:pt idx="377">
                  <c:v>58.169870172309899</c:v>
                </c:pt>
                <c:pt idx="378">
                  <c:v>59.199352993654998</c:v>
                </c:pt>
                <c:pt idx="379">
                  <c:v>57.227740964115199</c:v>
                </c:pt>
                <c:pt idx="380">
                  <c:v>59.087869645161099</c:v>
                </c:pt>
                <c:pt idx="381">
                  <c:v>59.764888729897201</c:v>
                </c:pt>
                <c:pt idx="382">
                  <c:v>60.469816559070701</c:v>
                </c:pt>
                <c:pt idx="383">
                  <c:v>58.4991312827295</c:v>
                </c:pt>
                <c:pt idx="384">
                  <c:v>57.287372840005403</c:v>
                </c:pt>
                <c:pt idx="385">
                  <c:v>58.860831888105302</c:v>
                </c:pt>
                <c:pt idx="386">
                  <c:v>58.145726244023699</c:v>
                </c:pt>
                <c:pt idx="387">
                  <c:v>58.840629963526403</c:v>
                </c:pt>
                <c:pt idx="388">
                  <c:v>58.925600941486401</c:v>
                </c:pt>
                <c:pt idx="389">
                  <c:v>60.741366328802201</c:v>
                </c:pt>
                <c:pt idx="390">
                  <c:v>61.756662595380803</c:v>
                </c:pt>
                <c:pt idx="391">
                  <c:v>60.890807947196599</c:v>
                </c:pt>
                <c:pt idx="392">
                  <c:v>63.719250219202003</c:v>
                </c:pt>
                <c:pt idx="393">
                  <c:v>62.428202655465</c:v>
                </c:pt>
                <c:pt idx="394">
                  <c:v>61.4787531215377</c:v>
                </c:pt>
                <c:pt idx="395">
                  <c:v>61.141621082869101</c:v>
                </c:pt>
                <c:pt idx="396">
                  <c:v>61.792217672257202</c:v>
                </c:pt>
                <c:pt idx="397">
                  <c:v>61.605007694508899</c:v>
                </c:pt>
                <c:pt idx="398">
                  <c:v>61.651708139668898</c:v>
                </c:pt>
                <c:pt idx="399">
                  <c:v>61.677093726793899</c:v>
                </c:pt>
                <c:pt idx="400">
                  <c:v>63.030518967355803</c:v>
                </c:pt>
                <c:pt idx="401">
                  <c:v>61.823424166491002</c:v>
                </c:pt>
                <c:pt idx="402">
                  <c:v>60.673111538132098</c:v>
                </c:pt>
                <c:pt idx="403">
                  <c:v>63.050309145257799</c:v>
                </c:pt>
                <c:pt idx="404">
                  <c:v>63.102720460759201</c:v>
                </c:pt>
                <c:pt idx="405">
                  <c:v>54.000959699296502</c:v>
                </c:pt>
                <c:pt idx="406">
                  <c:v>47.787364159032499</c:v>
                </c:pt>
                <c:pt idx="407">
                  <c:v>47.964735574471902</c:v>
                </c:pt>
                <c:pt idx="408">
                  <c:v>50.168087838407303</c:v>
                </c:pt>
                <c:pt idx="409">
                  <c:v>49.493242261375798</c:v>
                </c:pt>
                <c:pt idx="410">
                  <c:v>51.083464261922799</c:v>
                </c:pt>
                <c:pt idx="411">
                  <c:v>49.528762917049598</c:v>
                </c:pt>
                <c:pt idx="412">
                  <c:v>57.0002946390563</c:v>
                </c:pt>
                <c:pt idx="413">
                  <c:v>60.184284162186401</c:v>
                </c:pt>
                <c:pt idx="414">
                  <c:v>63.455142370640601</c:v>
                </c:pt>
                <c:pt idx="415">
                  <c:v>64.326088921279094</c:v>
                </c:pt>
                <c:pt idx="416">
                  <c:v>64.079740265299804</c:v>
                </c:pt>
                <c:pt idx="417">
                  <c:v>64.349593993863607</c:v>
                </c:pt>
                <c:pt idx="418">
                  <c:v>62.971286378255101</c:v>
                </c:pt>
                <c:pt idx="419">
                  <c:v>57.908878575617202</c:v>
                </c:pt>
                <c:pt idx="420">
                  <c:v>60.567551828736697</c:v>
                </c:pt>
                <c:pt idx="421">
                  <c:v>60.902134915784998</c:v>
                </c:pt>
                <c:pt idx="422">
                  <c:v>59.475355777169199</c:v>
                </c:pt>
                <c:pt idx="423">
                  <c:v>60.094839742148899</c:v>
                </c:pt>
                <c:pt idx="424">
                  <c:v>59.839026527874601</c:v>
                </c:pt>
                <c:pt idx="425">
                  <c:v>61.033996736675299</c:v>
                </c:pt>
                <c:pt idx="426">
                  <c:v>60.884450965851698</c:v>
                </c:pt>
                <c:pt idx="427">
                  <c:v>58.870275037157697</c:v>
                </c:pt>
                <c:pt idx="428">
                  <c:v>59.244645230210303</c:v>
                </c:pt>
                <c:pt idx="429">
                  <c:v>59.149406751205802</c:v>
                </c:pt>
                <c:pt idx="430">
                  <c:v>59.466067078727797</c:v>
                </c:pt>
                <c:pt idx="431">
                  <c:v>57.767589299779601</c:v>
                </c:pt>
                <c:pt idx="432">
                  <c:v>59.145537386244399</c:v>
                </c:pt>
                <c:pt idx="433">
                  <c:v>60.461783690472998</c:v>
                </c:pt>
                <c:pt idx="434">
                  <c:v>58.308634924610999</c:v>
                </c:pt>
                <c:pt idx="435">
                  <c:v>59.952208724564301</c:v>
                </c:pt>
                <c:pt idx="436">
                  <c:v>59.531219091729902</c:v>
                </c:pt>
                <c:pt idx="437">
                  <c:v>60.142972851786602</c:v>
                </c:pt>
                <c:pt idx="438">
                  <c:v>59.415075064649102</c:v>
                </c:pt>
                <c:pt idx="439">
                  <c:v>59.610186525633701</c:v>
                </c:pt>
                <c:pt idx="440">
                  <c:v>59.6807960694847</c:v>
                </c:pt>
                <c:pt idx="441">
                  <c:v>58.446331555024898</c:v>
                </c:pt>
                <c:pt idx="442">
                  <c:v>56.598720318846503</c:v>
                </c:pt>
                <c:pt idx="443">
                  <c:v>57.841531116521701</c:v>
                </c:pt>
                <c:pt idx="444">
                  <c:v>59.940754727572902</c:v>
                </c:pt>
                <c:pt idx="445">
                  <c:v>59.538475529985902</c:v>
                </c:pt>
                <c:pt idx="446">
                  <c:v>59.298007255906903</c:v>
                </c:pt>
                <c:pt idx="447">
                  <c:v>55.472737186746599</c:v>
                </c:pt>
                <c:pt idx="448">
                  <c:v>59.209016577281297</c:v>
                </c:pt>
                <c:pt idx="449">
                  <c:v>59.287486950021801</c:v>
                </c:pt>
                <c:pt idx="450">
                  <c:v>60.591895981293</c:v>
                </c:pt>
                <c:pt idx="451">
                  <c:v>60.346922504837998</c:v>
                </c:pt>
                <c:pt idx="452">
                  <c:v>60.509041272458497</c:v>
                </c:pt>
                <c:pt idx="453">
                  <c:v>62.189912789196697</c:v>
                </c:pt>
                <c:pt idx="454">
                  <c:v>60.545852039177198</c:v>
                </c:pt>
                <c:pt idx="455">
                  <c:v>60.4889848670852</c:v>
                </c:pt>
                <c:pt idx="456">
                  <c:v>63.200134013934701</c:v>
                </c:pt>
              </c:numCache>
            </c:numRef>
          </c:val>
          <c:smooth val="0"/>
        </c:ser>
        <c:dLbls>
          <c:showLegendKey val="0"/>
          <c:showVal val="0"/>
          <c:showCatName val="0"/>
          <c:showSerName val="0"/>
          <c:showPercent val="0"/>
          <c:showBubbleSize val="0"/>
        </c:dLbls>
        <c:marker val="1"/>
        <c:smooth val="0"/>
        <c:axId val="114051328"/>
        <c:axId val="114053120"/>
      </c:lineChart>
      <c:lineChart>
        <c:grouping val="standard"/>
        <c:varyColors val="0"/>
        <c:ser>
          <c:idx val="0"/>
          <c:order val="0"/>
          <c:tx>
            <c:v>Foothills Zone 8 Firm Contracts</c:v>
          </c:tx>
          <c:spPr>
            <a:ln w="28575">
              <a:solidFill>
                <a:schemeClr val="tx2">
                  <a:lumMod val="50000"/>
                </a:schemeClr>
              </a:solidFill>
              <a:prstDash val="dash"/>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Data!$K$521:$K$1100</c:f>
              <c:numCache>
                <c:formatCode>0</c:formatCode>
                <c:ptCount val="580"/>
                <c:pt idx="0">
                  <c:v>2105</c:v>
                </c:pt>
                <c:pt idx="1">
                  <c:v>2105</c:v>
                </c:pt>
                <c:pt idx="2">
                  <c:v>2105</c:v>
                </c:pt>
                <c:pt idx="3">
                  <c:v>2105</c:v>
                </c:pt>
                <c:pt idx="4">
                  <c:v>2105</c:v>
                </c:pt>
                <c:pt idx="5">
                  <c:v>2105</c:v>
                </c:pt>
                <c:pt idx="6">
                  <c:v>2105</c:v>
                </c:pt>
                <c:pt idx="7">
                  <c:v>2105</c:v>
                </c:pt>
                <c:pt idx="8">
                  <c:v>2105</c:v>
                </c:pt>
                <c:pt idx="9">
                  <c:v>2105</c:v>
                </c:pt>
                <c:pt idx="10">
                  <c:v>2105</c:v>
                </c:pt>
                <c:pt idx="11">
                  <c:v>2105</c:v>
                </c:pt>
                <c:pt idx="12">
                  <c:v>2105</c:v>
                </c:pt>
                <c:pt idx="13">
                  <c:v>2105</c:v>
                </c:pt>
                <c:pt idx="14">
                  <c:v>2105</c:v>
                </c:pt>
                <c:pt idx="15">
                  <c:v>2105</c:v>
                </c:pt>
                <c:pt idx="16">
                  <c:v>2105</c:v>
                </c:pt>
                <c:pt idx="17">
                  <c:v>2105</c:v>
                </c:pt>
                <c:pt idx="18">
                  <c:v>2105</c:v>
                </c:pt>
                <c:pt idx="19">
                  <c:v>2105</c:v>
                </c:pt>
                <c:pt idx="20">
                  <c:v>2105</c:v>
                </c:pt>
                <c:pt idx="21">
                  <c:v>2105</c:v>
                </c:pt>
                <c:pt idx="22">
                  <c:v>2105</c:v>
                </c:pt>
                <c:pt idx="23">
                  <c:v>2105</c:v>
                </c:pt>
                <c:pt idx="24">
                  <c:v>2105</c:v>
                </c:pt>
                <c:pt idx="25">
                  <c:v>2105</c:v>
                </c:pt>
                <c:pt idx="26">
                  <c:v>2105</c:v>
                </c:pt>
                <c:pt idx="27">
                  <c:v>2105</c:v>
                </c:pt>
                <c:pt idx="28">
                  <c:v>2105</c:v>
                </c:pt>
                <c:pt idx="29">
                  <c:v>2105</c:v>
                </c:pt>
                <c:pt idx="30">
                  <c:v>2192</c:v>
                </c:pt>
                <c:pt idx="31">
                  <c:v>2192</c:v>
                </c:pt>
                <c:pt idx="32">
                  <c:v>2192</c:v>
                </c:pt>
                <c:pt idx="33">
                  <c:v>2192</c:v>
                </c:pt>
                <c:pt idx="34">
                  <c:v>2192</c:v>
                </c:pt>
                <c:pt idx="35">
                  <c:v>2192</c:v>
                </c:pt>
                <c:pt idx="36">
                  <c:v>2192</c:v>
                </c:pt>
                <c:pt idx="37">
                  <c:v>2192</c:v>
                </c:pt>
                <c:pt idx="38">
                  <c:v>2192</c:v>
                </c:pt>
                <c:pt idx="39">
                  <c:v>2192</c:v>
                </c:pt>
                <c:pt idx="40">
                  <c:v>2192</c:v>
                </c:pt>
                <c:pt idx="41">
                  <c:v>2192</c:v>
                </c:pt>
                <c:pt idx="42">
                  <c:v>2192</c:v>
                </c:pt>
                <c:pt idx="43">
                  <c:v>2192</c:v>
                </c:pt>
                <c:pt idx="44">
                  <c:v>2192</c:v>
                </c:pt>
                <c:pt idx="45">
                  <c:v>2192</c:v>
                </c:pt>
                <c:pt idx="46">
                  <c:v>2192</c:v>
                </c:pt>
                <c:pt idx="47">
                  <c:v>2192</c:v>
                </c:pt>
                <c:pt idx="48">
                  <c:v>2192</c:v>
                </c:pt>
                <c:pt idx="49">
                  <c:v>2192</c:v>
                </c:pt>
                <c:pt idx="50">
                  <c:v>2192</c:v>
                </c:pt>
                <c:pt idx="51">
                  <c:v>2192</c:v>
                </c:pt>
                <c:pt idx="52">
                  <c:v>2192</c:v>
                </c:pt>
                <c:pt idx="53">
                  <c:v>2192</c:v>
                </c:pt>
                <c:pt idx="54">
                  <c:v>2192</c:v>
                </c:pt>
                <c:pt idx="55">
                  <c:v>2192</c:v>
                </c:pt>
                <c:pt idx="56">
                  <c:v>2192</c:v>
                </c:pt>
                <c:pt idx="57">
                  <c:v>2192</c:v>
                </c:pt>
                <c:pt idx="58">
                  <c:v>2192</c:v>
                </c:pt>
                <c:pt idx="59">
                  <c:v>2192</c:v>
                </c:pt>
                <c:pt idx="60">
                  <c:v>2192</c:v>
                </c:pt>
                <c:pt idx="61">
                  <c:v>2282</c:v>
                </c:pt>
                <c:pt idx="62">
                  <c:v>2282</c:v>
                </c:pt>
                <c:pt idx="63">
                  <c:v>2282</c:v>
                </c:pt>
                <c:pt idx="64">
                  <c:v>2282</c:v>
                </c:pt>
                <c:pt idx="65">
                  <c:v>2282</c:v>
                </c:pt>
                <c:pt idx="66">
                  <c:v>2282</c:v>
                </c:pt>
                <c:pt idx="67">
                  <c:v>2282</c:v>
                </c:pt>
                <c:pt idx="68">
                  <c:v>2282</c:v>
                </c:pt>
                <c:pt idx="69">
                  <c:v>2282</c:v>
                </c:pt>
                <c:pt idx="70">
                  <c:v>2282</c:v>
                </c:pt>
                <c:pt idx="71">
                  <c:v>2282</c:v>
                </c:pt>
                <c:pt idx="72">
                  <c:v>2282</c:v>
                </c:pt>
                <c:pt idx="73">
                  <c:v>2282</c:v>
                </c:pt>
                <c:pt idx="74">
                  <c:v>2282</c:v>
                </c:pt>
                <c:pt idx="75">
                  <c:v>2282</c:v>
                </c:pt>
                <c:pt idx="76">
                  <c:v>2282</c:v>
                </c:pt>
                <c:pt idx="77">
                  <c:v>2282</c:v>
                </c:pt>
                <c:pt idx="78">
                  <c:v>2282</c:v>
                </c:pt>
                <c:pt idx="79">
                  <c:v>2282</c:v>
                </c:pt>
                <c:pt idx="80">
                  <c:v>2282</c:v>
                </c:pt>
                <c:pt idx="81">
                  <c:v>2282</c:v>
                </c:pt>
                <c:pt idx="82">
                  <c:v>2282</c:v>
                </c:pt>
                <c:pt idx="83">
                  <c:v>2282</c:v>
                </c:pt>
                <c:pt idx="84">
                  <c:v>2282</c:v>
                </c:pt>
                <c:pt idx="85">
                  <c:v>2282</c:v>
                </c:pt>
                <c:pt idx="86">
                  <c:v>2282</c:v>
                </c:pt>
                <c:pt idx="87">
                  <c:v>2282</c:v>
                </c:pt>
                <c:pt idx="88">
                  <c:v>2282</c:v>
                </c:pt>
                <c:pt idx="89">
                  <c:v>2282</c:v>
                </c:pt>
                <c:pt idx="90">
                  <c:v>2282</c:v>
                </c:pt>
                <c:pt idx="91">
                  <c:v>2282</c:v>
                </c:pt>
                <c:pt idx="92">
                  <c:v>2380</c:v>
                </c:pt>
                <c:pt idx="93">
                  <c:v>2380</c:v>
                </c:pt>
                <c:pt idx="94">
                  <c:v>2380</c:v>
                </c:pt>
                <c:pt idx="95">
                  <c:v>2380</c:v>
                </c:pt>
                <c:pt idx="96">
                  <c:v>2380</c:v>
                </c:pt>
                <c:pt idx="97">
                  <c:v>2380</c:v>
                </c:pt>
                <c:pt idx="98">
                  <c:v>2380</c:v>
                </c:pt>
                <c:pt idx="99">
                  <c:v>2380</c:v>
                </c:pt>
                <c:pt idx="100">
                  <c:v>2380</c:v>
                </c:pt>
                <c:pt idx="101">
                  <c:v>2380</c:v>
                </c:pt>
                <c:pt idx="102">
                  <c:v>2380</c:v>
                </c:pt>
                <c:pt idx="103">
                  <c:v>2380</c:v>
                </c:pt>
                <c:pt idx="104">
                  <c:v>2380</c:v>
                </c:pt>
                <c:pt idx="105">
                  <c:v>2380</c:v>
                </c:pt>
                <c:pt idx="106">
                  <c:v>2380</c:v>
                </c:pt>
                <c:pt idx="107">
                  <c:v>2380</c:v>
                </c:pt>
                <c:pt idx="108">
                  <c:v>2380</c:v>
                </c:pt>
                <c:pt idx="109">
                  <c:v>2380</c:v>
                </c:pt>
                <c:pt idx="110">
                  <c:v>2380</c:v>
                </c:pt>
                <c:pt idx="111">
                  <c:v>2380</c:v>
                </c:pt>
                <c:pt idx="112">
                  <c:v>2380</c:v>
                </c:pt>
                <c:pt idx="113">
                  <c:v>2380</c:v>
                </c:pt>
                <c:pt idx="114">
                  <c:v>2380</c:v>
                </c:pt>
                <c:pt idx="115">
                  <c:v>2380</c:v>
                </c:pt>
                <c:pt idx="116">
                  <c:v>2380</c:v>
                </c:pt>
                <c:pt idx="117">
                  <c:v>2380</c:v>
                </c:pt>
                <c:pt idx="118">
                  <c:v>2380</c:v>
                </c:pt>
                <c:pt idx="119">
                  <c:v>2380</c:v>
                </c:pt>
                <c:pt idx="120">
                  <c:v>2380</c:v>
                </c:pt>
                <c:pt idx="121">
                  <c:v>2380</c:v>
                </c:pt>
                <c:pt idx="122">
                  <c:v>2402</c:v>
                </c:pt>
                <c:pt idx="123">
                  <c:v>2402</c:v>
                </c:pt>
                <c:pt idx="124">
                  <c:v>2402</c:v>
                </c:pt>
                <c:pt idx="125">
                  <c:v>2402</c:v>
                </c:pt>
                <c:pt idx="126">
                  <c:v>2402</c:v>
                </c:pt>
                <c:pt idx="127">
                  <c:v>2402</c:v>
                </c:pt>
                <c:pt idx="128">
                  <c:v>2402</c:v>
                </c:pt>
                <c:pt idx="129">
                  <c:v>2402</c:v>
                </c:pt>
                <c:pt idx="130">
                  <c:v>2402</c:v>
                </c:pt>
                <c:pt idx="131">
                  <c:v>2402</c:v>
                </c:pt>
                <c:pt idx="132">
                  <c:v>2402</c:v>
                </c:pt>
                <c:pt idx="133">
                  <c:v>2402</c:v>
                </c:pt>
                <c:pt idx="134">
                  <c:v>2402</c:v>
                </c:pt>
                <c:pt idx="135">
                  <c:v>2402</c:v>
                </c:pt>
                <c:pt idx="136">
                  <c:v>2402</c:v>
                </c:pt>
                <c:pt idx="137">
                  <c:v>2402</c:v>
                </c:pt>
                <c:pt idx="138">
                  <c:v>2402</c:v>
                </c:pt>
                <c:pt idx="139">
                  <c:v>2402</c:v>
                </c:pt>
                <c:pt idx="140">
                  <c:v>2402</c:v>
                </c:pt>
                <c:pt idx="141">
                  <c:v>2402</c:v>
                </c:pt>
                <c:pt idx="142">
                  <c:v>2402</c:v>
                </c:pt>
                <c:pt idx="143">
                  <c:v>2402</c:v>
                </c:pt>
                <c:pt idx="144">
                  <c:v>2402</c:v>
                </c:pt>
                <c:pt idx="145">
                  <c:v>2402</c:v>
                </c:pt>
                <c:pt idx="146">
                  <c:v>2402</c:v>
                </c:pt>
                <c:pt idx="147">
                  <c:v>2402</c:v>
                </c:pt>
                <c:pt idx="148">
                  <c:v>2402</c:v>
                </c:pt>
                <c:pt idx="149">
                  <c:v>2402</c:v>
                </c:pt>
                <c:pt idx="150">
                  <c:v>2402</c:v>
                </c:pt>
                <c:pt idx="151">
                  <c:v>2402</c:v>
                </c:pt>
                <c:pt idx="152">
                  <c:v>2402</c:v>
                </c:pt>
                <c:pt idx="153">
                  <c:v>2441</c:v>
                </c:pt>
                <c:pt idx="154">
                  <c:v>2441</c:v>
                </c:pt>
                <c:pt idx="155">
                  <c:v>2441</c:v>
                </c:pt>
                <c:pt idx="156">
                  <c:v>2441</c:v>
                </c:pt>
                <c:pt idx="157">
                  <c:v>2441</c:v>
                </c:pt>
                <c:pt idx="158">
                  <c:v>2441</c:v>
                </c:pt>
                <c:pt idx="159">
                  <c:v>2441</c:v>
                </c:pt>
                <c:pt idx="160">
                  <c:v>2441</c:v>
                </c:pt>
                <c:pt idx="161">
                  <c:v>2441</c:v>
                </c:pt>
                <c:pt idx="162">
                  <c:v>2441</c:v>
                </c:pt>
                <c:pt idx="163">
                  <c:v>2441</c:v>
                </c:pt>
                <c:pt idx="164">
                  <c:v>2441</c:v>
                </c:pt>
                <c:pt idx="165">
                  <c:v>2441</c:v>
                </c:pt>
                <c:pt idx="166">
                  <c:v>2441</c:v>
                </c:pt>
                <c:pt idx="167">
                  <c:v>2441</c:v>
                </c:pt>
                <c:pt idx="168">
                  <c:v>2441</c:v>
                </c:pt>
                <c:pt idx="169">
                  <c:v>2441</c:v>
                </c:pt>
                <c:pt idx="170">
                  <c:v>2441</c:v>
                </c:pt>
                <c:pt idx="171">
                  <c:v>2441</c:v>
                </c:pt>
                <c:pt idx="172">
                  <c:v>2441</c:v>
                </c:pt>
                <c:pt idx="173">
                  <c:v>2441</c:v>
                </c:pt>
                <c:pt idx="174">
                  <c:v>2441</c:v>
                </c:pt>
                <c:pt idx="175">
                  <c:v>2441</c:v>
                </c:pt>
                <c:pt idx="176">
                  <c:v>2441</c:v>
                </c:pt>
                <c:pt idx="177">
                  <c:v>2441</c:v>
                </c:pt>
                <c:pt idx="178">
                  <c:v>2441</c:v>
                </c:pt>
                <c:pt idx="179">
                  <c:v>2441</c:v>
                </c:pt>
                <c:pt idx="180">
                  <c:v>2441</c:v>
                </c:pt>
                <c:pt idx="181">
                  <c:v>2441</c:v>
                </c:pt>
                <c:pt idx="182">
                  <c:v>2441</c:v>
                </c:pt>
                <c:pt idx="183">
                  <c:v>2437</c:v>
                </c:pt>
                <c:pt idx="184">
                  <c:v>2437</c:v>
                </c:pt>
                <c:pt idx="185">
                  <c:v>2437</c:v>
                </c:pt>
                <c:pt idx="186">
                  <c:v>2437</c:v>
                </c:pt>
                <c:pt idx="187">
                  <c:v>2437</c:v>
                </c:pt>
                <c:pt idx="188">
                  <c:v>2437</c:v>
                </c:pt>
                <c:pt idx="189">
                  <c:v>2437</c:v>
                </c:pt>
                <c:pt idx="190">
                  <c:v>2437</c:v>
                </c:pt>
                <c:pt idx="191">
                  <c:v>2437</c:v>
                </c:pt>
                <c:pt idx="192">
                  <c:v>2437</c:v>
                </c:pt>
                <c:pt idx="193">
                  <c:v>2437</c:v>
                </c:pt>
                <c:pt idx="194">
                  <c:v>2437</c:v>
                </c:pt>
                <c:pt idx="195">
                  <c:v>2437</c:v>
                </c:pt>
                <c:pt idx="196">
                  <c:v>2437</c:v>
                </c:pt>
                <c:pt idx="197">
                  <c:v>2437</c:v>
                </c:pt>
                <c:pt idx="198">
                  <c:v>2437</c:v>
                </c:pt>
                <c:pt idx="199">
                  <c:v>2437</c:v>
                </c:pt>
                <c:pt idx="200">
                  <c:v>2437</c:v>
                </c:pt>
                <c:pt idx="201">
                  <c:v>2437</c:v>
                </c:pt>
                <c:pt idx="202">
                  <c:v>2437</c:v>
                </c:pt>
                <c:pt idx="203">
                  <c:v>2437</c:v>
                </c:pt>
                <c:pt idx="204">
                  <c:v>2437</c:v>
                </c:pt>
                <c:pt idx="205">
                  <c:v>2437</c:v>
                </c:pt>
                <c:pt idx="206">
                  <c:v>2437</c:v>
                </c:pt>
                <c:pt idx="207">
                  <c:v>2437</c:v>
                </c:pt>
                <c:pt idx="208">
                  <c:v>2437</c:v>
                </c:pt>
                <c:pt idx="209">
                  <c:v>2437</c:v>
                </c:pt>
                <c:pt idx="210">
                  <c:v>2437</c:v>
                </c:pt>
                <c:pt idx="211">
                  <c:v>2437</c:v>
                </c:pt>
                <c:pt idx="212">
                  <c:v>2437</c:v>
                </c:pt>
                <c:pt idx="213">
                  <c:v>2437</c:v>
                </c:pt>
                <c:pt idx="214">
                  <c:v>2437</c:v>
                </c:pt>
                <c:pt idx="215">
                  <c:v>2437</c:v>
                </c:pt>
                <c:pt idx="216">
                  <c:v>2437</c:v>
                </c:pt>
                <c:pt idx="217">
                  <c:v>2437</c:v>
                </c:pt>
                <c:pt idx="218">
                  <c:v>2437</c:v>
                </c:pt>
                <c:pt idx="219">
                  <c:v>2437</c:v>
                </c:pt>
                <c:pt idx="220">
                  <c:v>2437</c:v>
                </c:pt>
                <c:pt idx="221">
                  <c:v>2437</c:v>
                </c:pt>
                <c:pt idx="222">
                  <c:v>2437</c:v>
                </c:pt>
                <c:pt idx="223">
                  <c:v>2437</c:v>
                </c:pt>
                <c:pt idx="224">
                  <c:v>2437</c:v>
                </c:pt>
                <c:pt idx="225">
                  <c:v>2437</c:v>
                </c:pt>
                <c:pt idx="226">
                  <c:v>2437</c:v>
                </c:pt>
                <c:pt idx="227">
                  <c:v>2437</c:v>
                </c:pt>
                <c:pt idx="228">
                  <c:v>2437</c:v>
                </c:pt>
                <c:pt idx="229">
                  <c:v>2437</c:v>
                </c:pt>
                <c:pt idx="230">
                  <c:v>2437</c:v>
                </c:pt>
                <c:pt idx="231">
                  <c:v>2437</c:v>
                </c:pt>
                <c:pt idx="232">
                  <c:v>2437</c:v>
                </c:pt>
                <c:pt idx="233">
                  <c:v>2437</c:v>
                </c:pt>
                <c:pt idx="234">
                  <c:v>2437</c:v>
                </c:pt>
                <c:pt idx="235">
                  <c:v>2437</c:v>
                </c:pt>
                <c:pt idx="236">
                  <c:v>2437</c:v>
                </c:pt>
                <c:pt idx="237">
                  <c:v>2437</c:v>
                </c:pt>
                <c:pt idx="238">
                  <c:v>2437</c:v>
                </c:pt>
                <c:pt idx="239">
                  <c:v>2437</c:v>
                </c:pt>
                <c:pt idx="240">
                  <c:v>2437</c:v>
                </c:pt>
                <c:pt idx="241">
                  <c:v>2437</c:v>
                </c:pt>
                <c:pt idx="242">
                  <c:v>2437</c:v>
                </c:pt>
                <c:pt idx="243">
                  <c:v>2437</c:v>
                </c:pt>
                <c:pt idx="244">
                  <c:v>2437</c:v>
                </c:pt>
                <c:pt idx="245">
                  <c:v>2437</c:v>
                </c:pt>
                <c:pt idx="246">
                  <c:v>2437</c:v>
                </c:pt>
                <c:pt idx="247">
                  <c:v>2437</c:v>
                </c:pt>
                <c:pt idx="248">
                  <c:v>2437</c:v>
                </c:pt>
                <c:pt idx="249">
                  <c:v>2437</c:v>
                </c:pt>
                <c:pt idx="250">
                  <c:v>2437</c:v>
                </c:pt>
                <c:pt idx="251">
                  <c:v>2437</c:v>
                </c:pt>
                <c:pt idx="252">
                  <c:v>2437</c:v>
                </c:pt>
                <c:pt idx="253">
                  <c:v>2437</c:v>
                </c:pt>
                <c:pt idx="254">
                  <c:v>2437</c:v>
                </c:pt>
                <c:pt idx="255">
                  <c:v>2437</c:v>
                </c:pt>
                <c:pt idx="256">
                  <c:v>2437</c:v>
                </c:pt>
                <c:pt idx="257">
                  <c:v>2437</c:v>
                </c:pt>
                <c:pt idx="258">
                  <c:v>2437</c:v>
                </c:pt>
                <c:pt idx="259">
                  <c:v>2437</c:v>
                </c:pt>
                <c:pt idx="260">
                  <c:v>2437</c:v>
                </c:pt>
                <c:pt idx="261">
                  <c:v>2437</c:v>
                </c:pt>
                <c:pt idx="262">
                  <c:v>2437</c:v>
                </c:pt>
                <c:pt idx="263">
                  <c:v>2437</c:v>
                </c:pt>
                <c:pt idx="264">
                  <c:v>2437</c:v>
                </c:pt>
                <c:pt idx="265">
                  <c:v>2437</c:v>
                </c:pt>
                <c:pt idx="266">
                  <c:v>2437</c:v>
                </c:pt>
                <c:pt idx="267">
                  <c:v>2437</c:v>
                </c:pt>
                <c:pt idx="268">
                  <c:v>2437</c:v>
                </c:pt>
                <c:pt idx="269">
                  <c:v>2437</c:v>
                </c:pt>
                <c:pt idx="270">
                  <c:v>2437</c:v>
                </c:pt>
                <c:pt idx="271">
                  <c:v>2437</c:v>
                </c:pt>
                <c:pt idx="272">
                  <c:v>2437</c:v>
                </c:pt>
                <c:pt idx="273">
                  <c:v>2437</c:v>
                </c:pt>
                <c:pt idx="274">
                  <c:v>2437</c:v>
                </c:pt>
                <c:pt idx="275">
                  <c:v>2437</c:v>
                </c:pt>
                <c:pt idx="276">
                  <c:v>2437</c:v>
                </c:pt>
                <c:pt idx="277">
                  <c:v>2437</c:v>
                </c:pt>
                <c:pt idx="278">
                  <c:v>2437</c:v>
                </c:pt>
                <c:pt idx="279">
                  <c:v>2437</c:v>
                </c:pt>
                <c:pt idx="280">
                  <c:v>2437</c:v>
                </c:pt>
                <c:pt idx="281">
                  <c:v>2437</c:v>
                </c:pt>
                <c:pt idx="282">
                  <c:v>2437</c:v>
                </c:pt>
                <c:pt idx="283">
                  <c:v>2437</c:v>
                </c:pt>
                <c:pt idx="284">
                  <c:v>2437</c:v>
                </c:pt>
                <c:pt idx="285">
                  <c:v>2437</c:v>
                </c:pt>
                <c:pt idx="286">
                  <c:v>2437</c:v>
                </c:pt>
                <c:pt idx="287">
                  <c:v>2437</c:v>
                </c:pt>
                <c:pt idx="288">
                  <c:v>2437</c:v>
                </c:pt>
                <c:pt idx="289">
                  <c:v>2437</c:v>
                </c:pt>
                <c:pt idx="290">
                  <c:v>2437</c:v>
                </c:pt>
                <c:pt idx="291">
                  <c:v>2437</c:v>
                </c:pt>
                <c:pt idx="292">
                  <c:v>2437</c:v>
                </c:pt>
                <c:pt idx="293">
                  <c:v>2437</c:v>
                </c:pt>
                <c:pt idx="294">
                  <c:v>2437</c:v>
                </c:pt>
                <c:pt idx="295">
                  <c:v>2437</c:v>
                </c:pt>
                <c:pt idx="296">
                  <c:v>2437</c:v>
                </c:pt>
                <c:pt idx="297">
                  <c:v>2437</c:v>
                </c:pt>
                <c:pt idx="298">
                  <c:v>2437</c:v>
                </c:pt>
                <c:pt idx="299">
                  <c:v>2437</c:v>
                </c:pt>
                <c:pt idx="300">
                  <c:v>2437</c:v>
                </c:pt>
                <c:pt idx="301">
                  <c:v>2437</c:v>
                </c:pt>
                <c:pt idx="302">
                  <c:v>2437</c:v>
                </c:pt>
                <c:pt idx="303">
                  <c:v>2437</c:v>
                </c:pt>
                <c:pt idx="304">
                  <c:v>2346</c:v>
                </c:pt>
                <c:pt idx="305">
                  <c:v>2346</c:v>
                </c:pt>
                <c:pt idx="306">
                  <c:v>2346</c:v>
                </c:pt>
                <c:pt idx="307">
                  <c:v>2346</c:v>
                </c:pt>
                <c:pt idx="308">
                  <c:v>2346</c:v>
                </c:pt>
                <c:pt idx="309">
                  <c:v>2346</c:v>
                </c:pt>
                <c:pt idx="310">
                  <c:v>2346</c:v>
                </c:pt>
                <c:pt idx="311">
                  <c:v>2346</c:v>
                </c:pt>
                <c:pt idx="312">
                  <c:v>2346</c:v>
                </c:pt>
                <c:pt idx="313">
                  <c:v>2346</c:v>
                </c:pt>
                <c:pt idx="314">
                  <c:v>2346</c:v>
                </c:pt>
                <c:pt idx="315">
                  <c:v>2346</c:v>
                </c:pt>
                <c:pt idx="316">
                  <c:v>2346</c:v>
                </c:pt>
                <c:pt idx="317">
                  <c:v>2346</c:v>
                </c:pt>
                <c:pt idx="318">
                  <c:v>2346</c:v>
                </c:pt>
                <c:pt idx="319">
                  <c:v>2346</c:v>
                </c:pt>
                <c:pt idx="320">
                  <c:v>2346</c:v>
                </c:pt>
                <c:pt idx="321">
                  <c:v>2346</c:v>
                </c:pt>
                <c:pt idx="322">
                  <c:v>2346</c:v>
                </c:pt>
                <c:pt idx="323">
                  <c:v>2346</c:v>
                </c:pt>
                <c:pt idx="324">
                  <c:v>2346</c:v>
                </c:pt>
                <c:pt idx="325">
                  <c:v>2346</c:v>
                </c:pt>
                <c:pt idx="326">
                  <c:v>2346</c:v>
                </c:pt>
                <c:pt idx="327">
                  <c:v>2346</c:v>
                </c:pt>
                <c:pt idx="328">
                  <c:v>2346</c:v>
                </c:pt>
                <c:pt idx="329">
                  <c:v>2346</c:v>
                </c:pt>
                <c:pt idx="330">
                  <c:v>2346</c:v>
                </c:pt>
                <c:pt idx="331">
                  <c:v>2346</c:v>
                </c:pt>
                <c:pt idx="332">
                  <c:v>2346</c:v>
                </c:pt>
                <c:pt idx="333">
                  <c:v>2346</c:v>
                </c:pt>
                <c:pt idx="334">
                  <c:v>2325</c:v>
                </c:pt>
                <c:pt idx="335">
                  <c:v>2325</c:v>
                </c:pt>
                <c:pt idx="336">
                  <c:v>2325</c:v>
                </c:pt>
                <c:pt idx="337">
                  <c:v>2325</c:v>
                </c:pt>
                <c:pt idx="338">
                  <c:v>2325</c:v>
                </c:pt>
                <c:pt idx="339">
                  <c:v>2325</c:v>
                </c:pt>
                <c:pt idx="340">
                  <c:v>2325</c:v>
                </c:pt>
                <c:pt idx="341">
                  <c:v>2325</c:v>
                </c:pt>
                <c:pt idx="342">
                  <c:v>2325</c:v>
                </c:pt>
                <c:pt idx="343">
                  <c:v>2325</c:v>
                </c:pt>
                <c:pt idx="344">
                  <c:v>2325</c:v>
                </c:pt>
                <c:pt idx="345">
                  <c:v>2325</c:v>
                </c:pt>
                <c:pt idx="346">
                  <c:v>2325</c:v>
                </c:pt>
                <c:pt idx="347">
                  <c:v>2325</c:v>
                </c:pt>
                <c:pt idx="348">
                  <c:v>2325</c:v>
                </c:pt>
                <c:pt idx="349">
                  <c:v>2325</c:v>
                </c:pt>
                <c:pt idx="350">
                  <c:v>2325</c:v>
                </c:pt>
                <c:pt idx="351">
                  <c:v>2325</c:v>
                </c:pt>
                <c:pt idx="352">
                  <c:v>2325</c:v>
                </c:pt>
                <c:pt idx="353">
                  <c:v>2325</c:v>
                </c:pt>
                <c:pt idx="354">
                  <c:v>2325</c:v>
                </c:pt>
                <c:pt idx="355">
                  <c:v>2325</c:v>
                </c:pt>
                <c:pt idx="356">
                  <c:v>2325</c:v>
                </c:pt>
                <c:pt idx="357">
                  <c:v>2325</c:v>
                </c:pt>
                <c:pt idx="358">
                  <c:v>2325</c:v>
                </c:pt>
                <c:pt idx="359">
                  <c:v>2325</c:v>
                </c:pt>
                <c:pt idx="360">
                  <c:v>2325</c:v>
                </c:pt>
                <c:pt idx="361">
                  <c:v>2325</c:v>
                </c:pt>
                <c:pt idx="362">
                  <c:v>2325</c:v>
                </c:pt>
                <c:pt idx="363">
                  <c:v>2325</c:v>
                </c:pt>
                <c:pt idx="364">
                  <c:v>2325</c:v>
                </c:pt>
                <c:pt idx="365">
                  <c:v>2325</c:v>
                </c:pt>
                <c:pt idx="366">
                  <c:v>2325</c:v>
                </c:pt>
                <c:pt idx="367">
                  <c:v>2325</c:v>
                </c:pt>
                <c:pt idx="368">
                  <c:v>2325</c:v>
                </c:pt>
                <c:pt idx="369">
                  <c:v>2325</c:v>
                </c:pt>
                <c:pt idx="370">
                  <c:v>2325</c:v>
                </c:pt>
                <c:pt idx="371">
                  <c:v>2325</c:v>
                </c:pt>
                <c:pt idx="372">
                  <c:v>2325</c:v>
                </c:pt>
                <c:pt idx="373">
                  <c:v>2325</c:v>
                </c:pt>
                <c:pt idx="374">
                  <c:v>2325</c:v>
                </c:pt>
                <c:pt idx="375">
                  <c:v>2325</c:v>
                </c:pt>
                <c:pt idx="376">
                  <c:v>2325</c:v>
                </c:pt>
                <c:pt idx="377">
                  <c:v>2325</c:v>
                </c:pt>
                <c:pt idx="378">
                  <c:v>2325</c:v>
                </c:pt>
                <c:pt idx="379">
                  <c:v>2325</c:v>
                </c:pt>
                <c:pt idx="380">
                  <c:v>2325</c:v>
                </c:pt>
                <c:pt idx="381">
                  <c:v>2325</c:v>
                </c:pt>
                <c:pt idx="382">
                  <c:v>2325</c:v>
                </c:pt>
                <c:pt idx="383">
                  <c:v>2325</c:v>
                </c:pt>
                <c:pt idx="384">
                  <c:v>2325</c:v>
                </c:pt>
                <c:pt idx="385">
                  <c:v>2325</c:v>
                </c:pt>
                <c:pt idx="386">
                  <c:v>2325</c:v>
                </c:pt>
                <c:pt idx="387">
                  <c:v>2325</c:v>
                </c:pt>
                <c:pt idx="388">
                  <c:v>2325</c:v>
                </c:pt>
                <c:pt idx="389">
                  <c:v>2325</c:v>
                </c:pt>
                <c:pt idx="390">
                  <c:v>2325</c:v>
                </c:pt>
                <c:pt idx="391">
                  <c:v>2325</c:v>
                </c:pt>
                <c:pt idx="392">
                  <c:v>2325</c:v>
                </c:pt>
                <c:pt idx="393">
                  <c:v>2325</c:v>
                </c:pt>
                <c:pt idx="394">
                  <c:v>2325</c:v>
                </c:pt>
                <c:pt idx="395">
                  <c:v>2300</c:v>
                </c:pt>
                <c:pt idx="396">
                  <c:v>2300</c:v>
                </c:pt>
                <c:pt idx="397">
                  <c:v>2300</c:v>
                </c:pt>
                <c:pt idx="398">
                  <c:v>2300</c:v>
                </c:pt>
                <c:pt idx="399">
                  <c:v>2300</c:v>
                </c:pt>
                <c:pt idx="400">
                  <c:v>2300</c:v>
                </c:pt>
                <c:pt idx="401">
                  <c:v>2300</c:v>
                </c:pt>
                <c:pt idx="402">
                  <c:v>2300</c:v>
                </c:pt>
                <c:pt idx="403">
                  <c:v>2300</c:v>
                </c:pt>
                <c:pt idx="404">
                  <c:v>2300</c:v>
                </c:pt>
                <c:pt idx="405">
                  <c:v>2300</c:v>
                </c:pt>
                <c:pt idx="406">
                  <c:v>2300</c:v>
                </c:pt>
                <c:pt idx="407">
                  <c:v>2300</c:v>
                </c:pt>
                <c:pt idx="408">
                  <c:v>2300</c:v>
                </c:pt>
                <c:pt idx="409">
                  <c:v>2300</c:v>
                </c:pt>
                <c:pt idx="410">
                  <c:v>2300</c:v>
                </c:pt>
                <c:pt idx="411">
                  <c:v>2300</c:v>
                </c:pt>
                <c:pt idx="412">
                  <c:v>2300</c:v>
                </c:pt>
                <c:pt idx="413">
                  <c:v>2300</c:v>
                </c:pt>
                <c:pt idx="414">
                  <c:v>2300</c:v>
                </c:pt>
                <c:pt idx="415">
                  <c:v>2300</c:v>
                </c:pt>
                <c:pt idx="416">
                  <c:v>2300</c:v>
                </c:pt>
                <c:pt idx="417">
                  <c:v>2300</c:v>
                </c:pt>
                <c:pt idx="418">
                  <c:v>2300</c:v>
                </c:pt>
                <c:pt idx="419">
                  <c:v>2300</c:v>
                </c:pt>
                <c:pt idx="420">
                  <c:v>2300</c:v>
                </c:pt>
                <c:pt idx="421">
                  <c:v>2300</c:v>
                </c:pt>
                <c:pt idx="422">
                  <c:v>2300</c:v>
                </c:pt>
                <c:pt idx="423">
                  <c:v>2300</c:v>
                </c:pt>
                <c:pt idx="424">
                  <c:v>2300</c:v>
                </c:pt>
                <c:pt idx="425">
                  <c:v>2300</c:v>
                </c:pt>
                <c:pt idx="426">
                  <c:v>2300</c:v>
                </c:pt>
                <c:pt idx="427">
                  <c:v>2300</c:v>
                </c:pt>
                <c:pt idx="428">
                  <c:v>2300</c:v>
                </c:pt>
                <c:pt idx="429">
                  <c:v>2300</c:v>
                </c:pt>
                <c:pt idx="430">
                  <c:v>2300</c:v>
                </c:pt>
                <c:pt idx="431">
                  <c:v>2300</c:v>
                </c:pt>
                <c:pt idx="432">
                  <c:v>2300</c:v>
                </c:pt>
                <c:pt idx="433">
                  <c:v>2300</c:v>
                </c:pt>
                <c:pt idx="434">
                  <c:v>2300</c:v>
                </c:pt>
                <c:pt idx="435">
                  <c:v>2300</c:v>
                </c:pt>
                <c:pt idx="436">
                  <c:v>2300</c:v>
                </c:pt>
                <c:pt idx="437">
                  <c:v>2300</c:v>
                </c:pt>
                <c:pt idx="438">
                  <c:v>2300</c:v>
                </c:pt>
                <c:pt idx="439">
                  <c:v>2300</c:v>
                </c:pt>
                <c:pt idx="440">
                  <c:v>2300</c:v>
                </c:pt>
                <c:pt idx="441">
                  <c:v>2300</c:v>
                </c:pt>
                <c:pt idx="442">
                  <c:v>2300</c:v>
                </c:pt>
                <c:pt idx="443">
                  <c:v>2300</c:v>
                </c:pt>
                <c:pt idx="444">
                  <c:v>2300</c:v>
                </c:pt>
                <c:pt idx="445">
                  <c:v>2300</c:v>
                </c:pt>
                <c:pt idx="446">
                  <c:v>2300</c:v>
                </c:pt>
                <c:pt idx="447">
                  <c:v>2300</c:v>
                </c:pt>
                <c:pt idx="448">
                  <c:v>2300</c:v>
                </c:pt>
                <c:pt idx="449">
                  <c:v>2300</c:v>
                </c:pt>
                <c:pt idx="450">
                  <c:v>2300</c:v>
                </c:pt>
                <c:pt idx="451">
                  <c:v>2300</c:v>
                </c:pt>
                <c:pt idx="452">
                  <c:v>2300</c:v>
                </c:pt>
                <c:pt idx="453">
                  <c:v>2300</c:v>
                </c:pt>
                <c:pt idx="454">
                  <c:v>2300</c:v>
                </c:pt>
                <c:pt idx="455">
                  <c:v>2300</c:v>
                </c:pt>
                <c:pt idx="456">
                  <c:v>2300</c:v>
                </c:pt>
                <c:pt idx="457">
                  <c:v>2250</c:v>
                </c:pt>
                <c:pt idx="458">
                  <c:v>2250</c:v>
                </c:pt>
                <c:pt idx="459">
                  <c:v>2250</c:v>
                </c:pt>
                <c:pt idx="460">
                  <c:v>2250</c:v>
                </c:pt>
                <c:pt idx="461">
                  <c:v>2250</c:v>
                </c:pt>
                <c:pt idx="462">
                  <c:v>2250</c:v>
                </c:pt>
                <c:pt idx="463">
                  <c:v>2250</c:v>
                </c:pt>
                <c:pt idx="464">
                  <c:v>2250</c:v>
                </c:pt>
                <c:pt idx="465">
                  <c:v>2250</c:v>
                </c:pt>
                <c:pt idx="466">
                  <c:v>2250</c:v>
                </c:pt>
                <c:pt idx="467">
                  <c:v>2250</c:v>
                </c:pt>
                <c:pt idx="468">
                  <c:v>2250</c:v>
                </c:pt>
                <c:pt idx="469">
                  <c:v>2250</c:v>
                </c:pt>
                <c:pt idx="470">
                  <c:v>2250</c:v>
                </c:pt>
                <c:pt idx="471">
                  <c:v>2250</c:v>
                </c:pt>
                <c:pt idx="472">
                  <c:v>2250</c:v>
                </c:pt>
                <c:pt idx="473">
                  <c:v>2250</c:v>
                </c:pt>
                <c:pt idx="474">
                  <c:v>2250</c:v>
                </c:pt>
                <c:pt idx="475">
                  <c:v>2250</c:v>
                </c:pt>
                <c:pt idx="476">
                  <c:v>2250</c:v>
                </c:pt>
                <c:pt idx="477">
                  <c:v>2250</c:v>
                </c:pt>
                <c:pt idx="478">
                  <c:v>2250</c:v>
                </c:pt>
                <c:pt idx="479">
                  <c:v>2250</c:v>
                </c:pt>
                <c:pt idx="480">
                  <c:v>2250</c:v>
                </c:pt>
                <c:pt idx="481">
                  <c:v>2250</c:v>
                </c:pt>
                <c:pt idx="482">
                  <c:v>2250</c:v>
                </c:pt>
                <c:pt idx="483">
                  <c:v>2250</c:v>
                </c:pt>
                <c:pt idx="484">
                  <c:v>2250</c:v>
                </c:pt>
                <c:pt idx="485">
                  <c:v>2250</c:v>
                </c:pt>
                <c:pt idx="486">
                  <c:v>2250</c:v>
                </c:pt>
                <c:pt idx="487">
                  <c:v>2268</c:v>
                </c:pt>
                <c:pt idx="488">
                  <c:v>2268</c:v>
                </c:pt>
                <c:pt idx="489">
                  <c:v>2268</c:v>
                </c:pt>
                <c:pt idx="490">
                  <c:v>2268</c:v>
                </c:pt>
                <c:pt idx="491">
                  <c:v>2268</c:v>
                </c:pt>
                <c:pt idx="492">
                  <c:v>2268</c:v>
                </c:pt>
                <c:pt idx="493">
                  <c:v>2268</c:v>
                </c:pt>
                <c:pt idx="494">
                  <c:v>2268</c:v>
                </c:pt>
                <c:pt idx="495">
                  <c:v>2268</c:v>
                </c:pt>
                <c:pt idx="496">
                  <c:v>2268</c:v>
                </c:pt>
                <c:pt idx="497">
                  <c:v>2268</c:v>
                </c:pt>
                <c:pt idx="498">
                  <c:v>2268</c:v>
                </c:pt>
                <c:pt idx="499">
                  <c:v>2268</c:v>
                </c:pt>
                <c:pt idx="500">
                  <c:v>2268</c:v>
                </c:pt>
                <c:pt idx="501">
                  <c:v>2268</c:v>
                </c:pt>
                <c:pt idx="502">
                  <c:v>2268</c:v>
                </c:pt>
                <c:pt idx="503">
                  <c:v>2268</c:v>
                </c:pt>
                <c:pt idx="504">
                  <c:v>2268</c:v>
                </c:pt>
                <c:pt idx="505">
                  <c:v>2268</c:v>
                </c:pt>
                <c:pt idx="506">
                  <c:v>2268</c:v>
                </c:pt>
                <c:pt idx="507">
                  <c:v>2268</c:v>
                </c:pt>
                <c:pt idx="508">
                  <c:v>2268</c:v>
                </c:pt>
                <c:pt idx="509">
                  <c:v>2268</c:v>
                </c:pt>
                <c:pt idx="510">
                  <c:v>2268</c:v>
                </c:pt>
                <c:pt idx="511">
                  <c:v>2268</c:v>
                </c:pt>
                <c:pt idx="512">
                  <c:v>2268</c:v>
                </c:pt>
                <c:pt idx="513">
                  <c:v>2268</c:v>
                </c:pt>
                <c:pt idx="514">
                  <c:v>2268</c:v>
                </c:pt>
                <c:pt idx="515">
                  <c:v>2268</c:v>
                </c:pt>
                <c:pt idx="516">
                  <c:v>2268</c:v>
                </c:pt>
                <c:pt idx="517">
                  <c:v>2268</c:v>
                </c:pt>
                <c:pt idx="518">
                  <c:v>2292</c:v>
                </c:pt>
                <c:pt idx="519">
                  <c:v>2292</c:v>
                </c:pt>
                <c:pt idx="520">
                  <c:v>2292</c:v>
                </c:pt>
                <c:pt idx="521">
                  <c:v>2292</c:v>
                </c:pt>
                <c:pt idx="522">
                  <c:v>2292</c:v>
                </c:pt>
                <c:pt idx="523">
                  <c:v>2292</c:v>
                </c:pt>
                <c:pt idx="524">
                  <c:v>2292</c:v>
                </c:pt>
                <c:pt idx="525">
                  <c:v>2292</c:v>
                </c:pt>
                <c:pt idx="526">
                  <c:v>2292</c:v>
                </c:pt>
                <c:pt idx="527">
                  <c:v>2292</c:v>
                </c:pt>
                <c:pt idx="528">
                  <c:v>2292</c:v>
                </c:pt>
                <c:pt idx="529">
                  <c:v>2292</c:v>
                </c:pt>
                <c:pt idx="530">
                  <c:v>2292</c:v>
                </c:pt>
                <c:pt idx="531">
                  <c:v>2292</c:v>
                </c:pt>
                <c:pt idx="532">
                  <c:v>2292</c:v>
                </c:pt>
                <c:pt idx="533">
                  <c:v>2292</c:v>
                </c:pt>
                <c:pt idx="534">
                  <c:v>2292</c:v>
                </c:pt>
                <c:pt idx="535">
                  <c:v>2292</c:v>
                </c:pt>
                <c:pt idx="536">
                  <c:v>2292</c:v>
                </c:pt>
                <c:pt idx="537">
                  <c:v>2292</c:v>
                </c:pt>
                <c:pt idx="538">
                  <c:v>2292</c:v>
                </c:pt>
                <c:pt idx="539">
                  <c:v>2292</c:v>
                </c:pt>
                <c:pt idx="540">
                  <c:v>2292</c:v>
                </c:pt>
                <c:pt idx="541">
                  <c:v>2292</c:v>
                </c:pt>
                <c:pt idx="542">
                  <c:v>2292</c:v>
                </c:pt>
                <c:pt idx="543">
                  <c:v>2292</c:v>
                </c:pt>
                <c:pt idx="544">
                  <c:v>2292</c:v>
                </c:pt>
                <c:pt idx="545">
                  <c:v>2292</c:v>
                </c:pt>
                <c:pt idx="546">
                  <c:v>2292</c:v>
                </c:pt>
                <c:pt idx="547">
                  <c:v>2292</c:v>
                </c:pt>
                <c:pt idx="548">
                  <c:v>2292</c:v>
                </c:pt>
                <c:pt idx="549">
                  <c:v>2292</c:v>
                </c:pt>
                <c:pt idx="550">
                  <c:v>2292</c:v>
                </c:pt>
                <c:pt idx="551">
                  <c:v>2292</c:v>
                </c:pt>
                <c:pt idx="552">
                  <c:v>2292</c:v>
                </c:pt>
                <c:pt idx="553">
                  <c:v>2292</c:v>
                </c:pt>
                <c:pt idx="554">
                  <c:v>2292</c:v>
                </c:pt>
                <c:pt idx="555">
                  <c:v>2292</c:v>
                </c:pt>
                <c:pt idx="556">
                  <c:v>2292</c:v>
                </c:pt>
                <c:pt idx="557">
                  <c:v>2292</c:v>
                </c:pt>
                <c:pt idx="558">
                  <c:v>2292</c:v>
                </c:pt>
                <c:pt idx="559">
                  <c:v>2292</c:v>
                </c:pt>
                <c:pt idx="560">
                  <c:v>2292</c:v>
                </c:pt>
                <c:pt idx="561">
                  <c:v>2292</c:v>
                </c:pt>
                <c:pt idx="562">
                  <c:v>2292</c:v>
                </c:pt>
                <c:pt idx="563">
                  <c:v>2292</c:v>
                </c:pt>
                <c:pt idx="564">
                  <c:v>2292</c:v>
                </c:pt>
                <c:pt idx="565">
                  <c:v>2292</c:v>
                </c:pt>
                <c:pt idx="566">
                  <c:v>2292</c:v>
                </c:pt>
                <c:pt idx="567">
                  <c:v>2292</c:v>
                </c:pt>
                <c:pt idx="568">
                  <c:v>2292</c:v>
                </c:pt>
                <c:pt idx="569">
                  <c:v>2292</c:v>
                </c:pt>
                <c:pt idx="570">
                  <c:v>2292</c:v>
                </c:pt>
                <c:pt idx="571">
                  <c:v>2292</c:v>
                </c:pt>
                <c:pt idx="572">
                  <c:v>2292</c:v>
                </c:pt>
                <c:pt idx="573">
                  <c:v>2292</c:v>
                </c:pt>
                <c:pt idx="574">
                  <c:v>2292</c:v>
                </c:pt>
                <c:pt idx="575">
                  <c:v>2292</c:v>
                </c:pt>
                <c:pt idx="576">
                  <c:v>2292</c:v>
                </c:pt>
                <c:pt idx="577">
                  <c:v>2292</c:v>
                </c:pt>
                <c:pt idx="578">
                  <c:v>2292</c:v>
                </c:pt>
                <c:pt idx="579">
                  <c:v>2292</c:v>
                </c:pt>
              </c:numCache>
            </c:numRef>
          </c:val>
          <c:smooth val="0"/>
        </c:ser>
        <c:dLbls>
          <c:showLegendKey val="0"/>
          <c:showVal val="0"/>
          <c:showCatName val="0"/>
          <c:showSerName val="0"/>
          <c:showPercent val="0"/>
          <c:showBubbleSize val="0"/>
        </c:dLbls>
        <c:marker val="1"/>
        <c:smooth val="0"/>
        <c:axId val="114057216"/>
        <c:axId val="114055040"/>
      </c:lineChart>
      <c:dateAx>
        <c:axId val="114051328"/>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14053120"/>
        <c:crosses val="autoZero"/>
        <c:auto val="1"/>
        <c:lblOffset val="100"/>
        <c:baseTimeUnit val="days"/>
        <c:majorUnit val="1"/>
        <c:majorTimeUnit val="months"/>
        <c:minorUnit val="1"/>
        <c:minorTimeUnit val="months"/>
      </c:dateAx>
      <c:valAx>
        <c:axId val="114053120"/>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14051328"/>
        <c:crosses val="autoZero"/>
        <c:crossBetween val="midCat"/>
        <c:majorUnit val="10"/>
        <c:minorUnit val="5"/>
      </c:valAx>
      <c:valAx>
        <c:axId val="114055040"/>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114057216"/>
        <c:crosses val="max"/>
        <c:crossBetween val="between"/>
        <c:majorUnit val="200"/>
      </c:valAx>
      <c:dateAx>
        <c:axId val="114057216"/>
        <c:scaling>
          <c:orientation val="minMax"/>
        </c:scaling>
        <c:delete val="1"/>
        <c:axPos val="b"/>
        <c:numFmt formatCode="d\-mmm\-yy" sourceLinked="1"/>
        <c:majorTickMark val="out"/>
        <c:minorTickMark val="none"/>
        <c:tickLblPos val="nextTo"/>
        <c:crossAx val="114055040"/>
        <c:crosses val="autoZero"/>
        <c:auto val="1"/>
        <c:lblOffset val="100"/>
        <c:baseTimeUnit val="days"/>
      </c:dateAx>
      <c:spPr>
        <a:ln w="12700">
          <a:solidFill>
            <a:schemeClr val="tx1"/>
          </a:solidFill>
        </a:ln>
      </c:spPr>
    </c:plotArea>
    <c:legend>
      <c:legendPos val="r"/>
      <c:layout>
        <c:manualLayout>
          <c:xMode val="edge"/>
          <c:yMode val="edge"/>
          <c:x val="5.4177395756667759E-2"/>
          <c:y val="0.83762475145152315"/>
          <c:w val="0.8849546678744917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Upstream James</a:t>
            </a:r>
            <a:r>
              <a:rPr lang="en-US" sz="1600" baseline="0"/>
              <a:t> River Receipt Area</a:t>
            </a:r>
          </a:p>
          <a:p>
            <a:pPr>
              <a:defRPr sz="1600"/>
            </a:pPr>
            <a:r>
              <a:rPr lang="en-US" sz="1200" baseline="0"/>
              <a:t>Segments 1, 2, 3, 4, 5, 7, partial 8, partial 9, 24, 26, partial 28</a:t>
            </a:r>
            <a:endParaRPr lang="en-US" sz="1200"/>
          </a:p>
        </c:rich>
      </c:tx>
      <c:layout>
        <c:manualLayout>
          <c:xMode val="edge"/>
          <c:yMode val="edge"/>
          <c:x val="0.278262002327958"/>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Receipt Capability Zero Storage</c:v>
          </c:tx>
          <c:spPr>
            <a:solidFill>
              <a:schemeClr val="accent1">
                <a:alpha val="65000"/>
              </a:schemeClr>
            </a:solidFill>
            <a:ln>
              <a:noFill/>
            </a:ln>
          </c:spP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Data!$Q$613:$Q$1100</c:f>
              <c:numCache>
                <c:formatCode>0</c:formatCode>
                <c:ptCount val="488"/>
                <c:pt idx="0">
                  <c:v>241</c:v>
                </c:pt>
                <c:pt idx="1">
                  <c:v>241</c:v>
                </c:pt>
                <c:pt idx="2">
                  <c:v>241</c:v>
                </c:pt>
                <c:pt idx="3">
                  <c:v>241</c:v>
                </c:pt>
                <c:pt idx="4">
                  <c:v>241</c:v>
                </c:pt>
                <c:pt idx="5">
                  <c:v>248</c:v>
                </c:pt>
                <c:pt idx="6">
                  <c:v>235</c:v>
                </c:pt>
                <c:pt idx="7">
                  <c:v>235</c:v>
                </c:pt>
                <c:pt idx="8">
                  <c:v>248</c:v>
                </c:pt>
                <c:pt idx="9">
                  <c:v>248</c:v>
                </c:pt>
                <c:pt idx="10">
                  <c:v>248</c:v>
                </c:pt>
                <c:pt idx="11">
                  <c:v>235</c:v>
                </c:pt>
                <c:pt idx="12">
                  <c:v>235</c:v>
                </c:pt>
                <c:pt idx="13">
                  <c:v>235</c:v>
                </c:pt>
                <c:pt idx="14">
                  <c:v>235</c:v>
                </c:pt>
                <c:pt idx="15">
                  <c:v>235</c:v>
                </c:pt>
                <c:pt idx="16">
                  <c:v>235</c:v>
                </c:pt>
                <c:pt idx="17">
                  <c:v>235</c:v>
                </c:pt>
                <c:pt idx="18">
                  <c:v>235</c:v>
                </c:pt>
                <c:pt idx="19">
                  <c:v>235</c:v>
                </c:pt>
                <c:pt idx="20">
                  <c:v>248</c:v>
                </c:pt>
                <c:pt idx="21">
                  <c:v>240</c:v>
                </c:pt>
                <c:pt idx="22">
                  <c:v>240</c:v>
                </c:pt>
                <c:pt idx="23">
                  <c:v>240</c:v>
                </c:pt>
                <c:pt idx="24">
                  <c:v>240</c:v>
                </c:pt>
                <c:pt idx="25">
                  <c:v>240</c:v>
                </c:pt>
                <c:pt idx="26">
                  <c:v>240</c:v>
                </c:pt>
                <c:pt idx="27">
                  <c:v>240</c:v>
                </c:pt>
                <c:pt idx="28">
                  <c:v>240</c:v>
                </c:pt>
                <c:pt idx="29">
                  <c:v>240</c:v>
                </c:pt>
                <c:pt idx="30">
                  <c:v>240</c:v>
                </c:pt>
                <c:pt idx="31">
                  <c:v>252</c:v>
                </c:pt>
                <c:pt idx="32">
                  <c:v>252</c:v>
                </c:pt>
                <c:pt idx="33">
                  <c:v>242</c:v>
                </c:pt>
                <c:pt idx="34">
                  <c:v>242</c:v>
                </c:pt>
                <c:pt idx="35">
                  <c:v>242</c:v>
                </c:pt>
                <c:pt idx="36">
                  <c:v>242</c:v>
                </c:pt>
                <c:pt idx="37">
                  <c:v>252</c:v>
                </c:pt>
                <c:pt idx="38">
                  <c:v>252</c:v>
                </c:pt>
                <c:pt idx="39">
                  <c:v>252</c:v>
                </c:pt>
                <c:pt idx="40">
                  <c:v>252</c:v>
                </c:pt>
                <c:pt idx="41">
                  <c:v>252</c:v>
                </c:pt>
                <c:pt idx="42">
                  <c:v>252</c:v>
                </c:pt>
                <c:pt idx="43">
                  <c:v>252</c:v>
                </c:pt>
                <c:pt idx="44">
                  <c:v>252</c:v>
                </c:pt>
                <c:pt idx="45">
                  <c:v>252</c:v>
                </c:pt>
                <c:pt idx="46">
                  <c:v>252</c:v>
                </c:pt>
                <c:pt idx="47">
                  <c:v>252</c:v>
                </c:pt>
                <c:pt idx="48">
                  <c:v>252</c:v>
                </c:pt>
                <c:pt idx="49">
                  <c:v>252</c:v>
                </c:pt>
                <c:pt idx="50">
                  <c:v>252</c:v>
                </c:pt>
                <c:pt idx="51">
                  <c:v>252</c:v>
                </c:pt>
                <c:pt idx="52">
                  <c:v>252</c:v>
                </c:pt>
                <c:pt idx="53">
                  <c:v>249</c:v>
                </c:pt>
                <c:pt idx="54">
                  <c:v>249</c:v>
                </c:pt>
                <c:pt idx="55">
                  <c:v>249</c:v>
                </c:pt>
                <c:pt idx="56">
                  <c:v>249</c:v>
                </c:pt>
                <c:pt idx="57">
                  <c:v>252</c:v>
                </c:pt>
                <c:pt idx="58">
                  <c:v>252</c:v>
                </c:pt>
                <c:pt idx="59">
                  <c:v>252</c:v>
                </c:pt>
                <c:pt idx="60">
                  <c:v>250</c:v>
                </c:pt>
                <c:pt idx="61">
                  <c:v>250</c:v>
                </c:pt>
                <c:pt idx="62">
                  <c:v>250</c:v>
                </c:pt>
                <c:pt idx="63">
                  <c:v>250</c:v>
                </c:pt>
                <c:pt idx="64">
                  <c:v>250</c:v>
                </c:pt>
                <c:pt idx="65">
                  <c:v>255</c:v>
                </c:pt>
                <c:pt idx="66">
                  <c:v>245</c:v>
                </c:pt>
                <c:pt idx="67">
                  <c:v>245</c:v>
                </c:pt>
                <c:pt idx="68">
                  <c:v>245</c:v>
                </c:pt>
                <c:pt idx="69">
                  <c:v>255</c:v>
                </c:pt>
                <c:pt idx="70">
                  <c:v>255</c:v>
                </c:pt>
                <c:pt idx="71">
                  <c:v>255</c:v>
                </c:pt>
                <c:pt idx="72">
                  <c:v>255</c:v>
                </c:pt>
                <c:pt idx="73">
                  <c:v>255</c:v>
                </c:pt>
                <c:pt idx="74">
                  <c:v>255</c:v>
                </c:pt>
                <c:pt idx="75">
                  <c:v>255</c:v>
                </c:pt>
                <c:pt idx="76">
                  <c:v>255</c:v>
                </c:pt>
                <c:pt idx="77">
                  <c:v>255</c:v>
                </c:pt>
                <c:pt idx="78">
                  <c:v>255</c:v>
                </c:pt>
                <c:pt idx="79">
                  <c:v>255</c:v>
                </c:pt>
                <c:pt idx="80">
                  <c:v>255</c:v>
                </c:pt>
                <c:pt idx="81">
                  <c:v>255</c:v>
                </c:pt>
                <c:pt idx="82">
                  <c:v>240</c:v>
                </c:pt>
                <c:pt idx="83">
                  <c:v>240</c:v>
                </c:pt>
                <c:pt idx="84">
                  <c:v>240</c:v>
                </c:pt>
                <c:pt idx="85">
                  <c:v>240</c:v>
                </c:pt>
                <c:pt idx="86">
                  <c:v>245</c:v>
                </c:pt>
                <c:pt idx="87">
                  <c:v>245</c:v>
                </c:pt>
                <c:pt idx="88">
                  <c:v>245</c:v>
                </c:pt>
                <c:pt idx="89">
                  <c:v>245</c:v>
                </c:pt>
                <c:pt idx="90">
                  <c:v>245</c:v>
                </c:pt>
                <c:pt idx="91">
                  <c:v>255</c:v>
                </c:pt>
                <c:pt idx="92">
                  <c:v>255</c:v>
                </c:pt>
                <c:pt idx="93">
                  <c:v>255</c:v>
                </c:pt>
                <c:pt idx="94">
                  <c:v>255</c:v>
                </c:pt>
                <c:pt idx="95">
                  <c:v>245</c:v>
                </c:pt>
                <c:pt idx="96">
                  <c:v>245</c:v>
                </c:pt>
                <c:pt idx="97">
                  <c:v>245</c:v>
                </c:pt>
                <c:pt idx="98">
                  <c:v>245</c:v>
                </c:pt>
                <c:pt idx="99">
                  <c:v>245</c:v>
                </c:pt>
                <c:pt idx="100">
                  <c:v>245</c:v>
                </c:pt>
                <c:pt idx="101">
                  <c:v>256.2</c:v>
                </c:pt>
                <c:pt idx="102">
                  <c:v>256.2</c:v>
                </c:pt>
                <c:pt idx="103">
                  <c:v>256.2</c:v>
                </c:pt>
                <c:pt idx="104">
                  <c:v>250</c:v>
                </c:pt>
                <c:pt idx="105">
                  <c:v>250</c:v>
                </c:pt>
                <c:pt idx="106">
                  <c:v>256.2</c:v>
                </c:pt>
                <c:pt idx="107">
                  <c:v>256.2</c:v>
                </c:pt>
                <c:pt idx="108">
                  <c:v>256.2</c:v>
                </c:pt>
                <c:pt idx="109">
                  <c:v>256.2</c:v>
                </c:pt>
                <c:pt idx="110">
                  <c:v>256.2</c:v>
                </c:pt>
                <c:pt idx="111">
                  <c:v>256.2</c:v>
                </c:pt>
                <c:pt idx="112">
                  <c:v>256.2</c:v>
                </c:pt>
                <c:pt idx="113">
                  <c:v>256.2</c:v>
                </c:pt>
                <c:pt idx="114">
                  <c:v>256.2</c:v>
                </c:pt>
                <c:pt idx="115">
                  <c:v>256.2</c:v>
                </c:pt>
                <c:pt idx="116">
                  <c:v>256.2</c:v>
                </c:pt>
                <c:pt idx="117">
                  <c:v>256.2</c:v>
                </c:pt>
                <c:pt idx="118">
                  <c:v>256.2</c:v>
                </c:pt>
                <c:pt idx="119">
                  <c:v>256.2</c:v>
                </c:pt>
                <c:pt idx="120">
                  <c:v>256.2</c:v>
                </c:pt>
                <c:pt idx="121">
                  <c:v>256.2</c:v>
                </c:pt>
                <c:pt idx="122">
                  <c:v>256.98200000000003</c:v>
                </c:pt>
                <c:pt idx="123">
                  <c:v>256.98200000000003</c:v>
                </c:pt>
                <c:pt idx="124">
                  <c:v>256.98200000000003</c:v>
                </c:pt>
                <c:pt idx="125">
                  <c:v>256.98200000000003</c:v>
                </c:pt>
                <c:pt idx="126">
                  <c:v>256.98200000000003</c:v>
                </c:pt>
                <c:pt idx="127">
                  <c:v>256.98200000000003</c:v>
                </c:pt>
                <c:pt idx="128">
                  <c:v>256.98200000000003</c:v>
                </c:pt>
                <c:pt idx="129">
                  <c:v>256.98200000000003</c:v>
                </c:pt>
                <c:pt idx="130">
                  <c:v>256.98200000000003</c:v>
                </c:pt>
                <c:pt idx="131">
                  <c:v>256.98200000000003</c:v>
                </c:pt>
                <c:pt idx="132">
                  <c:v>256.98200000000003</c:v>
                </c:pt>
                <c:pt idx="133">
                  <c:v>256.98200000000003</c:v>
                </c:pt>
                <c:pt idx="134">
                  <c:v>256.98200000000003</c:v>
                </c:pt>
                <c:pt idx="135">
                  <c:v>256.98200000000003</c:v>
                </c:pt>
                <c:pt idx="136">
                  <c:v>256.98200000000003</c:v>
                </c:pt>
                <c:pt idx="137">
                  <c:v>256.98200000000003</c:v>
                </c:pt>
                <c:pt idx="138">
                  <c:v>256.98200000000003</c:v>
                </c:pt>
                <c:pt idx="139">
                  <c:v>256.98200000000003</c:v>
                </c:pt>
                <c:pt idx="140">
                  <c:v>256.98200000000003</c:v>
                </c:pt>
                <c:pt idx="141">
                  <c:v>256.98200000000003</c:v>
                </c:pt>
                <c:pt idx="142">
                  <c:v>256.98200000000003</c:v>
                </c:pt>
                <c:pt idx="143">
                  <c:v>250</c:v>
                </c:pt>
                <c:pt idx="144">
                  <c:v>250</c:v>
                </c:pt>
                <c:pt idx="145">
                  <c:v>250</c:v>
                </c:pt>
                <c:pt idx="146">
                  <c:v>250</c:v>
                </c:pt>
                <c:pt idx="147">
                  <c:v>250</c:v>
                </c:pt>
                <c:pt idx="148">
                  <c:v>250</c:v>
                </c:pt>
                <c:pt idx="149">
                  <c:v>250</c:v>
                </c:pt>
                <c:pt idx="150">
                  <c:v>250</c:v>
                </c:pt>
                <c:pt idx="151">
                  <c:v>250</c:v>
                </c:pt>
                <c:pt idx="152">
                  <c:v>256.98200000000003</c:v>
                </c:pt>
                <c:pt idx="153">
                  <c:v>256.98200000000003</c:v>
                </c:pt>
                <c:pt idx="154">
                  <c:v>258.21699999999998</c:v>
                </c:pt>
                <c:pt idx="155">
                  <c:v>258.21699999999998</c:v>
                </c:pt>
                <c:pt idx="156">
                  <c:v>258.21699999999998</c:v>
                </c:pt>
                <c:pt idx="157">
                  <c:v>258.21699999999998</c:v>
                </c:pt>
                <c:pt idx="158">
                  <c:v>258.21699999999998</c:v>
                </c:pt>
                <c:pt idx="159">
                  <c:v>258.21699999999998</c:v>
                </c:pt>
                <c:pt idx="160">
                  <c:v>258.21699999999998</c:v>
                </c:pt>
                <c:pt idx="161">
                  <c:v>258.21699999999998</c:v>
                </c:pt>
                <c:pt idx="162">
                  <c:v>258.21699999999998</c:v>
                </c:pt>
                <c:pt idx="163">
                  <c:v>258.21699999999998</c:v>
                </c:pt>
                <c:pt idx="164">
                  <c:v>258.21699999999998</c:v>
                </c:pt>
                <c:pt idx="165">
                  <c:v>258.21699999999998</c:v>
                </c:pt>
                <c:pt idx="166">
                  <c:v>250</c:v>
                </c:pt>
                <c:pt idx="167">
                  <c:v>250</c:v>
                </c:pt>
                <c:pt idx="168">
                  <c:v>250</c:v>
                </c:pt>
                <c:pt idx="169">
                  <c:v>250</c:v>
                </c:pt>
                <c:pt idx="170">
                  <c:v>258.21699999999998</c:v>
                </c:pt>
                <c:pt idx="171">
                  <c:v>258.21699999999998</c:v>
                </c:pt>
                <c:pt idx="172">
                  <c:v>258.21699999999998</c:v>
                </c:pt>
                <c:pt idx="173">
                  <c:v>258.21699999999998</c:v>
                </c:pt>
                <c:pt idx="174">
                  <c:v>258.21699999999998</c:v>
                </c:pt>
                <c:pt idx="175">
                  <c:v>258.21699999999998</c:v>
                </c:pt>
                <c:pt idx="176">
                  <c:v>258.21699999999998</c:v>
                </c:pt>
                <c:pt idx="177">
                  <c:v>258.21699999999998</c:v>
                </c:pt>
                <c:pt idx="178">
                  <c:v>258.21699999999998</c:v>
                </c:pt>
                <c:pt idx="179">
                  <c:v>258.21699999999998</c:v>
                </c:pt>
                <c:pt idx="180">
                  <c:v>258.21699999999998</c:v>
                </c:pt>
                <c:pt idx="181">
                  <c:v>258.21699999999998</c:v>
                </c:pt>
                <c:pt idx="182">
                  <c:v>258.89999999999998</c:v>
                </c:pt>
                <c:pt idx="183">
                  <c:v>258.89999999999998</c:v>
                </c:pt>
                <c:pt idx="184">
                  <c:v>258.89999999999998</c:v>
                </c:pt>
                <c:pt idx="185">
                  <c:v>258.89999999999998</c:v>
                </c:pt>
                <c:pt idx="186">
                  <c:v>258.89999999999998</c:v>
                </c:pt>
                <c:pt idx="187">
                  <c:v>258.89999999999998</c:v>
                </c:pt>
                <c:pt idx="188">
                  <c:v>258.89999999999998</c:v>
                </c:pt>
                <c:pt idx="189">
                  <c:v>258.89999999999998</c:v>
                </c:pt>
                <c:pt idx="190">
                  <c:v>258.89999999999998</c:v>
                </c:pt>
                <c:pt idx="191">
                  <c:v>258.89999999999998</c:v>
                </c:pt>
                <c:pt idx="192">
                  <c:v>258.89999999999998</c:v>
                </c:pt>
                <c:pt idx="193">
                  <c:v>258.89999999999998</c:v>
                </c:pt>
                <c:pt idx="194">
                  <c:v>249</c:v>
                </c:pt>
                <c:pt idx="195">
                  <c:v>249</c:v>
                </c:pt>
                <c:pt idx="196">
                  <c:v>249</c:v>
                </c:pt>
                <c:pt idx="197">
                  <c:v>249</c:v>
                </c:pt>
                <c:pt idx="198">
                  <c:v>258.89999999999998</c:v>
                </c:pt>
                <c:pt idx="199">
                  <c:v>258.89999999999998</c:v>
                </c:pt>
                <c:pt idx="200">
                  <c:v>254</c:v>
                </c:pt>
                <c:pt idx="201">
                  <c:v>254</c:v>
                </c:pt>
                <c:pt idx="202">
                  <c:v>254</c:v>
                </c:pt>
                <c:pt idx="203">
                  <c:v>254</c:v>
                </c:pt>
                <c:pt idx="204">
                  <c:v>254</c:v>
                </c:pt>
                <c:pt idx="205">
                  <c:v>254</c:v>
                </c:pt>
                <c:pt idx="206">
                  <c:v>258.89999999999998</c:v>
                </c:pt>
                <c:pt idx="207">
                  <c:v>256</c:v>
                </c:pt>
                <c:pt idx="208">
                  <c:v>256</c:v>
                </c:pt>
                <c:pt idx="209">
                  <c:v>256</c:v>
                </c:pt>
                <c:pt idx="210">
                  <c:v>256</c:v>
                </c:pt>
                <c:pt idx="211">
                  <c:v>256</c:v>
                </c:pt>
                <c:pt idx="212">
                  <c:v>263</c:v>
                </c:pt>
                <c:pt idx="213">
                  <c:v>263</c:v>
                </c:pt>
                <c:pt idx="214">
                  <c:v>253</c:v>
                </c:pt>
                <c:pt idx="215">
                  <c:v>253</c:v>
                </c:pt>
                <c:pt idx="216">
                  <c:v>253</c:v>
                </c:pt>
                <c:pt idx="217">
                  <c:v>253</c:v>
                </c:pt>
                <c:pt idx="218">
                  <c:v>253</c:v>
                </c:pt>
                <c:pt idx="219">
                  <c:v>253</c:v>
                </c:pt>
                <c:pt idx="220">
                  <c:v>253</c:v>
                </c:pt>
                <c:pt idx="221">
                  <c:v>263</c:v>
                </c:pt>
                <c:pt idx="222">
                  <c:v>263</c:v>
                </c:pt>
                <c:pt idx="223">
                  <c:v>263</c:v>
                </c:pt>
                <c:pt idx="224">
                  <c:v>263</c:v>
                </c:pt>
                <c:pt idx="225">
                  <c:v>263</c:v>
                </c:pt>
                <c:pt idx="226">
                  <c:v>263</c:v>
                </c:pt>
                <c:pt idx="227">
                  <c:v>263</c:v>
                </c:pt>
                <c:pt idx="228">
                  <c:v>263</c:v>
                </c:pt>
                <c:pt idx="229">
                  <c:v>258</c:v>
                </c:pt>
                <c:pt idx="230">
                  <c:v>258</c:v>
                </c:pt>
                <c:pt idx="231">
                  <c:v>258</c:v>
                </c:pt>
                <c:pt idx="232">
                  <c:v>258</c:v>
                </c:pt>
                <c:pt idx="233">
                  <c:v>263</c:v>
                </c:pt>
                <c:pt idx="234">
                  <c:v>263</c:v>
                </c:pt>
                <c:pt idx="235">
                  <c:v>258</c:v>
                </c:pt>
                <c:pt idx="236">
                  <c:v>258</c:v>
                </c:pt>
                <c:pt idx="237">
                  <c:v>258</c:v>
                </c:pt>
                <c:pt idx="238">
                  <c:v>258</c:v>
                </c:pt>
                <c:pt idx="239">
                  <c:v>258</c:v>
                </c:pt>
                <c:pt idx="240">
                  <c:v>263</c:v>
                </c:pt>
                <c:pt idx="241">
                  <c:v>263</c:v>
                </c:pt>
                <c:pt idx="242">
                  <c:v>263</c:v>
                </c:pt>
                <c:pt idx="243">
                  <c:v>263</c:v>
                </c:pt>
                <c:pt idx="244">
                  <c:v>263</c:v>
                </c:pt>
                <c:pt idx="245">
                  <c:v>258</c:v>
                </c:pt>
                <c:pt idx="246">
                  <c:v>258</c:v>
                </c:pt>
                <c:pt idx="247">
                  <c:v>263</c:v>
                </c:pt>
                <c:pt idx="248">
                  <c:v>263</c:v>
                </c:pt>
                <c:pt idx="249">
                  <c:v>253</c:v>
                </c:pt>
                <c:pt idx="250">
                  <c:v>253</c:v>
                </c:pt>
                <c:pt idx="251">
                  <c:v>253</c:v>
                </c:pt>
                <c:pt idx="252">
                  <c:v>253</c:v>
                </c:pt>
                <c:pt idx="253">
                  <c:v>253</c:v>
                </c:pt>
                <c:pt idx="254">
                  <c:v>263</c:v>
                </c:pt>
                <c:pt idx="255">
                  <c:v>263</c:v>
                </c:pt>
                <c:pt idx="256">
                  <c:v>263</c:v>
                </c:pt>
                <c:pt idx="257">
                  <c:v>263</c:v>
                </c:pt>
                <c:pt idx="258">
                  <c:v>263</c:v>
                </c:pt>
                <c:pt idx="259">
                  <c:v>263</c:v>
                </c:pt>
                <c:pt idx="260">
                  <c:v>263</c:v>
                </c:pt>
                <c:pt idx="261">
                  <c:v>263</c:v>
                </c:pt>
                <c:pt idx="262">
                  <c:v>263</c:v>
                </c:pt>
                <c:pt idx="263">
                  <c:v>263</c:v>
                </c:pt>
                <c:pt idx="264">
                  <c:v>260</c:v>
                </c:pt>
                <c:pt idx="265">
                  <c:v>260</c:v>
                </c:pt>
                <c:pt idx="266">
                  <c:v>260</c:v>
                </c:pt>
                <c:pt idx="267">
                  <c:v>249.37899999999999</c:v>
                </c:pt>
                <c:pt idx="268">
                  <c:v>249.37899999999999</c:v>
                </c:pt>
                <c:pt idx="269">
                  <c:v>249.37899999999999</c:v>
                </c:pt>
                <c:pt idx="270">
                  <c:v>249.37899999999999</c:v>
                </c:pt>
                <c:pt idx="271">
                  <c:v>249.37899999999999</c:v>
                </c:pt>
                <c:pt idx="272">
                  <c:v>249.37899999999999</c:v>
                </c:pt>
                <c:pt idx="273">
                  <c:v>249.37899999999999</c:v>
                </c:pt>
                <c:pt idx="274">
                  <c:v>259.67599999999999</c:v>
                </c:pt>
                <c:pt idx="275">
                  <c:v>259.67599999999999</c:v>
                </c:pt>
                <c:pt idx="276">
                  <c:v>259.67599999999999</c:v>
                </c:pt>
                <c:pt idx="277">
                  <c:v>250</c:v>
                </c:pt>
                <c:pt idx="278">
                  <c:v>240</c:v>
                </c:pt>
                <c:pt idx="279">
                  <c:v>240</c:v>
                </c:pt>
                <c:pt idx="280">
                  <c:v>240</c:v>
                </c:pt>
                <c:pt idx="281">
                  <c:v>240</c:v>
                </c:pt>
                <c:pt idx="282">
                  <c:v>240</c:v>
                </c:pt>
                <c:pt idx="283">
                  <c:v>240</c:v>
                </c:pt>
                <c:pt idx="284">
                  <c:v>240</c:v>
                </c:pt>
                <c:pt idx="285">
                  <c:v>240</c:v>
                </c:pt>
                <c:pt idx="286">
                  <c:v>240</c:v>
                </c:pt>
                <c:pt idx="287">
                  <c:v>240</c:v>
                </c:pt>
                <c:pt idx="288">
                  <c:v>240</c:v>
                </c:pt>
                <c:pt idx="289">
                  <c:v>260</c:v>
                </c:pt>
                <c:pt idx="290">
                  <c:v>260</c:v>
                </c:pt>
                <c:pt idx="291">
                  <c:v>260</c:v>
                </c:pt>
                <c:pt idx="292">
                  <c:v>260</c:v>
                </c:pt>
                <c:pt idx="293">
                  <c:v>260</c:v>
                </c:pt>
                <c:pt idx="294">
                  <c:v>260</c:v>
                </c:pt>
                <c:pt idx="295">
                  <c:v>260</c:v>
                </c:pt>
                <c:pt idx="296">
                  <c:v>260</c:v>
                </c:pt>
                <c:pt idx="297">
                  <c:v>260</c:v>
                </c:pt>
                <c:pt idx="298">
                  <c:v>260</c:v>
                </c:pt>
                <c:pt idx="299">
                  <c:v>260</c:v>
                </c:pt>
                <c:pt idx="300">
                  <c:v>260</c:v>
                </c:pt>
                <c:pt idx="301">
                  <c:v>260</c:v>
                </c:pt>
                <c:pt idx="302">
                  <c:v>259.67599999999999</c:v>
                </c:pt>
                <c:pt idx="303">
                  <c:v>260.25400000000002</c:v>
                </c:pt>
                <c:pt idx="304">
                  <c:v>260.25400000000002</c:v>
                </c:pt>
                <c:pt idx="305">
                  <c:v>260.25400000000002</c:v>
                </c:pt>
                <c:pt idx="306">
                  <c:v>260.25400000000002</c:v>
                </c:pt>
                <c:pt idx="307">
                  <c:v>260.25400000000002</c:v>
                </c:pt>
                <c:pt idx="308">
                  <c:v>260.25400000000002</c:v>
                </c:pt>
                <c:pt idx="309">
                  <c:v>260.25400000000002</c:v>
                </c:pt>
                <c:pt idx="310">
                  <c:v>260.25400000000002</c:v>
                </c:pt>
                <c:pt idx="311">
                  <c:v>260.25400000000002</c:v>
                </c:pt>
                <c:pt idx="312">
                  <c:v>260.25400000000002</c:v>
                </c:pt>
                <c:pt idx="313">
                  <c:v>260.25400000000002</c:v>
                </c:pt>
                <c:pt idx="314">
                  <c:v>260.25400000000002</c:v>
                </c:pt>
                <c:pt idx="315">
                  <c:v>260.25400000000002</c:v>
                </c:pt>
                <c:pt idx="316">
                  <c:v>260.25400000000002</c:v>
                </c:pt>
                <c:pt idx="317">
                  <c:v>260.25400000000002</c:v>
                </c:pt>
                <c:pt idx="318">
                  <c:v>260.25400000000002</c:v>
                </c:pt>
                <c:pt idx="319">
                  <c:v>256</c:v>
                </c:pt>
                <c:pt idx="320">
                  <c:v>254</c:v>
                </c:pt>
                <c:pt idx="321">
                  <c:v>254</c:v>
                </c:pt>
                <c:pt idx="322">
                  <c:v>256</c:v>
                </c:pt>
                <c:pt idx="323">
                  <c:v>256</c:v>
                </c:pt>
                <c:pt idx="324">
                  <c:v>260.25400000000002</c:v>
                </c:pt>
                <c:pt idx="325">
                  <c:v>260.25400000000002</c:v>
                </c:pt>
                <c:pt idx="326">
                  <c:v>260.25400000000002</c:v>
                </c:pt>
                <c:pt idx="327">
                  <c:v>260.25400000000002</c:v>
                </c:pt>
                <c:pt idx="328">
                  <c:v>260.25400000000002</c:v>
                </c:pt>
                <c:pt idx="329">
                  <c:v>260.25400000000002</c:v>
                </c:pt>
                <c:pt idx="330">
                  <c:v>260.25400000000002</c:v>
                </c:pt>
                <c:pt idx="331">
                  <c:v>260.25400000000002</c:v>
                </c:pt>
                <c:pt idx="332">
                  <c:v>260.25400000000002</c:v>
                </c:pt>
                <c:pt idx="333">
                  <c:v>260.25400000000002</c:v>
                </c:pt>
                <c:pt idx="334">
                  <c:v>240</c:v>
                </c:pt>
                <c:pt idx="335">
                  <c:v>240</c:v>
                </c:pt>
                <c:pt idx="336">
                  <c:v>240</c:v>
                </c:pt>
                <c:pt idx="337">
                  <c:v>240</c:v>
                </c:pt>
                <c:pt idx="338">
                  <c:v>240</c:v>
                </c:pt>
                <c:pt idx="339">
                  <c:v>240</c:v>
                </c:pt>
                <c:pt idx="340">
                  <c:v>240</c:v>
                </c:pt>
                <c:pt idx="341">
                  <c:v>240</c:v>
                </c:pt>
                <c:pt idx="342">
                  <c:v>240</c:v>
                </c:pt>
                <c:pt idx="343">
                  <c:v>240</c:v>
                </c:pt>
                <c:pt idx="344">
                  <c:v>240</c:v>
                </c:pt>
                <c:pt idx="345">
                  <c:v>210</c:v>
                </c:pt>
                <c:pt idx="346">
                  <c:v>210</c:v>
                </c:pt>
                <c:pt idx="347">
                  <c:v>210</c:v>
                </c:pt>
                <c:pt idx="348">
                  <c:v>210</c:v>
                </c:pt>
                <c:pt idx="349">
                  <c:v>210</c:v>
                </c:pt>
                <c:pt idx="350">
                  <c:v>210</c:v>
                </c:pt>
                <c:pt idx="351">
                  <c:v>210</c:v>
                </c:pt>
                <c:pt idx="352">
                  <c:v>210</c:v>
                </c:pt>
                <c:pt idx="353">
                  <c:v>210</c:v>
                </c:pt>
                <c:pt idx="354">
                  <c:v>210</c:v>
                </c:pt>
                <c:pt idx="355">
                  <c:v>260.2</c:v>
                </c:pt>
                <c:pt idx="356">
                  <c:v>260.2</c:v>
                </c:pt>
                <c:pt idx="357">
                  <c:v>260.2</c:v>
                </c:pt>
                <c:pt idx="358">
                  <c:v>260.2</c:v>
                </c:pt>
                <c:pt idx="359">
                  <c:v>260.2</c:v>
                </c:pt>
                <c:pt idx="360">
                  <c:v>260.2</c:v>
                </c:pt>
                <c:pt idx="361">
                  <c:v>260.2</c:v>
                </c:pt>
                <c:pt idx="362">
                  <c:v>260.2</c:v>
                </c:pt>
                <c:pt idx="363">
                  <c:v>260.2</c:v>
                </c:pt>
                <c:pt idx="364">
                  <c:v>261.714</c:v>
                </c:pt>
                <c:pt idx="365">
                  <c:v>261.714</c:v>
                </c:pt>
                <c:pt idx="366">
                  <c:v>261.714</c:v>
                </c:pt>
                <c:pt idx="367">
                  <c:v>261.714</c:v>
                </c:pt>
                <c:pt idx="368">
                  <c:v>261.714</c:v>
                </c:pt>
                <c:pt idx="369">
                  <c:v>252</c:v>
                </c:pt>
                <c:pt idx="370">
                  <c:v>252</c:v>
                </c:pt>
                <c:pt idx="371">
                  <c:v>252</c:v>
                </c:pt>
                <c:pt idx="372">
                  <c:v>261.714</c:v>
                </c:pt>
                <c:pt idx="373">
                  <c:v>261.714</c:v>
                </c:pt>
                <c:pt idx="374">
                  <c:v>261.714</c:v>
                </c:pt>
                <c:pt idx="375">
                  <c:v>255</c:v>
                </c:pt>
                <c:pt idx="376">
                  <c:v>255</c:v>
                </c:pt>
                <c:pt idx="377">
                  <c:v>255</c:v>
                </c:pt>
                <c:pt idx="378">
                  <c:v>255</c:v>
                </c:pt>
                <c:pt idx="379">
                  <c:v>255</c:v>
                </c:pt>
                <c:pt idx="380">
                  <c:v>261.714</c:v>
                </c:pt>
                <c:pt idx="381">
                  <c:v>261.714</c:v>
                </c:pt>
                <c:pt idx="382">
                  <c:v>261.714</c:v>
                </c:pt>
                <c:pt idx="383">
                  <c:v>261.714</c:v>
                </c:pt>
                <c:pt idx="384">
                  <c:v>261.714</c:v>
                </c:pt>
                <c:pt idx="385">
                  <c:v>261.714</c:v>
                </c:pt>
                <c:pt idx="386">
                  <c:v>261.714</c:v>
                </c:pt>
                <c:pt idx="387">
                  <c:v>261.714</c:v>
                </c:pt>
                <c:pt idx="388">
                  <c:v>261.714</c:v>
                </c:pt>
                <c:pt idx="389">
                  <c:v>261.714</c:v>
                </c:pt>
                <c:pt idx="390">
                  <c:v>261.714</c:v>
                </c:pt>
                <c:pt idx="391">
                  <c:v>261.714</c:v>
                </c:pt>
                <c:pt idx="392">
                  <c:v>261.714</c:v>
                </c:pt>
                <c:pt idx="393">
                  <c:v>261.714</c:v>
                </c:pt>
                <c:pt idx="394">
                  <c:v>261.714</c:v>
                </c:pt>
                <c:pt idx="395">
                  <c:v>263.62</c:v>
                </c:pt>
                <c:pt idx="396">
                  <c:v>254</c:v>
                </c:pt>
                <c:pt idx="397">
                  <c:v>254</c:v>
                </c:pt>
                <c:pt idx="398">
                  <c:v>254</c:v>
                </c:pt>
                <c:pt idx="399">
                  <c:v>254</c:v>
                </c:pt>
                <c:pt idx="400">
                  <c:v>254</c:v>
                </c:pt>
                <c:pt idx="401">
                  <c:v>254</c:v>
                </c:pt>
                <c:pt idx="402">
                  <c:v>254</c:v>
                </c:pt>
                <c:pt idx="403">
                  <c:v>254</c:v>
                </c:pt>
                <c:pt idx="404">
                  <c:v>254</c:v>
                </c:pt>
                <c:pt idx="405">
                  <c:v>254</c:v>
                </c:pt>
                <c:pt idx="406">
                  <c:v>254</c:v>
                </c:pt>
                <c:pt idx="407">
                  <c:v>254</c:v>
                </c:pt>
                <c:pt idx="408">
                  <c:v>254</c:v>
                </c:pt>
                <c:pt idx="409">
                  <c:v>254</c:v>
                </c:pt>
                <c:pt idx="410">
                  <c:v>254</c:v>
                </c:pt>
                <c:pt idx="411">
                  <c:v>254</c:v>
                </c:pt>
                <c:pt idx="412">
                  <c:v>254</c:v>
                </c:pt>
                <c:pt idx="413">
                  <c:v>254</c:v>
                </c:pt>
                <c:pt idx="414">
                  <c:v>254</c:v>
                </c:pt>
                <c:pt idx="415">
                  <c:v>257</c:v>
                </c:pt>
                <c:pt idx="416">
                  <c:v>257</c:v>
                </c:pt>
                <c:pt idx="417">
                  <c:v>257</c:v>
                </c:pt>
                <c:pt idx="418">
                  <c:v>257</c:v>
                </c:pt>
                <c:pt idx="419">
                  <c:v>257</c:v>
                </c:pt>
                <c:pt idx="420">
                  <c:v>257</c:v>
                </c:pt>
                <c:pt idx="421">
                  <c:v>257</c:v>
                </c:pt>
                <c:pt idx="422">
                  <c:v>257</c:v>
                </c:pt>
                <c:pt idx="423">
                  <c:v>257</c:v>
                </c:pt>
                <c:pt idx="424">
                  <c:v>262</c:v>
                </c:pt>
                <c:pt idx="425">
                  <c:v>262</c:v>
                </c:pt>
                <c:pt idx="426">
                  <c:v>262</c:v>
                </c:pt>
                <c:pt idx="427">
                  <c:v>262</c:v>
                </c:pt>
                <c:pt idx="428">
                  <c:v>262</c:v>
                </c:pt>
                <c:pt idx="429">
                  <c:v>262</c:v>
                </c:pt>
                <c:pt idx="430">
                  <c:v>262</c:v>
                </c:pt>
                <c:pt idx="431">
                  <c:v>262</c:v>
                </c:pt>
                <c:pt idx="432">
                  <c:v>262</c:v>
                </c:pt>
                <c:pt idx="433">
                  <c:v>262</c:v>
                </c:pt>
                <c:pt idx="434">
                  <c:v>262</c:v>
                </c:pt>
                <c:pt idx="435">
                  <c:v>262</c:v>
                </c:pt>
                <c:pt idx="436">
                  <c:v>262</c:v>
                </c:pt>
                <c:pt idx="437">
                  <c:v>262</c:v>
                </c:pt>
                <c:pt idx="438">
                  <c:v>262</c:v>
                </c:pt>
                <c:pt idx="439">
                  <c:v>262</c:v>
                </c:pt>
                <c:pt idx="440">
                  <c:v>262</c:v>
                </c:pt>
                <c:pt idx="441">
                  <c:v>262</c:v>
                </c:pt>
                <c:pt idx="442">
                  <c:v>262</c:v>
                </c:pt>
                <c:pt idx="443">
                  <c:v>262</c:v>
                </c:pt>
                <c:pt idx="444">
                  <c:v>262</c:v>
                </c:pt>
                <c:pt idx="445">
                  <c:v>262</c:v>
                </c:pt>
                <c:pt idx="446">
                  <c:v>262</c:v>
                </c:pt>
                <c:pt idx="447">
                  <c:v>262</c:v>
                </c:pt>
                <c:pt idx="448">
                  <c:v>262</c:v>
                </c:pt>
                <c:pt idx="449">
                  <c:v>262</c:v>
                </c:pt>
                <c:pt idx="450">
                  <c:v>262</c:v>
                </c:pt>
                <c:pt idx="451">
                  <c:v>262</c:v>
                </c:pt>
                <c:pt idx="452">
                  <c:v>262</c:v>
                </c:pt>
                <c:pt idx="453">
                  <c:v>262</c:v>
                </c:pt>
                <c:pt idx="454">
                  <c:v>262</c:v>
                </c:pt>
                <c:pt idx="455">
                  <c:v>262</c:v>
                </c:pt>
                <c:pt idx="456">
                  <c:v>262</c:v>
                </c:pt>
                <c:pt idx="457">
                  <c:v>262</c:v>
                </c:pt>
                <c:pt idx="458">
                  <c:v>262</c:v>
                </c:pt>
                <c:pt idx="459">
                  <c:v>262</c:v>
                </c:pt>
                <c:pt idx="460">
                  <c:v>262</c:v>
                </c:pt>
                <c:pt idx="461">
                  <c:v>262</c:v>
                </c:pt>
                <c:pt idx="462">
                  <c:v>262</c:v>
                </c:pt>
                <c:pt idx="463">
                  <c:v>262</c:v>
                </c:pt>
                <c:pt idx="464">
                  <c:v>267.17899999999997</c:v>
                </c:pt>
                <c:pt idx="465">
                  <c:v>267.17899999999997</c:v>
                </c:pt>
                <c:pt idx="466">
                  <c:v>267.17899999999997</c:v>
                </c:pt>
                <c:pt idx="467">
                  <c:v>267.17899999999997</c:v>
                </c:pt>
                <c:pt idx="468">
                  <c:v>267.17899999999997</c:v>
                </c:pt>
                <c:pt idx="469">
                  <c:v>267.17899999999997</c:v>
                </c:pt>
                <c:pt idx="470">
                  <c:v>267.17899999999997</c:v>
                </c:pt>
                <c:pt idx="471">
                  <c:v>267.17899999999997</c:v>
                </c:pt>
                <c:pt idx="472">
                  <c:v>267.17899999999997</c:v>
                </c:pt>
                <c:pt idx="473">
                  <c:v>267.17899999999997</c:v>
                </c:pt>
                <c:pt idx="474">
                  <c:v>267.17899999999997</c:v>
                </c:pt>
                <c:pt idx="475">
                  <c:v>267.17899999999997</c:v>
                </c:pt>
                <c:pt idx="476">
                  <c:v>267.17899999999997</c:v>
                </c:pt>
                <c:pt idx="477">
                  <c:v>267.17899999999997</c:v>
                </c:pt>
                <c:pt idx="478">
                  <c:v>267.17899999999997</c:v>
                </c:pt>
                <c:pt idx="479">
                  <c:v>267.17899999999997</c:v>
                </c:pt>
                <c:pt idx="480">
                  <c:v>267.17899999999997</c:v>
                </c:pt>
                <c:pt idx="481">
                  <c:v>267.17899999999997</c:v>
                </c:pt>
                <c:pt idx="482">
                  <c:v>267.17899999999997</c:v>
                </c:pt>
                <c:pt idx="483">
                  <c:v>267.17899999999997</c:v>
                </c:pt>
                <c:pt idx="484">
                  <c:v>267.17899999999997</c:v>
                </c:pt>
                <c:pt idx="485">
                  <c:v>267.17899999999997</c:v>
                </c:pt>
                <c:pt idx="486">
                  <c:v>267.17899999999997</c:v>
                </c:pt>
                <c:pt idx="487">
                  <c:v>267.17899999999997</c:v>
                </c:pt>
              </c:numCache>
            </c:numRef>
          </c:val>
        </c:ser>
        <c:dLbls>
          <c:showLegendKey val="0"/>
          <c:showVal val="0"/>
          <c:showCatName val="0"/>
          <c:showSerName val="0"/>
          <c:showPercent val="0"/>
          <c:showBubbleSize val="0"/>
        </c:dLbls>
        <c:axId val="120681600"/>
        <c:axId val="120683136"/>
      </c:areaChart>
      <c:lineChart>
        <c:grouping val="standard"/>
        <c:varyColors val="0"/>
        <c:ser>
          <c:idx val="3"/>
          <c:order val="2"/>
          <c:tx>
            <c:v>2015/16 Historical Flow incl. Storage Receipts</c:v>
          </c:tx>
          <c:spPr>
            <a:ln w="19050">
              <a:solidFill>
                <a:schemeClr val="bg1">
                  <a:lumMod val="50000"/>
                </a:schemeClr>
              </a:solidFill>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Data!$AG$613:$AG$1100</c:f>
              <c:numCache>
                <c:formatCode>0</c:formatCode>
                <c:ptCount val="488"/>
                <c:pt idx="0">
                  <c:v>220.7886096901</c:v>
                </c:pt>
                <c:pt idx="1">
                  <c:v>217.58618765999998</c:v>
                </c:pt>
                <c:pt idx="2">
                  <c:v>233.27778749400002</c:v>
                </c:pt>
                <c:pt idx="3">
                  <c:v>234.9804735996</c:v>
                </c:pt>
                <c:pt idx="4">
                  <c:v>234.15201477859995</c:v>
                </c:pt>
                <c:pt idx="5">
                  <c:v>234.44769642610001</c:v>
                </c:pt>
                <c:pt idx="6">
                  <c:v>234.56025704230001</c:v>
                </c:pt>
                <c:pt idx="7">
                  <c:v>232.74209269260001</c:v>
                </c:pt>
                <c:pt idx="8">
                  <c:v>231.42751011290008</c:v>
                </c:pt>
                <c:pt idx="9">
                  <c:v>231.55791915039998</c:v>
                </c:pt>
                <c:pt idx="10">
                  <c:v>227.56027757250001</c:v>
                </c:pt>
                <c:pt idx="11">
                  <c:v>223.27744359229996</c:v>
                </c:pt>
                <c:pt idx="12">
                  <c:v>208.38947793489999</c:v>
                </c:pt>
                <c:pt idx="13">
                  <c:v>200.05968328139997</c:v>
                </c:pt>
                <c:pt idx="14">
                  <c:v>198.50184601939992</c:v>
                </c:pt>
                <c:pt idx="15">
                  <c:v>199.4059589764</c:v>
                </c:pt>
                <c:pt idx="16">
                  <c:v>203.4295657641</c:v>
                </c:pt>
                <c:pt idx="17">
                  <c:v>202.59962535050008</c:v>
                </c:pt>
                <c:pt idx="18">
                  <c:v>201.9731159088</c:v>
                </c:pt>
                <c:pt idx="19">
                  <c:v>203.74994202909997</c:v>
                </c:pt>
                <c:pt idx="20">
                  <c:v>203.97863980480003</c:v>
                </c:pt>
                <c:pt idx="21">
                  <c:v>209.99917847359995</c:v>
                </c:pt>
                <c:pt idx="22">
                  <c:v>211.17827469500003</c:v>
                </c:pt>
                <c:pt idx="23">
                  <c:v>210.7155996322</c:v>
                </c:pt>
                <c:pt idx="24">
                  <c:v>215.51586113590011</c:v>
                </c:pt>
                <c:pt idx="25">
                  <c:v>218.93766592150001</c:v>
                </c:pt>
                <c:pt idx="26">
                  <c:v>219.32672159400005</c:v>
                </c:pt>
                <c:pt idx="27">
                  <c:v>215.68078439439998</c:v>
                </c:pt>
                <c:pt idx="28">
                  <c:v>212.84813248330002</c:v>
                </c:pt>
                <c:pt idx="29">
                  <c:v>218.71334486180004</c:v>
                </c:pt>
                <c:pt idx="30">
                  <c:v>220.43335922770004</c:v>
                </c:pt>
                <c:pt idx="31">
                  <c:v>220.24231146740004</c:v>
                </c:pt>
                <c:pt idx="32">
                  <c:v>221.62668670259998</c:v>
                </c:pt>
                <c:pt idx="33">
                  <c:v>223.09745677319992</c:v>
                </c:pt>
                <c:pt idx="34">
                  <c:v>223.82014093070001</c:v>
                </c:pt>
                <c:pt idx="35">
                  <c:v>226.98254513429998</c:v>
                </c:pt>
                <c:pt idx="36">
                  <c:v>226.46191404020001</c:v>
                </c:pt>
                <c:pt idx="37">
                  <c:v>223.30486348599999</c:v>
                </c:pt>
                <c:pt idx="38">
                  <c:v>226.2271872053</c:v>
                </c:pt>
                <c:pt idx="39">
                  <c:v>227.52375312900008</c:v>
                </c:pt>
                <c:pt idx="40">
                  <c:v>225.92124067880002</c:v>
                </c:pt>
                <c:pt idx="41">
                  <c:v>224.68406677969998</c:v>
                </c:pt>
                <c:pt idx="42">
                  <c:v>221.55768369800006</c:v>
                </c:pt>
                <c:pt idx="43">
                  <c:v>222.86402765030005</c:v>
                </c:pt>
                <c:pt idx="44">
                  <c:v>227.78562156220005</c:v>
                </c:pt>
                <c:pt idx="45">
                  <c:v>228.03254763620006</c:v>
                </c:pt>
                <c:pt idx="46">
                  <c:v>228.65670292369998</c:v>
                </c:pt>
                <c:pt idx="47">
                  <c:v>227.06090987090005</c:v>
                </c:pt>
                <c:pt idx="48">
                  <c:v>226.99083049549998</c:v>
                </c:pt>
                <c:pt idx="49">
                  <c:v>221.27100093930005</c:v>
                </c:pt>
                <c:pt idx="50">
                  <c:v>224.91567826409991</c:v>
                </c:pt>
                <c:pt idx="51">
                  <c:v>225.67230074070002</c:v>
                </c:pt>
                <c:pt idx="52">
                  <c:v>228.28214183340003</c:v>
                </c:pt>
                <c:pt idx="53">
                  <c:v>228.09188581500007</c:v>
                </c:pt>
                <c:pt idx="54">
                  <c:v>226.28663983970003</c:v>
                </c:pt>
                <c:pt idx="55">
                  <c:v>225.64438346949999</c:v>
                </c:pt>
                <c:pt idx="56">
                  <c:v>228.23900386120002</c:v>
                </c:pt>
                <c:pt idx="57">
                  <c:v>229.88861592080008</c:v>
                </c:pt>
                <c:pt idx="58">
                  <c:v>226.14833335470004</c:v>
                </c:pt>
                <c:pt idx="59">
                  <c:v>223.47487550949998</c:v>
                </c:pt>
                <c:pt idx="60">
                  <c:v>229.18601388579998</c:v>
                </c:pt>
                <c:pt idx="61">
                  <c:v>229.0301455078</c:v>
                </c:pt>
                <c:pt idx="62">
                  <c:v>228.21976978289996</c:v>
                </c:pt>
                <c:pt idx="63">
                  <c:v>225.68118151160004</c:v>
                </c:pt>
                <c:pt idx="64">
                  <c:v>228.0837702778</c:v>
                </c:pt>
                <c:pt idx="65">
                  <c:v>227.23632895310001</c:v>
                </c:pt>
                <c:pt idx="66">
                  <c:v>225.74560220399997</c:v>
                </c:pt>
                <c:pt idx="67">
                  <c:v>228.14334726119998</c:v>
                </c:pt>
                <c:pt idx="68">
                  <c:v>230.10961201360004</c:v>
                </c:pt>
                <c:pt idx="69">
                  <c:v>228.39844659910005</c:v>
                </c:pt>
                <c:pt idx="70">
                  <c:v>230.23614953859999</c:v>
                </c:pt>
                <c:pt idx="71">
                  <c:v>235.30313561079998</c:v>
                </c:pt>
                <c:pt idx="72">
                  <c:v>237.04790143360003</c:v>
                </c:pt>
                <c:pt idx="73">
                  <c:v>234.20930605850003</c:v>
                </c:pt>
                <c:pt idx="74">
                  <c:v>235.71897407029994</c:v>
                </c:pt>
                <c:pt idx="75">
                  <c:v>234.52566743109995</c:v>
                </c:pt>
                <c:pt idx="76">
                  <c:v>234.79468589240005</c:v>
                </c:pt>
                <c:pt idx="77">
                  <c:v>235.3324759237</c:v>
                </c:pt>
                <c:pt idx="78">
                  <c:v>237.17336621960001</c:v>
                </c:pt>
                <c:pt idx="79">
                  <c:v>240.00037232160003</c:v>
                </c:pt>
                <c:pt idx="80">
                  <c:v>240.80730790939998</c:v>
                </c:pt>
                <c:pt idx="81">
                  <c:v>237.52344711089995</c:v>
                </c:pt>
                <c:pt idx="82">
                  <c:v>245.84598248880008</c:v>
                </c:pt>
                <c:pt idx="83">
                  <c:v>239.2191551395</c:v>
                </c:pt>
                <c:pt idx="84">
                  <c:v>227.83056726299998</c:v>
                </c:pt>
                <c:pt idx="85">
                  <c:v>222.03116406990009</c:v>
                </c:pt>
                <c:pt idx="86">
                  <c:v>226.25071663600005</c:v>
                </c:pt>
                <c:pt idx="87">
                  <c:v>228.3018825970999</c:v>
                </c:pt>
                <c:pt idx="88">
                  <c:v>233.01467244809996</c:v>
                </c:pt>
                <c:pt idx="89">
                  <c:v>231.72215153379997</c:v>
                </c:pt>
                <c:pt idx="90">
                  <c:v>228.07566996890003</c:v>
                </c:pt>
                <c:pt idx="91">
                  <c:v>235.17644326750002</c:v>
                </c:pt>
                <c:pt idx="92">
                  <c:v>234.66507402069999</c:v>
                </c:pt>
                <c:pt idx="93">
                  <c:v>236.66364173269997</c:v>
                </c:pt>
                <c:pt idx="94">
                  <c:v>238.26991114970005</c:v>
                </c:pt>
                <c:pt idx="95">
                  <c:v>244.57820187029995</c:v>
                </c:pt>
                <c:pt idx="96">
                  <c:v>245.00185101280005</c:v>
                </c:pt>
                <c:pt idx="97">
                  <c:v>243.80752778480007</c:v>
                </c:pt>
                <c:pt idx="98">
                  <c:v>245.91915836609999</c:v>
                </c:pt>
                <c:pt idx="99">
                  <c:v>243.61567657370003</c:v>
                </c:pt>
                <c:pt idx="100">
                  <c:v>249.63843095620001</c:v>
                </c:pt>
                <c:pt idx="101">
                  <c:v>252.25647593790001</c:v>
                </c:pt>
                <c:pt idx="102">
                  <c:v>250.8788176802</c:v>
                </c:pt>
                <c:pt idx="103">
                  <c:v>251.9841892307</c:v>
                </c:pt>
                <c:pt idx="104">
                  <c:v>250.55135983539998</c:v>
                </c:pt>
                <c:pt idx="105">
                  <c:v>246.13041111949994</c:v>
                </c:pt>
                <c:pt idx="106">
                  <c:v>242.67503042050001</c:v>
                </c:pt>
                <c:pt idx="107">
                  <c:v>242.66532845679995</c:v>
                </c:pt>
                <c:pt idx="108">
                  <c:v>246.53505579150004</c:v>
                </c:pt>
                <c:pt idx="109">
                  <c:v>248.69531711059997</c:v>
                </c:pt>
                <c:pt idx="110">
                  <c:v>250.51558875520007</c:v>
                </c:pt>
                <c:pt idx="111">
                  <c:v>250.04005763320001</c:v>
                </c:pt>
                <c:pt idx="112">
                  <c:v>249.27739857959997</c:v>
                </c:pt>
                <c:pt idx="113">
                  <c:v>255.98174590659991</c:v>
                </c:pt>
                <c:pt idx="114">
                  <c:v>253.13156052680006</c:v>
                </c:pt>
                <c:pt idx="115">
                  <c:v>247.73826209110001</c:v>
                </c:pt>
                <c:pt idx="116">
                  <c:v>246.05405566340002</c:v>
                </c:pt>
                <c:pt idx="117">
                  <c:v>250.5591936095</c:v>
                </c:pt>
                <c:pt idx="118">
                  <c:v>249.34554231819999</c:v>
                </c:pt>
                <c:pt idx="119">
                  <c:v>248.23781307609991</c:v>
                </c:pt>
                <c:pt idx="120">
                  <c:v>248.02318495040004</c:v>
                </c:pt>
                <c:pt idx="121">
                  <c:v>248.80242637309999</c:v>
                </c:pt>
                <c:pt idx="122">
                  <c:v>248.99118608560002</c:v>
                </c:pt>
                <c:pt idx="123">
                  <c:v>248.82762267189997</c:v>
                </c:pt>
                <c:pt idx="124">
                  <c:v>249.68518584289998</c:v>
                </c:pt>
                <c:pt idx="125">
                  <c:v>246.14857505320001</c:v>
                </c:pt>
                <c:pt idx="126">
                  <c:v>245.04659393450001</c:v>
                </c:pt>
                <c:pt idx="127">
                  <c:v>243.29228384060005</c:v>
                </c:pt>
                <c:pt idx="128">
                  <c:v>249.47250696489999</c:v>
                </c:pt>
                <c:pt idx="129">
                  <c:v>249.23305968980006</c:v>
                </c:pt>
                <c:pt idx="130">
                  <c:v>250.29522636519999</c:v>
                </c:pt>
                <c:pt idx="131">
                  <c:v>249.94304856789998</c:v>
                </c:pt>
                <c:pt idx="132">
                  <c:v>247.18414984469999</c:v>
                </c:pt>
                <c:pt idx="133">
                  <c:v>246.50523870370009</c:v>
                </c:pt>
                <c:pt idx="134">
                  <c:v>245.87031718419993</c:v>
                </c:pt>
                <c:pt idx="135">
                  <c:v>242.74061823259996</c:v>
                </c:pt>
                <c:pt idx="136">
                  <c:v>250.19354857099995</c:v>
                </c:pt>
                <c:pt idx="137">
                  <c:v>251.24031689549994</c:v>
                </c:pt>
                <c:pt idx="138">
                  <c:v>249.88639015020004</c:v>
                </c:pt>
                <c:pt idx="139">
                  <c:v>251.741100394</c:v>
                </c:pt>
                <c:pt idx="140">
                  <c:v>252.10619485430001</c:v>
                </c:pt>
                <c:pt idx="141">
                  <c:v>251.77682901200001</c:v>
                </c:pt>
                <c:pt idx="142">
                  <c:v>255.50832164760004</c:v>
                </c:pt>
                <c:pt idx="143">
                  <c:v>254.16618115969996</c:v>
                </c:pt>
                <c:pt idx="144">
                  <c:v>255.83360068289991</c:v>
                </c:pt>
                <c:pt idx="145">
                  <c:v>257.60884010949991</c:v>
                </c:pt>
                <c:pt idx="146">
                  <c:v>254.33820153450006</c:v>
                </c:pt>
                <c:pt idx="147">
                  <c:v>249.00385338769999</c:v>
                </c:pt>
                <c:pt idx="148">
                  <c:v>252.39871787600006</c:v>
                </c:pt>
                <c:pt idx="149">
                  <c:v>252.34342057979998</c:v>
                </c:pt>
                <c:pt idx="150">
                  <c:v>256.12757437919998</c:v>
                </c:pt>
                <c:pt idx="151">
                  <c:v>258.91402304600007</c:v>
                </c:pt>
                <c:pt idx="152">
                  <c:v>258.53168406799995</c:v>
                </c:pt>
                <c:pt idx="153">
                  <c:v>258.45004850700002</c:v>
                </c:pt>
                <c:pt idx="154">
                  <c:v>260.4152459467</c:v>
                </c:pt>
                <c:pt idx="155">
                  <c:v>257.75629039759997</c:v>
                </c:pt>
                <c:pt idx="156">
                  <c:v>256.67847066439998</c:v>
                </c:pt>
                <c:pt idx="157">
                  <c:v>260.22701122799998</c:v>
                </c:pt>
                <c:pt idx="158">
                  <c:v>253.60541064810002</c:v>
                </c:pt>
                <c:pt idx="159">
                  <c:v>253.3226973315</c:v>
                </c:pt>
                <c:pt idx="160">
                  <c:v>248.47287496269999</c:v>
                </c:pt>
                <c:pt idx="161">
                  <c:v>249.01381441330005</c:v>
                </c:pt>
                <c:pt idx="162">
                  <c:v>249.03605411930002</c:v>
                </c:pt>
                <c:pt idx="163">
                  <c:v>251.6510422337</c:v>
                </c:pt>
                <c:pt idx="164">
                  <c:v>251.59479309930003</c:v>
                </c:pt>
                <c:pt idx="165">
                  <c:v>253.41822384379995</c:v>
                </c:pt>
                <c:pt idx="166">
                  <c:v>256.31422832129999</c:v>
                </c:pt>
                <c:pt idx="167">
                  <c:v>253.87792638620002</c:v>
                </c:pt>
                <c:pt idx="168">
                  <c:v>254.46316144000005</c:v>
                </c:pt>
                <c:pt idx="169">
                  <c:v>258.84677398899998</c:v>
                </c:pt>
                <c:pt idx="170">
                  <c:v>256.73042500660006</c:v>
                </c:pt>
                <c:pt idx="171">
                  <c:v>260.94236557330009</c:v>
                </c:pt>
                <c:pt idx="172">
                  <c:v>260.13985655749997</c:v>
                </c:pt>
                <c:pt idx="173">
                  <c:v>261.80100386309999</c:v>
                </c:pt>
                <c:pt idx="174">
                  <c:v>261.21661293490001</c:v>
                </c:pt>
                <c:pt idx="175">
                  <c:v>262.09420966289997</c:v>
                </c:pt>
                <c:pt idx="176">
                  <c:v>255.05027214310002</c:v>
                </c:pt>
                <c:pt idx="177">
                  <c:v>257.3315662389</c:v>
                </c:pt>
                <c:pt idx="178">
                  <c:v>259.30267098429999</c:v>
                </c:pt>
                <c:pt idx="179">
                  <c:v>260.65870193259997</c:v>
                </c:pt>
                <c:pt idx="180">
                  <c:v>259.90648771989999</c:v>
                </c:pt>
                <c:pt idx="181">
                  <c:v>259.93664707820005</c:v>
                </c:pt>
                <c:pt idx="182">
                  <c:v>260.07546934690004</c:v>
                </c:pt>
                <c:pt idx="183">
                  <c:v>260.72669427099993</c:v>
                </c:pt>
                <c:pt idx="184">
                  <c:v>258.75967073659996</c:v>
                </c:pt>
                <c:pt idx="185">
                  <c:v>258.60494958129999</c:v>
                </c:pt>
                <c:pt idx="186">
                  <c:v>262.12206319910001</c:v>
                </c:pt>
                <c:pt idx="187">
                  <c:v>261.57603197410003</c:v>
                </c:pt>
                <c:pt idx="188">
                  <c:v>254.6496096086</c:v>
                </c:pt>
                <c:pt idx="189">
                  <c:v>254.05339839080003</c:v>
                </c:pt>
                <c:pt idx="190">
                  <c:v>254.4338803764</c:v>
                </c:pt>
                <c:pt idx="191">
                  <c:v>254.521128672</c:v>
                </c:pt>
                <c:pt idx="192">
                  <c:v>254.60217109459995</c:v>
                </c:pt>
                <c:pt idx="193">
                  <c:v>255.4048466623</c:v>
                </c:pt>
                <c:pt idx="194">
                  <c:v>255.57733468009997</c:v>
                </c:pt>
                <c:pt idx="195">
                  <c:v>247.30556656410005</c:v>
                </c:pt>
                <c:pt idx="196">
                  <c:v>245.88657646790011</c:v>
                </c:pt>
                <c:pt idx="197">
                  <c:v>245.46380681570002</c:v>
                </c:pt>
                <c:pt idx="198">
                  <c:v>246.42850691950005</c:v>
                </c:pt>
                <c:pt idx="199">
                  <c:v>247.81461790160006</c:v>
                </c:pt>
                <c:pt idx="200">
                  <c:v>256.12915348019999</c:v>
                </c:pt>
                <c:pt idx="201">
                  <c:v>258.99848105169997</c:v>
                </c:pt>
                <c:pt idx="202">
                  <c:v>256.14195433459997</c:v>
                </c:pt>
                <c:pt idx="203">
                  <c:v>255.45664659440007</c:v>
                </c:pt>
                <c:pt idx="204">
                  <c:v>254.30278243799992</c:v>
                </c:pt>
                <c:pt idx="205">
                  <c:v>254.30379678400001</c:v>
                </c:pt>
                <c:pt idx="206">
                  <c:v>257.36928819689996</c:v>
                </c:pt>
                <c:pt idx="207">
                  <c:v>257.88588626250004</c:v>
                </c:pt>
                <c:pt idx="208">
                  <c:v>258.00405209229996</c:v>
                </c:pt>
                <c:pt idx="209">
                  <c:v>254.1519961823</c:v>
                </c:pt>
                <c:pt idx="210">
                  <c:v>253.48198024699997</c:v>
                </c:pt>
                <c:pt idx="211">
                  <c:v>254.73724741430004</c:v>
                </c:pt>
                <c:pt idx="212">
                  <c:v>254.95207390770005</c:v>
                </c:pt>
                <c:pt idx="213">
                  <c:v>249.04036761269998</c:v>
                </c:pt>
                <c:pt idx="214">
                  <c:v>249.03002240819995</c:v>
                </c:pt>
                <c:pt idx="215">
                  <c:v>249.78265502449997</c:v>
                </c:pt>
                <c:pt idx="216">
                  <c:v>247.41358404800002</c:v>
                </c:pt>
                <c:pt idx="217">
                  <c:v>251.02363667469996</c:v>
                </c:pt>
                <c:pt idx="218">
                  <c:v>249.2533886471</c:v>
                </c:pt>
                <c:pt idx="219">
                  <c:v>249.34989377919999</c:v>
                </c:pt>
                <c:pt idx="220">
                  <c:v>245.76995350120001</c:v>
                </c:pt>
                <c:pt idx="221">
                  <c:v>246.50194188289998</c:v>
                </c:pt>
                <c:pt idx="222">
                  <c:v>245.85634520480002</c:v>
                </c:pt>
                <c:pt idx="223">
                  <c:v>233.75723809729999</c:v>
                </c:pt>
                <c:pt idx="224">
                  <c:v>230.99584781660002</c:v>
                </c:pt>
                <c:pt idx="225">
                  <c:v>231.33997185889999</c:v>
                </c:pt>
                <c:pt idx="226">
                  <c:v>234.05167670499995</c:v>
                </c:pt>
                <c:pt idx="227">
                  <c:v>237.83198982860003</c:v>
                </c:pt>
                <c:pt idx="228">
                  <c:v>241.74373274120001</c:v>
                </c:pt>
                <c:pt idx="229">
                  <c:v>248.50563349380002</c:v>
                </c:pt>
                <c:pt idx="230">
                  <c:v>243.11538682749992</c:v>
                </c:pt>
                <c:pt idx="231">
                  <c:v>237.30473081370002</c:v>
                </c:pt>
                <c:pt idx="232">
                  <c:v>237.31963595260001</c:v>
                </c:pt>
                <c:pt idx="233">
                  <c:v>242.71612178430001</c:v>
                </c:pt>
                <c:pt idx="234">
                  <c:v>246.0425194211</c:v>
                </c:pt>
                <c:pt idx="235">
                  <c:v>249.77987008240004</c:v>
                </c:pt>
                <c:pt idx="236">
                  <c:v>246.66600204819994</c:v>
                </c:pt>
                <c:pt idx="237">
                  <c:v>246.12555217080003</c:v>
                </c:pt>
                <c:pt idx="238">
                  <c:v>250.6979735271</c:v>
                </c:pt>
                <c:pt idx="239">
                  <c:v>248.91548436850002</c:v>
                </c:pt>
                <c:pt idx="240">
                  <c:v>252.59842898040003</c:v>
                </c:pt>
                <c:pt idx="241">
                  <c:v>251.4544648065</c:v>
                </c:pt>
                <c:pt idx="242">
                  <c:v>248.42759384900003</c:v>
                </c:pt>
                <c:pt idx="243">
                  <c:v>250.62764211640001</c:v>
                </c:pt>
                <c:pt idx="244">
                  <c:v>245.83042393179997</c:v>
                </c:pt>
                <c:pt idx="245">
                  <c:v>238.50079640770002</c:v>
                </c:pt>
                <c:pt idx="246">
                  <c:v>239.4117215974</c:v>
                </c:pt>
                <c:pt idx="247">
                  <c:v>241.69420197440002</c:v>
                </c:pt>
                <c:pt idx="248">
                  <c:v>238.4291196801</c:v>
                </c:pt>
                <c:pt idx="249">
                  <c:v>240.86784523089997</c:v>
                </c:pt>
                <c:pt idx="250">
                  <c:v>239.65349399639993</c:v>
                </c:pt>
                <c:pt idx="251">
                  <c:v>236.15637867300001</c:v>
                </c:pt>
                <c:pt idx="252">
                  <c:v>223.21773820330003</c:v>
                </c:pt>
                <c:pt idx="253">
                  <c:v>212.57198431269998</c:v>
                </c:pt>
                <c:pt idx="254">
                  <c:v>228.68609234310003</c:v>
                </c:pt>
                <c:pt idx="255">
                  <c:v>237.65867377390001</c:v>
                </c:pt>
                <c:pt idx="256">
                  <c:v>240.78501098139998</c:v>
                </c:pt>
                <c:pt idx="257">
                  <c:v>238.72085267140002</c:v>
                </c:pt>
                <c:pt idx="258">
                  <c:v>236.463848566</c:v>
                </c:pt>
                <c:pt idx="259">
                  <c:v>233.78454071429996</c:v>
                </c:pt>
                <c:pt idx="260">
                  <c:v>222.49703312330004</c:v>
                </c:pt>
                <c:pt idx="261">
                  <c:v>213.45997582119998</c:v>
                </c:pt>
                <c:pt idx="262">
                  <c:v>212.42921751919997</c:v>
                </c:pt>
                <c:pt idx="263">
                  <c:v>219.84077415050001</c:v>
                </c:pt>
                <c:pt idx="264">
                  <c:v>219.71754170260002</c:v>
                </c:pt>
                <c:pt idx="265">
                  <c:v>223.20423507540002</c:v>
                </c:pt>
                <c:pt idx="266">
                  <c:v>224.75141125710007</c:v>
                </c:pt>
                <c:pt idx="267">
                  <c:v>229.65043948140001</c:v>
                </c:pt>
                <c:pt idx="268">
                  <c:v>231.10269270580002</c:v>
                </c:pt>
                <c:pt idx="269">
                  <c:v>235.47311838920004</c:v>
                </c:pt>
                <c:pt idx="270">
                  <c:v>233.76951939989999</c:v>
                </c:pt>
                <c:pt idx="271">
                  <c:v>230.29393766760001</c:v>
                </c:pt>
                <c:pt idx="272">
                  <c:v>215.651911764</c:v>
                </c:pt>
                <c:pt idx="273">
                  <c:v>218</c:v>
                </c:pt>
                <c:pt idx="274">
                  <c:v>214.06510820939999</c:v>
                </c:pt>
                <c:pt idx="275">
                  <c:v>214.71469372340002</c:v>
                </c:pt>
                <c:pt idx="276">
                  <c:v>224.1392555393</c:v>
                </c:pt>
                <c:pt idx="277">
                  <c:v>228.26665966210001</c:v>
                </c:pt>
                <c:pt idx="278">
                  <c:v>225.07442397650004</c:v>
                </c:pt>
                <c:pt idx="279">
                  <c:v>215.72628042990004</c:v>
                </c:pt>
                <c:pt idx="280">
                  <c:v>216.68036216609997</c:v>
                </c:pt>
                <c:pt idx="281">
                  <c:v>217.68505244740001</c:v>
                </c:pt>
                <c:pt idx="282">
                  <c:v>212.56208098899998</c:v>
                </c:pt>
                <c:pt idx="283">
                  <c:v>219.16148579110003</c:v>
                </c:pt>
                <c:pt idx="284">
                  <c:v>227.73442518800002</c:v>
                </c:pt>
                <c:pt idx="285">
                  <c:v>227.22225951299995</c:v>
                </c:pt>
                <c:pt idx="286">
                  <c:v>227.39088868550004</c:v>
                </c:pt>
                <c:pt idx="287">
                  <c:v>226.68690844209999</c:v>
                </c:pt>
                <c:pt idx="288">
                  <c:v>222.72854840850005</c:v>
                </c:pt>
                <c:pt idx="289">
                  <c:v>232.75719583570003</c:v>
                </c:pt>
                <c:pt idx="290">
                  <c:v>231.74308090490001</c:v>
                </c:pt>
                <c:pt idx="291">
                  <c:v>227.45478118919999</c:v>
                </c:pt>
                <c:pt idx="292">
                  <c:v>226.14138839659998</c:v>
                </c:pt>
                <c:pt idx="293">
                  <c:v>233.24483714190001</c:v>
                </c:pt>
                <c:pt idx="294">
                  <c:v>236.0633103365</c:v>
                </c:pt>
                <c:pt idx="295">
                  <c:v>234.18969628420001</c:v>
                </c:pt>
                <c:pt idx="296">
                  <c:v>234.12631852989998</c:v>
                </c:pt>
                <c:pt idx="297">
                  <c:v>236.71955405859998</c:v>
                </c:pt>
                <c:pt idx="298">
                  <c:v>242.26623623609999</c:v>
                </c:pt>
                <c:pt idx="299">
                  <c:v>244</c:v>
                </c:pt>
                <c:pt idx="300">
                  <c:v>240</c:v>
                </c:pt>
                <c:pt idx="301">
                  <c:v>240</c:v>
                </c:pt>
                <c:pt idx="302">
                  <c:v>237</c:v>
                </c:pt>
                <c:pt idx="303">
                  <c:v>241</c:v>
                </c:pt>
                <c:pt idx="304">
                  <c:v>242</c:v>
                </c:pt>
                <c:pt idx="305">
                  <c:v>244</c:v>
                </c:pt>
                <c:pt idx="306">
                  <c:v>242</c:v>
                </c:pt>
                <c:pt idx="307">
                  <c:v>241</c:v>
                </c:pt>
                <c:pt idx="308">
                  <c:v>241</c:v>
                </c:pt>
                <c:pt idx="309">
                  <c:v>238</c:v>
                </c:pt>
                <c:pt idx="310">
                  <c:v>236</c:v>
                </c:pt>
                <c:pt idx="311">
                  <c:v>240</c:v>
                </c:pt>
                <c:pt idx="312">
                  <c:v>240</c:v>
                </c:pt>
                <c:pt idx="313">
                  <c:v>238</c:v>
                </c:pt>
                <c:pt idx="314">
                  <c:v>220.9</c:v>
                </c:pt>
                <c:pt idx="315">
                  <c:v>216.4</c:v>
                </c:pt>
                <c:pt idx="316">
                  <c:v>225.8</c:v>
                </c:pt>
                <c:pt idx="317">
                  <c:v>219.1</c:v>
                </c:pt>
                <c:pt idx="318">
                  <c:v>221.1</c:v>
                </c:pt>
                <c:pt idx="319">
                  <c:v>220.5</c:v>
                </c:pt>
                <c:pt idx="320">
                  <c:v>221.3</c:v>
                </c:pt>
                <c:pt idx="321">
                  <c:v>221.4</c:v>
                </c:pt>
                <c:pt idx="322">
                  <c:v>219.6</c:v>
                </c:pt>
                <c:pt idx="323">
                  <c:v>222.4</c:v>
                </c:pt>
                <c:pt idx="324">
                  <c:v>221.2</c:v>
                </c:pt>
                <c:pt idx="325">
                  <c:v>225.1</c:v>
                </c:pt>
                <c:pt idx="326">
                  <c:v>226.8</c:v>
                </c:pt>
                <c:pt idx="327">
                  <c:v>230.2</c:v>
                </c:pt>
                <c:pt idx="328">
                  <c:v>234.9</c:v>
                </c:pt>
                <c:pt idx="329">
                  <c:v>233.5</c:v>
                </c:pt>
                <c:pt idx="330">
                  <c:v>235.6</c:v>
                </c:pt>
                <c:pt idx="331">
                  <c:v>237.3</c:v>
                </c:pt>
                <c:pt idx="332">
                  <c:v>240.9</c:v>
                </c:pt>
                <c:pt idx="333">
                  <c:v>244.9</c:v>
                </c:pt>
                <c:pt idx="334">
                  <c:v>244.7</c:v>
                </c:pt>
                <c:pt idx="335">
                  <c:v>243.9</c:v>
                </c:pt>
                <c:pt idx="336">
                  <c:v>240.2</c:v>
                </c:pt>
                <c:pt idx="337">
                  <c:v>241.1</c:v>
                </c:pt>
                <c:pt idx="338">
                  <c:v>244.7</c:v>
                </c:pt>
                <c:pt idx="339">
                  <c:v>239.2</c:v>
                </c:pt>
                <c:pt idx="340">
                  <c:v>237.7</c:v>
                </c:pt>
                <c:pt idx="341">
                  <c:v>240.3</c:v>
                </c:pt>
                <c:pt idx="342">
                  <c:v>241.8</c:v>
                </c:pt>
                <c:pt idx="343">
                  <c:v>235.6</c:v>
                </c:pt>
                <c:pt idx="344">
                  <c:v>234.4</c:v>
                </c:pt>
                <c:pt idx="345">
                  <c:v>241.7</c:v>
                </c:pt>
                <c:pt idx="346">
                  <c:v>237.3</c:v>
                </c:pt>
                <c:pt idx="347">
                  <c:v>238.4</c:v>
                </c:pt>
                <c:pt idx="348">
                  <c:v>237.5</c:v>
                </c:pt>
                <c:pt idx="349">
                  <c:v>235.8</c:v>
                </c:pt>
                <c:pt idx="350">
                  <c:v>235</c:v>
                </c:pt>
                <c:pt idx="351">
                  <c:v>230.1</c:v>
                </c:pt>
                <c:pt idx="352">
                  <c:v>230.4</c:v>
                </c:pt>
                <c:pt idx="353">
                  <c:v>231.4</c:v>
                </c:pt>
                <c:pt idx="354">
                  <c:v>235.7</c:v>
                </c:pt>
                <c:pt idx="355">
                  <c:v>236.2</c:v>
                </c:pt>
                <c:pt idx="356">
                  <c:v>233.4</c:v>
                </c:pt>
                <c:pt idx="357">
                  <c:v>234.6</c:v>
                </c:pt>
                <c:pt idx="358">
                  <c:v>238.9</c:v>
                </c:pt>
                <c:pt idx="359">
                  <c:v>242.5</c:v>
                </c:pt>
                <c:pt idx="360">
                  <c:v>241.4</c:v>
                </c:pt>
                <c:pt idx="361">
                  <c:v>241.1</c:v>
                </c:pt>
                <c:pt idx="362">
                  <c:v>242.2</c:v>
                </c:pt>
                <c:pt idx="363">
                  <c:v>241.6</c:v>
                </c:pt>
                <c:pt idx="364">
                  <c:v>237</c:v>
                </c:pt>
                <c:pt idx="365">
                  <c:v>231.9</c:v>
                </c:pt>
              </c:numCache>
            </c:numRef>
          </c:val>
          <c:smooth val="0"/>
        </c:ser>
        <c:dLbls>
          <c:showLegendKey val="0"/>
          <c:showVal val="0"/>
          <c:showCatName val="0"/>
          <c:showSerName val="0"/>
          <c:showPercent val="0"/>
          <c:showBubbleSize val="0"/>
        </c:dLbls>
        <c:marker val="1"/>
        <c:smooth val="0"/>
        <c:axId val="120681600"/>
        <c:axId val="120683136"/>
      </c:lineChart>
      <c:lineChart>
        <c:grouping val="standard"/>
        <c:varyColors val="0"/>
        <c:ser>
          <c:idx val="1"/>
          <c:order val="0"/>
          <c:tx>
            <c:v>2016/17 Actual Flow incl. Storage Receipts</c:v>
          </c:tx>
          <c:spPr>
            <a:ln w="19050">
              <a:solidFill>
                <a:schemeClr val="tx1"/>
              </a:solidFill>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Data!$O$613:$O$1100</c:f>
              <c:numCache>
                <c:formatCode>0.0</c:formatCode>
                <c:ptCount val="488"/>
                <c:pt idx="0">
                  <c:v>8.277849999999999</c:v>
                </c:pt>
                <c:pt idx="1">
                  <c:v>8.3837499999999991</c:v>
                </c:pt>
                <c:pt idx="2">
                  <c:v>8.3484499999999997</c:v>
                </c:pt>
                <c:pt idx="3">
                  <c:v>8.3590399999999985</c:v>
                </c:pt>
                <c:pt idx="4">
                  <c:v>8.5743699999999983</c:v>
                </c:pt>
                <c:pt idx="5">
                  <c:v>7.9036699999999991</c:v>
                </c:pt>
                <c:pt idx="6">
                  <c:v>8.0272199999999998</c:v>
                </c:pt>
                <c:pt idx="7">
                  <c:v>8.5637799999999995</c:v>
                </c:pt>
                <c:pt idx="8">
                  <c:v>8.5178899999999995</c:v>
                </c:pt>
                <c:pt idx="9">
                  <c:v>8.5814299999999992</c:v>
                </c:pt>
                <c:pt idx="10">
                  <c:v>8.454349999999998</c:v>
                </c:pt>
                <c:pt idx="11">
                  <c:v>8.1013500000000001</c:v>
                </c:pt>
                <c:pt idx="12">
                  <c:v>7.896609999999999</c:v>
                </c:pt>
                <c:pt idx="13">
                  <c:v>7.9989799999999995</c:v>
                </c:pt>
                <c:pt idx="14">
                  <c:v>8.2072500000000002</c:v>
                </c:pt>
                <c:pt idx="15">
                  <c:v>8.277849999999999</c:v>
                </c:pt>
                <c:pt idx="16">
                  <c:v>8.277849999999999</c:v>
                </c:pt>
                <c:pt idx="17">
                  <c:v>8.1507699999999996</c:v>
                </c:pt>
                <c:pt idx="18">
                  <c:v>8.1754800000000003</c:v>
                </c:pt>
                <c:pt idx="19">
                  <c:v>8.1684199999999993</c:v>
                </c:pt>
                <c:pt idx="20">
                  <c:v>8.5743699999999983</c:v>
                </c:pt>
                <c:pt idx="21">
                  <c:v>8.1754800000000003</c:v>
                </c:pt>
                <c:pt idx="22">
                  <c:v>8.2072500000000002</c:v>
                </c:pt>
                <c:pt idx="23">
                  <c:v>8.4049299999999985</c:v>
                </c:pt>
                <c:pt idx="24">
                  <c:v>8.5496599999999976</c:v>
                </c:pt>
                <c:pt idx="25">
                  <c:v>8.42258</c:v>
                </c:pt>
                <c:pt idx="26">
                  <c:v>8.0978200000000005</c:v>
                </c:pt>
                <c:pt idx="27">
                  <c:v>8.2884400000000014</c:v>
                </c:pt>
                <c:pt idx="28">
                  <c:v>8.2955000000000005</c:v>
                </c:pt>
                <c:pt idx="29">
                  <c:v>8.4861199999999997</c:v>
                </c:pt>
                <c:pt idx="30">
                  <c:v>8.6732099999999992</c:v>
                </c:pt>
                <c:pt idx="31">
                  <c:v>8.7649899999999992</c:v>
                </c:pt>
                <c:pt idx="32">
                  <c:v>8.8249999999999993</c:v>
                </c:pt>
                <c:pt idx="33">
                  <c:v>8.3025599999999997</c:v>
                </c:pt>
                <c:pt idx="34">
                  <c:v>8.2072500000000002</c:v>
                </c:pt>
                <c:pt idx="35">
                  <c:v>8.2990299999999984</c:v>
                </c:pt>
                <c:pt idx="36">
                  <c:v>8.5002399999999998</c:v>
                </c:pt>
                <c:pt idx="37">
                  <c:v>8.750869999999999</c:v>
                </c:pt>
                <c:pt idx="38">
                  <c:v>8.5602499999999999</c:v>
                </c:pt>
                <c:pt idx="39">
                  <c:v>8.6343799999999984</c:v>
                </c:pt>
                <c:pt idx="40">
                  <c:v>8.3308</c:v>
                </c:pt>
                <c:pt idx="41">
                  <c:v>8.6202599999999983</c:v>
                </c:pt>
                <c:pt idx="42">
                  <c:v>8.7085099999999986</c:v>
                </c:pt>
                <c:pt idx="43">
                  <c:v>9.1250499999999999</c:v>
                </c:pt>
                <c:pt idx="44">
                  <c:v>9.0897500000000004</c:v>
                </c:pt>
                <c:pt idx="45">
                  <c:v>9.0579799999999988</c:v>
                </c:pt>
                <c:pt idx="46">
                  <c:v>9.0191499999999998</c:v>
                </c:pt>
                <c:pt idx="47">
                  <c:v>9.0403299999999991</c:v>
                </c:pt>
                <c:pt idx="48">
                  <c:v>9.1285799999999995</c:v>
                </c:pt>
                <c:pt idx="49">
                  <c:v>8.7791099999999993</c:v>
                </c:pt>
                <c:pt idx="50">
                  <c:v>8.9626699999999992</c:v>
                </c:pt>
                <c:pt idx="51">
                  <c:v>9.0226799999999976</c:v>
                </c:pt>
                <c:pt idx="52">
                  <c:v>8.9414899999999999</c:v>
                </c:pt>
                <c:pt idx="53">
                  <c:v>8.8108799999999992</c:v>
                </c:pt>
                <c:pt idx="54">
                  <c:v>8.750869999999999</c:v>
                </c:pt>
                <c:pt idx="55">
                  <c:v>8.7253833999999983</c:v>
                </c:pt>
                <c:pt idx="56">
                  <c:v>8.8545107999999999</c:v>
                </c:pt>
                <c:pt idx="57">
                  <c:v>8.8870573999999998</c:v>
                </c:pt>
                <c:pt idx="58">
                  <c:v>8.8172339999999991</c:v>
                </c:pt>
                <c:pt idx="59">
                  <c:v>8.8066439999999986</c:v>
                </c:pt>
                <c:pt idx="60">
                  <c:v>8.5531900000000007</c:v>
                </c:pt>
                <c:pt idx="61">
                  <c:v>8.4504059931985989</c:v>
                </c:pt>
                <c:pt idx="62">
                  <c:v>8.4304506756053801</c:v>
                </c:pt>
                <c:pt idx="63">
                  <c:v>8.4085271971541271</c:v>
                </c:pt>
                <c:pt idx="64">
                  <c:v>8.4654803391544586</c:v>
                </c:pt>
                <c:pt idx="65">
                  <c:v>8.6667268994562381</c:v>
                </c:pt>
                <c:pt idx="66">
                  <c:v>8.7333698647838904</c:v>
                </c:pt>
                <c:pt idx="67">
                  <c:v>8.6103580125814183</c:v>
                </c:pt>
                <c:pt idx="68">
                  <c:v>8.2722602725269407</c:v>
                </c:pt>
                <c:pt idx="69">
                  <c:v>8.2109488031774092</c:v>
                </c:pt>
                <c:pt idx="70">
                  <c:v>8.3539544742877396</c:v>
                </c:pt>
                <c:pt idx="71">
                  <c:v>8.5796669367380289</c:v>
                </c:pt>
                <c:pt idx="72">
                  <c:v>8.6359712171751397</c:v>
                </c:pt>
                <c:pt idx="73">
                  <c:v>8.5284800000000001</c:v>
                </c:pt>
                <c:pt idx="74">
                  <c:v>8.6626199999999987</c:v>
                </c:pt>
                <c:pt idx="75">
                  <c:v>8.8489925986859799</c:v>
                </c:pt>
                <c:pt idx="76">
                  <c:v>8.9333985614634024</c:v>
                </c:pt>
                <c:pt idx="77">
                  <c:v>8.8363614168445181</c:v>
                </c:pt>
                <c:pt idx="78">
                  <c:v>8.7899305144785593</c:v>
                </c:pt>
                <c:pt idx="79">
                  <c:v>8.6119645000000009</c:v>
                </c:pt>
                <c:pt idx="80">
                  <c:v>8.5599322999999998</c:v>
                </c:pt>
                <c:pt idx="81">
                  <c:v>8.418379299999998</c:v>
                </c:pt>
                <c:pt idx="82">
                  <c:v>8.1814372563882589</c:v>
                </c:pt>
                <c:pt idx="83">
                  <c:v>8.1576877264140411</c:v>
                </c:pt>
                <c:pt idx="84">
                  <c:v>8.1996801915048998</c:v>
                </c:pt>
                <c:pt idx="85">
                  <c:v>8.1930023655323119</c:v>
                </c:pt>
                <c:pt idx="86">
                  <c:v>8.2488333999999988</c:v>
                </c:pt>
                <c:pt idx="87">
                  <c:v>8.2443150000000003</c:v>
                </c:pt>
                <c:pt idx="88">
                  <c:v>8.2628827999999999</c:v>
                </c:pt>
                <c:pt idx="89">
                  <c:v>8.3659234999999992</c:v>
                </c:pt>
                <c:pt idx="90">
                  <c:v>8.4901088999999992</c:v>
                </c:pt>
                <c:pt idx="91">
                  <c:v>8.8134427242648314</c:v>
                </c:pt>
                <c:pt idx="92">
                  <c:v>8.9758380629408467</c:v>
                </c:pt>
                <c:pt idx="93">
                  <c:v>9.0111453713787206</c:v>
                </c:pt>
                <c:pt idx="94">
                  <c:v>8.7444081606427098</c:v>
                </c:pt>
                <c:pt idx="95">
                  <c:v>8.2533301424262966</c:v>
                </c:pt>
                <c:pt idx="96">
                  <c:v>7.99369836512715</c:v>
                </c:pt>
                <c:pt idx="97">
                  <c:v>8.0137259360664697</c:v>
                </c:pt>
                <c:pt idx="98">
                  <c:v>7.9440185913328483</c:v>
                </c:pt>
                <c:pt idx="99">
                  <c:v>7.799558408979669</c:v>
                </c:pt>
                <c:pt idx="100">
                  <c:v>7.8768636681672293</c:v>
                </c:pt>
                <c:pt idx="101">
                  <c:v>8.1205178999999994</c:v>
                </c:pt>
                <c:pt idx="102">
                  <c:v>8.375207399999999</c:v>
                </c:pt>
                <c:pt idx="103">
                  <c:v>8.7046523206405801</c:v>
                </c:pt>
                <c:pt idx="104">
                  <c:v>8.701087321562488</c:v>
                </c:pt>
                <c:pt idx="105">
                  <c:v>8.9011626074608685</c:v>
                </c:pt>
                <c:pt idx="106">
                  <c:v>8.7544301849523389</c:v>
                </c:pt>
                <c:pt idx="107">
                  <c:v>8.7435005741611498</c:v>
                </c:pt>
                <c:pt idx="108">
                  <c:v>8.8786996421065894</c:v>
                </c:pt>
                <c:pt idx="109">
                  <c:v>8.8944806639056591</c:v>
                </c:pt>
                <c:pt idx="110">
                  <c:v>9.1371812410907101</c:v>
                </c:pt>
                <c:pt idx="111">
                  <c:v>8.8697769634659984</c:v>
                </c:pt>
                <c:pt idx="112">
                  <c:v>9.38581054821511</c:v>
                </c:pt>
                <c:pt idx="113">
                  <c:v>9.5447983551473392</c:v>
                </c:pt>
                <c:pt idx="114">
                  <c:v>9.5506103814757992</c:v>
                </c:pt>
                <c:pt idx="115">
                  <c:v>9.4267742283656784</c:v>
                </c:pt>
                <c:pt idx="116">
                  <c:v>9.4002590743791679</c:v>
                </c:pt>
                <c:pt idx="117">
                  <c:v>9.3754657485138395</c:v>
                </c:pt>
                <c:pt idx="118">
                  <c:v>9.4364842724296203</c:v>
                </c:pt>
                <c:pt idx="119">
                  <c:v>9.3646168634605793</c:v>
                </c:pt>
                <c:pt idx="120">
                  <c:v>9.5068259800492392</c:v>
                </c:pt>
                <c:pt idx="121">
                  <c:v>9.4478397092847004</c:v>
                </c:pt>
                <c:pt idx="122">
                  <c:v>9.2574208794204083</c:v>
                </c:pt>
                <c:pt idx="123">
                  <c:v>9.1240657590883583</c:v>
                </c:pt>
                <c:pt idx="124">
                  <c:v>9.0440968508179722</c:v>
                </c:pt>
                <c:pt idx="125">
                  <c:v>9.0206526946979704</c:v>
                </c:pt>
                <c:pt idx="126">
                  <c:v>8.9677500029707797</c:v>
                </c:pt>
                <c:pt idx="127">
                  <c:v>8.8743113325082401</c:v>
                </c:pt>
                <c:pt idx="128">
                  <c:v>8.9160411962712711</c:v>
                </c:pt>
                <c:pt idx="129">
                  <c:v>8.9507168657723497</c:v>
                </c:pt>
                <c:pt idx="130">
                  <c:v>8.8892184414311988</c:v>
                </c:pt>
                <c:pt idx="131">
                  <c:v>8.9167946017426285</c:v>
                </c:pt>
                <c:pt idx="132">
                  <c:v>8.9579851259448304</c:v>
                </c:pt>
                <c:pt idx="133">
                  <c:v>9.161947826983651</c:v>
                </c:pt>
                <c:pt idx="134">
                  <c:v>9.1914792692516905</c:v>
                </c:pt>
                <c:pt idx="135">
                  <c:v>9.3744860836435713</c:v>
                </c:pt>
                <c:pt idx="136">
                  <c:v>9.3583390605226793</c:v>
                </c:pt>
                <c:pt idx="137">
                  <c:v>9.3111530002662786</c:v>
                </c:pt>
                <c:pt idx="138">
                  <c:v>9.1492618844675206</c:v>
                </c:pt>
                <c:pt idx="139">
                  <c:v>9.0550301603396299</c:v>
                </c:pt>
                <c:pt idx="140">
                  <c:v>9.3364073986277525</c:v>
                </c:pt>
                <c:pt idx="141">
                  <c:v>9.2801435382932596</c:v>
                </c:pt>
                <c:pt idx="142">
                  <c:v>9.3764701174254697</c:v>
                </c:pt>
                <c:pt idx="143">
                  <c:v>9.2508256868718792</c:v>
                </c:pt>
                <c:pt idx="144">
                  <c:v>9.01426713006631</c:v>
                </c:pt>
                <c:pt idx="145">
                  <c:v>9.0625043242330907</c:v>
                </c:pt>
                <c:pt idx="146">
                  <c:v>9.0027619509395187</c:v>
                </c:pt>
                <c:pt idx="147">
                  <c:v>9.0612372833795085</c:v>
                </c:pt>
                <c:pt idx="148">
                  <c:v>9.1710445902782194</c:v>
                </c:pt>
                <c:pt idx="149">
                  <c:v>9.2666029999999999</c:v>
                </c:pt>
                <c:pt idx="150">
                  <c:v>9.2457053999999985</c:v>
                </c:pt>
                <c:pt idx="151">
                  <c:v>8.9880859999999991</c:v>
                </c:pt>
                <c:pt idx="152">
                  <c:v>9.1691397000000006</c:v>
                </c:pt>
                <c:pt idx="153">
                  <c:v>9.1605104227915</c:v>
                </c:pt>
                <c:pt idx="154">
                  <c:v>9.049686098376938</c:v>
                </c:pt>
                <c:pt idx="155">
                  <c:v>9.0145026845447305</c:v>
                </c:pt>
                <c:pt idx="156">
                  <c:v>8.8840295486351408</c:v>
                </c:pt>
                <c:pt idx="157">
                  <c:v>8.8654890999999996</c:v>
                </c:pt>
                <c:pt idx="158">
                  <c:v>8.7100278999999983</c:v>
                </c:pt>
                <c:pt idx="159">
                  <c:v>8.5943497999999998</c:v>
                </c:pt>
                <c:pt idx="160">
                  <c:v>8.6914953999999991</c:v>
                </c:pt>
              </c:numCache>
            </c:numRef>
          </c:val>
          <c:smooth val="0"/>
        </c:ser>
        <c:dLbls>
          <c:showLegendKey val="0"/>
          <c:showVal val="0"/>
          <c:showCatName val="0"/>
          <c:showSerName val="0"/>
          <c:showPercent val="0"/>
          <c:showBubbleSize val="0"/>
        </c:dLbls>
        <c:marker val="1"/>
        <c:smooth val="0"/>
        <c:axId val="120724096"/>
        <c:axId val="120722176"/>
      </c:lineChart>
      <c:dateAx>
        <c:axId val="120681600"/>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20683136"/>
        <c:crosses val="autoZero"/>
        <c:auto val="1"/>
        <c:lblOffset val="100"/>
        <c:baseTimeUnit val="days"/>
        <c:majorUnit val="1"/>
        <c:majorTimeUnit val="months"/>
        <c:minorUnit val="1"/>
        <c:minorTimeUnit val="months"/>
      </c:dateAx>
      <c:valAx>
        <c:axId val="120683136"/>
        <c:scaling>
          <c:orientation val="minMax"/>
          <c:max val="290"/>
          <c:min val="10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20681600"/>
        <c:crosses val="autoZero"/>
        <c:crossBetween val="midCat"/>
        <c:majorUnit val="20"/>
        <c:minorUnit val="10"/>
      </c:valAx>
      <c:valAx>
        <c:axId val="120722176"/>
        <c:scaling>
          <c:orientation val="minMax"/>
          <c:max val="10.236999999999998"/>
          <c:min val="3.53"/>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120724096"/>
        <c:crosses val="max"/>
        <c:crossBetween val="between"/>
        <c:majorUnit val="0.5"/>
      </c:valAx>
      <c:dateAx>
        <c:axId val="120724096"/>
        <c:scaling>
          <c:orientation val="minMax"/>
        </c:scaling>
        <c:delete val="1"/>
        <c:axPos val="b"/>
        <c:numFmt formatCode="d\-mmm\-yy" sourceLinked="1"/>
        <c:majorTickMark val="out"/>
        <c:minorTickMark val="none"/>
        <c:tickLblPos val="nextTo"/>
        <c:crossAx val="120722176"/>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5.857745067057795E-2"/>
          <c:y val="0.83964358210948142"/>
          <c:w val="0.87615466796688013"/>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Oil</a:t>
            </a:r>
            <a:r>
              <a:rPr lang="en-US" sz="1600" baseline="0"/>
              <a:t> Sands Delivery Area </a:t>
            </a:r>
          </a:p>
          <a:p>
            <a:pPr>
              <a:defRPr sz="1600"/>
            </a:pPr>
            <a:r>
              <a:rPr lang="en-US" sz="1200" baseline="0"/>
              <a:t>Segments 10, 11, 14</a:t>
            </a:r>
            <a:endParaRPr lang="en-US" sz="1200"/>
          </a:p>
        </c:rich>
      </c:tx>
      <c:layout>
        <c:manualLayout>
          <c:xMode val="edge"/>
          <c:yMode val="edge"/>
          <c:x val="0.37723624800801836"/>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Delivery Capability</c:v>
          </c:tx>
          <c:spPr>
            <a:solidFill>
              <a:schemeClr val="accent1">
                <a:alpha val="65000"/>
              </a:schemeClr>
            </a:solidFill>
            <a:ln>
              <a:noFill/>
            </a:ln>
          </c:spP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Data!$U$613:$U$1100</c:f>
              <c:numCache>
                <c:formatCode>0.0</c:formatCode>
                <c:ptCount val="488"/>
                <c:pt idx="0">
                  <c:v>73.715999999999994</c:v>
                </c:pt>
                <c:pt idx="1">
                  <c:v>73.715999999999994</c:v>
                </c:pt>
                <c:pt idx="2">
                  <c:v>73.715999999999994</c:v>
                </c:pt>
                <c:pt idx="3">
                  <c:v>73.715999999999994</c:v>
                </c:pt>
                <c:pt idx="4">
                  <c:v>73.715999999999994</c:v>
                </c:pt>
                <c:pt idx="5">
                  <c:v>73.715999999999994</c:v>
                </c:pt>
                <c:pt idx="6">
                  <c:v>73.715999999999994</c:v>
                </c:pt>
                <c:pt idx="7">
                  <c:v>73.715999999999994</c:v>
                </c:pt>
                <c:pt idx="8">
                  <c:v>73.715999999999994</c:v>
                </c:pt>
                <c:pt idx="9">
                  <c:v>73.715999999999994</c:v>
                </c:pt>
                <c:pt idx="10">
                  <c:v>73.715999999999994</c:v>
                </c:pt>
                <c:pt idx="11">
                  <c:v>73.715999999999994</c:v>
                </c:pt>
                <c:pt idx="12">
                  <c:v>73.715999999999994</c:v>
                </c:pt>
                <c:pt idx="13">
                  <c:v>73.715999999999994</c:v>
                </c:pt>
                <c:pt idx="14">
                  <c:v>73.715999999999994</c:v>
                </c:pt>
                <c:pt idx="15">
                  <c:v>73.715999999999994</c:v>
                </c:pt>
                <c:pt idx="16">
                  <c:v>73.715999999999994</c:v>
                </c:pt>
                <c:pt idx="17">
                  <c:v>73.715999999999994</c:v>
                </c:pt>
                <c:pt idx="18">
                  <c:v>73.715999999999994</c:v>
                </c:pt>
                <c:pt idx="19">
                  <c:v>73.715999999999994</c:v>
                </c:pt>
                <c:pt idx="20">
                  <c:v>73.715999999999994</c:v>
                </c:pt>
                <c:pt idx="21">
                  <c:v>73.715999999999994</c:v>
                </c:pt>
                <c:pt idx="22">
                  <c:v>73.715999999999994</c:v>
                </c:pt>
                <c:pt idx="23">
                  <c:v>73.715999999999994</c:v>
                </c:pt>
                <c:pt idx="24">
                  <c:v>73.715999999999994</c:v>
                </c:pt>
                <c:pt idx="25">
                  <c:v>73.715999999999994</c:v>
                </c:pt>
                <c:pt idx="26">
                  <c:v>73.715999999999994</c:v>
                </c:pt>
                <c:pt idx="27">
                  <c:v>73.715999999999994</c:v>
                </c:pt>
                <c:pt idx="28">
                  <c:v>73.715999999999994</c:v>
                </c:pt>
                <c:pt idx="29">
                  <c:v>73.715999999999994</c:v>
                </c:pt>
                <c:pt idx="30">
                  <c:v>73.769000000000005</c:v>
                </c:pt>
                <c:pt idx="31">
                  <c:v>73.769000000000005</c:v>
                </c:pt>
                <c:pt idx="32">
                  <c:v>73.769000000000005</c:v>
                </c:pt>
                <c:pt idx="33">
                  <c:v>73.769000000000005</c:v>
                </c:pt>
                <c:pt idx="34">
                  <c:v>73.769000000000005</c:v>
                </c:pt>
                <c:pt idx="35">
                  <c:v>73.769000000000005</c:v>
                </c:pt>
                <c:pt idx="36">
                  <c:v>73.769000000000005</c:v>
                </c:pt>
                <c:pt idx="37">
                  <c:v>73.769000000000005</c:v>
                </c:pt>
                <c:pt idx="38">
                  <c:v>73.769000000000005</c:v>
                </c:pt>
                <c:pt idx="39">
                  <c:v>73.769000000000005</c:v>
                </c:pt>
                <c:pt idx="40">
                  <c:v>73.769000000000005</c:v>
                </c:pt>
                <c:pt idx="41">
                  <c:v>73.769000000000005</c:v>
                </c:pt>
                <c:pt idx="42">
                  <c:v>73.769000000000005</c:v>
                </c:pt>
                <c:pt idx="43">
                  <c:v>73.769000000000005</c:v>
                </c:pt>
                <c:pt idx="44">
                  <c:v>73.769000000000005</c:v>
                </c:pt>
                <c:pt idx="45">
                  <c:v>73.769000000000005</c:v>
                </c:pt>
                <c:pt idx="46">
                  <c:v>73.769000000000005</c:v>
                </c:pt>
                <c:pt idx="47">
                  <c:v>73.769000000000005</c:v>
                </c:pt>
                <c:pt idx="48">
                  <c:v>73.769000000000005</c:v>
                </c:pt>
                <c:pt idx="49">
                  <c:v>73.769000000000005</c:v>
                </c:pt>
                <c:pt idx="50">
                  <c:v>73.769000000000005</c:v>
                </c:pt>
                <c:pt idx="51">
                  <c:v>73.769000000000005</c:v>
                </c:pt>
                <c:pt idx="52">
                  <c:v>73.769000000000005</c:v>
                </c:pt>
                <c:pt idx="53">
                  <c:v>73.769000000000005</c:v>
                </c:pt>
                <c:pt idx="54">
                  <c:v>73.769000000000005</c:v>
                </c:pt>
                <c:pt idx="55">
                  <c:v>73.769000000000005</c:v>
                </c:pt>
                <c:pt idx="56">
                  <c:v>73.769000000000005</c:v>
                </c:pt>
                <c:pt idx="57">
                  <c:v>73.769000000000005</c:v>
                </c:pt>
                <c:pt idx="58">
                  <c:v>73.769000000000005</c:v>
                </c:pt>
                <c:pt idx="59">
                  <c:v>73.769000000000005</c:v>
                </c:pt>
                <c:pt idx="60">
                  <c:v>73.769000000000005</c:v>
                </c:pt>
                <c:pt idx="61">
                  <c:v>74.033000000000001</c:v>
                </c:pt>
                <c:pt idx="62">
                  <c:v>74.033000000000001</c:v>
                </c:pt>
                <c:pt idx="63">
                  <c:v>74.033000000000001</c:v>
                </c:pt>
                <c:pt idx="64">
                  <c:v>74.033000000000001</c:v>
                </c:pt>
                <c:pt idx="65">
                  <c:v>74.033000000000001</c:v>
                </c:pt>
                <c:pt idx="66">
                  <c:v>74.033000000000001</c:v>
                </c:pt>
                <c:pt idx="67">
                  <c:v>74.033000000000001</c:v>
                </c:pt>
                <c:pt idx="68">
                  <c:v>74.033000000000001</c:v>
                </c:pt>
                <c:pt idx="69">
                  <c:v>74.033000000000001</c:v>
                </c:pt>
                <c:pt idx="70">
                  <c:v>74.033000000000001</c:v>
                </c:pt>
                <c:pt idx="71">
                  <c:v>74.033000000000001</c:v>
                </c:pt>
                <c:pt idx="72">
                  <c:v>74.033000000000001</c:v>
                </c:pt>
                <c:pt idx="73">
                  <c:v>74.033000000000001</c:v>
                </c:pt>
                <c:pt idx="74">
                  <c:v>74.033000000000001</c:v>
                </c:pt>
                <c:pt idx="75">
                  <c:v>72</c:v>
                </c:pt>
                <c:pt idx="76">
                  <c:v>72</c:v>
                </c:pt>
                <c:pt idx="77">
                  <c:v>72</c:v>
                </c:pt>
                <c:pt idx="78">
                  <c:v>72</c:v>
                </c:pt>
                <c:pt idx="79">
                  <c:v>72</c:v>
                </c:pt>
                <c:pt idx="80">
                  <c:v>72</c:v>
                </c:pt>
                <c:pt idx="81">
                  <c:v>72</c:v>
                </c:pt>
                <c:pt idx="82">
                  <c:v>74.033000000000001</c:v>
                </c:pt>
                <c:pt idx="83">
                  <c:v>74.033000000000001</c:v>
                </c:pt>
                <c:pt idx="84">
                  <c:v>74.033000000000001</c:v>
                </c:pt>
                <c:pt idx="85">
                  <c:v>74.033000000000001</c:v>
                </c:pt>
                <c:pt idx="86">
                  <c:v>74.033000000000001</c:v>
                </c:pt>
                <c:pt idx="87">
                  <c:v>74.033000000000001</c:v>
                </c:pt>
                <c:pt idx="88">
                  <c:v>74.033000000000001</c:v>
                </c:pt>
                <c:pt idx="89">
                  <c:v>74.033000000000001</c:v>
                </c:pt>
                <c:pt idx="90">
                  <c:v>74.033000000000001</c:v>
                </c:pt>
                <c:pt idx="91">
                  <c:v>74.5</c:v>
                </c:pt>
                <c:pt idx="92">
                  <c:v>74.5</c:v>
                </c:pt>
                <c:pt idx="93">
                  <c:v>74.5</c:v>
                </c:pt>
                <c:pt idx="94">
                  <c:v>74.5</c:v>
                </c:pt>
                <c:pt idx="95">
                  <c:v>74.5</c:v>
                </c:pt>
                <c:pt idx="96">
                  <c:v>72</c:v>
                </c:pt>
                <c:pt idx="97">
                  <c:v>72</c:v>
                </c:pt>
                <c:pt idx="98">
                  <c:v>72</c:v>
                </c:pt>
                <c:pt idx="99">
                  <c:v>72</c:v>
                </c:pt>
                <c:pt idx="100">
                  <c:v>72</c:v>
                </c:pt>
                <c:pt idx="101">
                  <c:v>72</c:v>
                </c:pt>
                <c:pt idx="102">
                  <c:v>72</c:v>
                </c:pt>
                <c:pt idx="103">
                  <c:v>75.585999999999999</c:v>
                </c:pt>
                <c:pt idx="104">
                  <c:v>72</c:v>
                </c:pt>
                <c:pt idx="105">
                  <c:v>72</c:v>
                </c:pt>
                <c:pt idx="106">
                  <c:v>75.585999999999999</c:v>
                </c:pt>
                <c:pt idx="107">
                  <c:v>75.585999999999999</c:v>
                </c:pt>
                <c:pt idx="108">
                  <c:v>75.585999999999999</c:v>
                </c:pt>
                <c:pt idx="109">
                  <c:v>75.585999999999999</c:v>
                </c:pt>
                <c:pt idx="110">
                  <c:v>75.585999999999999</c:v>
                </c:pt>
                <c:pt idx="111">
                  <c:v>75.585999999999999</c:v>
                </c:pt>
                <c:pt idx="112">
                  <c:v>75.585999999999999</c:v>
                </c:pt>
                <c:pt idx="113">
                  <c:v>75.585999999999999</c:v>
                </c:pt>
                <c:pt idx="114">
                  <c:v>75.585999999999999</c:v>
                </c:pt>
                <c:pt idx="115">
                  <c:v>75.585999999999999</c:v>
                </c:pt>
                <c:pt idx="116">
                  <c:v>75.585999999999999</c:v>
                </c:pt>
                <c:pt idx="117">
                  <c:v>75.585999999999999</c:v>
                </c:pt>
                <c:pt idx="118">
                  <c:v>75.585999999999999</c:v>
                </c:pt>
                <c:pt idx="119">
                  <c:v>75.585999999999999</c:v>
                </c:pt>
                <c:pt idx="120">
                  <c:v>75.585999999999999</c:v>
                </c:pt>
                <c:pt idx="121">
                  <c:v>75.585999999999999</c:v>
                </c:pt>
                <c:pt idx="122">
                  <c:v>75.725999999999999</c:v>
                </c:pt>
                <c:pt idx="123">
                  <c:v>75.725999999999999</c:v>
                </c:pt>
                <c:pt idx="124">
                  <c:v>75.725999999999999</c:v>
                </c:pt>
                <c:pt idx="125">
                  <c:v>75.725999999999999</c:v>
                </c:pt>
                <c:pt idx="126">
                  <c:v>75.725999999999999</c:v>
                </c:pt>
                <c:pt idx="127">
                  <c:v>75.725999999999999</c:v>
                </c:pt>
                <c:pt idx="128">
                  <c:v>75.725999999999999</c:v>
                </c:pt>
                <c:pt idx="129">
                  <c:v>75.725999999999999</c:v>
                </c:pt>
                <c:pt idx="130">
                  <c:v>75.725999999999999</c:v>
                </c:pt>
                <c:pt idx="131">
                  <c:v>75.725999999999999</c:v>
                </c:pt>
                <c:pt idx="132">
                  <c:v>75.725999999999999</c:v>
                </c:pt>
                <c:pt idx="133">
                  <c:v>75.725999999999999</c:v>
                </c:pt>
                <c:pt idx="134">
                  <c:v>75.725999999999999</c:v>
                </c:pt>
                <c:pt idx="135">
                  <c:v>75.725999999999999</c:v>
                </c:pt>
                <c:pt idx="136">
                  <c:v>75.725999999999999</c:v>
                </c:pt>
                <c:pt idx="137">
                  <c:v>75.725999999999999</c:v>
                </c:pt>
                <c:pt idx="138">
                  <c:v>75.725999999999999</c:v>
                </c:pt>
                <c:pt idx="139">
                  <c:v>75.725999999999999</c:v>
                </c:pt>
                <c:pt idx="140">
                  <c:v>75.725999999999999</c:v>
                </c:pt>
                <c:pt idx="141">
                  <c:v>75.725999999999999</c:v>
                </c:pt>
                <c:pt idx="142">
                  <c:v>75.725999999999999</c:v>
                </c:pt>
                <c:pt idx="143">
                  <c:v>75.725999999999999</c:v>
                </c:pt>
                <c:pt idx="144">
                  <c:v>75.725999999999999</c:v>
                </c:pt>
                <c:pt idx="145">
                  <c:v>74</c:v>
                </c:pt>
                <c:pt idx="146">
                  <c:v>74</c:v>
                </c:pt>
                <c:pt idx="147">
                  <c:v>74</c:v>
                </c:pt>
                <c:pt idx="148">
                  <c:v>74</c:v>
                </c:pt>
                <c:pt idx="149">
                  <c:v>74</c:v>
                </c:pt>
                <c:pt idx="150">
                  <c:v>74</c:v>
                </c:pt>
                <c:pt idx="151">
                  <c:v>74</c:v>
                </c:pt>
                <c:pt idx="152">
                  <c:v>74</c:v>
                </c:pt>
                <c:pt idx="153">
                  <c:v>74</c:v>
                </c:pt>
                <c:pt idx="154">
                  <c:v>74</c:v>
                </c:pt>
                <c:pt idx="155">
                  <c:v>74</c:v>
                </c:pt>
                <c:pt idx="156">
                  <c:v>74</c:v>
                </c:pt>
                <c:pt idx="157">
                  <c:v>74</c:v>
                </c:pt>
                <c:pt idx="158">
                  <c:v>74</c:v>
                </c:pt>
                <c:pt idx="159">
                  <c:v>74</c:v>
                </c:pt>
                <c:pt idx="160">
                  <c:v>74</c:v>
                </c:pt>
                <c:pt idx="161">
                  <c:v>74</c:v>
                </c:pt>
                <c:pt idx="162">
                  <c:v>73.5</c:v>
                </c:pt>
                <c:pt idx="163">
                  <c:v>73.5</c:v>
                </c:pt>
                <c:pt idx="164">
                  <c:v>73.5</c:v>
                </c:pt>
                <c:pt idx="165">
                  <c:v>73.5</c:v>
                </c:pt>
                <c:pt idx="166">
                  <c:v>73.5</c:v>
                </c:pt>
                <c:pt idx="167">
                  <c:v>74</c:v>
                </c:pt>
                <c:pt idx="168">
                  <c:v>74</c:v>
                </c:pt>
                <c:pt idx="169">
                  <c:v>74</c:v>
                </c:pt>
                <c:pt idx="170">
                  <c:v>74</c:v>
                </c:pt>
                <c:pt idx="171">
                  <c:v>72</c:v>
                </c:pt>
                <c:pt idx="172">
                  <c:v>72</c:v>
                </c:pt>
                <c:pt idx="173">
                  <c:v>75.796000000000006</c:v>
                </c:pt>
                <c:pt idx="174">
                  <c:v>75.796000000000006</c:v>
                </c:pt>
                <c:pt idx="175">
                  <c:v>74</c:v>
                </c:pt>
                <c:pt idx="176">
                  <c:v>74</c:v>
                </c:pt>
                <c:pt idx="177">
                  <c:v>75.796000000000006</c:v>
                </c:pt>
                <c:pt idx="178">
                  <c:v>75.796000000000006</c:v>
                </c:pt>
                <c:pt idx="179">
                  <c:v>75.796000000000006</c:v>
                </c:pt>
                <c:pt idx="180">
                  <c:v>75.796000000000006</c:v>
                </c:pt>
                <c:pt idx="181">
                  <c:v>75.745000000000005</c:v>
                </c:pt>
                <c:pt idx="182">
                  <c:v>75.745000000000005</c:v>
                </c:pt>
                <c:pt idx="183">
                  <c:v>75.745000000000005</c:v>
                </c:pt>
                <c:pt idx="184">
                  <c:v>75.745000000000005</c:v>
                </c:pt>
                <c:pt idx="185">
                  <c:v>75.745000000000005</c:v>
                </c:pt>
                <c:pt idx="186">
                  <c:v>75.745000000000005</c:v>
                </c:pt>
                <c:pt idx="187">
                  <c:v>75.745000000000005</c:v>
                </c:pt>
                <c:pt idx="188">
                  <c:v>75.745000000000005</c:v>
                </c:pt>
                <c:pt idx="189">
                  <c:v>75.745000000000005</c:v>
                </c:pt>
                <c:pt idx="190">
                  <c:v>75.745000000000005</c:v>
                </c:pt>
                <c:pt idx="191">
                  <c:v>75.745000000000005</c:v>
                </c:pt>
                <c:pt idx="192">
                  <c:v>75.745000000000005</c:v>
                </c:pt>
                <c:pt idx="193">
                  <c:v>75.745000000000005</c:v>
                </c:pt>
                <c:pt idx="194">
                  <c:v>75.745000000000005</c:v>
                </c:pt>
                <c:pt idx="195">
                  <c:v>75.745000000000005</c:v>
                </c:pt>
                <c:pt idx="196">
                  <c:v>75.745000000000005</c:v>
                </c:pt>
                <c:pt idx="197">
                  <c:v>75.745000000000005</c:v>
                </c:pt>
                <c:pt idx="198">
                  <c:v>75.745000000000005</c:v>
                </c:pt>
                <c:pt idx="199">
                  <c:v>75.745000000000005</c:v>
                </c:pt>
                <c:pt idx="200">
                  <c:v>75.745000000000005</c:v>
                </c:pt>
                <c:pt idx="201">
                  <c:v>75.745000000000005</c:v>
                </c:pt>
                <c:pt idx="202">
                  <c:v>75.745000000000005</c:v>
                </c:pt>
                <c:pt idx="203">
                  <c:v>75.745000000000005</c:v>
                </c:pt>
                <c:pt idx="204">
                  <c:v>75.745000000000005</c:v>
                </c:pt>
                <c:pt idx="205">
                  <c:v>75.745000000000005</c:v>
                </c:pt>
                <c:pt idx="206">
                  <c:v>75.745000000000005</c:v>
                </c:pt>
                <c:pt idx="207">
                  <c:v>75.745000000000005</c:v>
                </c:pt>
                <c:pt idx="208">
                  <c:v>75.745000000000005</c:v>
                </c:pt>
                <c:pt idx="209">
                  <c:v>75.745000000000005</c:v>
                </c:pt>
                <c:pt idx="210">
                  <c:v>75.745000000000005</c:v>
                </c:pt>
                <c:pt idx="211">
                  <c:v>75.745000000000005</c:v>
                </c:pt>
                <c:pt idx="212">
                  <c:v>75.358999999999995</c:v>
                </c:pt>
                <c:pt idx="213">
                  <c:v>75.358999999999995</c:v>
                </c:pt>
                <c:pt idx="214">
                  <c:v>75.358999999999995</c:v>
                </c:pt>
                <c:pt idx="215">
                  <c:v>75.358999999999995</c:v>
                </c:pt>
                <c:pt idx="216">
                  <c:v>75.358999999999995</c:v>
                </c:pt>
                <c:pt idx="217">
                  <c:v>75.358999999999995</c:v>
                </c:pt>
                <c:pt idx="218">
                  <c:v>75.358999999999995</c:v>
                </c:pt>
                <c:pt idx="219">
                  <c:v>75.358999999999995</c:v>
                </c:pt>
                <c:pt idx="220">
                  <c:v>75.358999999999995</c:v>
                </c:pt>
                <c:pt idx="221">
                  <c:v>75.358999999999995</c:v>
                </c:pt>
                <c:pt idx="222">
                  <c:v>75.358999999999995</c:v>
                </c:pt>
                <c:pt idx="223">
                  <c:v>75.358999999999995</c:v>
                </c:pt>
                <c:pt idx="224">
                  <c:v>75.358999999999995</c:v>
                </c:pt>
                <c:pt idx="225">
                  <c:v>75.358999999999995</c:v>
                </c:pt>
                <c:pt idx="226">
                  <c:v>75.358999999999995</c:v>
                </c:pt>
                <c:pt idx="227">
                  <c:v>75.358999999999995</c:v>
                </c:pt>
                <c:pt idx="228">
                  <c:v>75.358999999999995</c:v>
                </c:pt>
                <c:pt idx="229">
                  <c:v>75.358999999999995</c:v>
                </c:pt>
                <c:pt idx="230">
                  <c:v>75.358999999999995</c:v>
                </c:pt>
                <c:pt idx="231">
                  <c:v>75.358999999999995</c:v>
                </c:pt>
                <c:pt idx="232">
                  <c:v>75.358999999999995</c:v>
                </c:pt>
                <c:pt idx="233">
                  <c:v>75.358999999999995</c:v>
                </c:pt>
                <c:pt idx="234">
                  <c:v>75.358999999999995</c:v>
                </c:pt>
                <c:pt idx="235">
                  <c:v>75.358999999999995</c:v>
                </c:pt>
                <c:pt idx="236">
                  <c:v>75.358999999999995</c:v>
                </c:pt>
                <c:pt idx="237">
                  <c:v>75.358999999999995</c:v>
                </c:pt>
                <c:pt idx="238">
                  <c:v>75.358999999999995</c:v>
                </c:pt>
                <c:pt idx="239">
                  <c:v>75.358999999999995</c:v>
                </c:pt>
                <c:pt idx="240">
                  <c:v>75.358999999999995</c:v>
                </c:pt>
                <c:pt idx="241">
                  <c:v>75.358999999999995</c:v>
                </c:pt>
                <c:pt idx="242">
                  <c:v>74.637</c:v>
                </c:pt>
                <c:pt idx="243">
                  <c:v>74.637</c:v>
                </c:pt>
                <c:pt idx="244">
                  <c:v>74.637</c:v>
                </c:pt>
                <c:pt idx="245">
                  <c:v>74.637</c:v>
                </c:pt>
                <c:pt idx="246">
                  <c:v>74.637</c:v>
                </c:pt>
                <c:pt idx="247">
                  <c:v>74.637</c:v>
                </c:pt>
                <c:pt idx="248">
                  <c:v>74.637</c:v>
                </c:pt>
                <c:pt idx="249">
                  <c:v>74.637</c:v>
                </c:pt>
                <c:pt idx="250">
                  <c:v>74.637</c:v>
                </c:pt>
                <c:pt idx="251">
                  <c:v>74.637</c:v>
                </c:pt>
                <c:pt idx="252">
                  <c:v>74.637</c:v>
                </c:pt>
                <c:pt idx="253">
                  <c:v>74.637</c:v>
                </c:pt>
                <c:pt idx="254">
                  <c:v>74.637</c:v>
                </c:pt>
                <c:pt idx="255">
                  <c:v>74.637</c:v>
                </c:pt>
                <c:pt idx="256">
                  <c:v>74.637</c:v>
                </c:pt>
                <c:pt idx="257">
                  <c:v>74.637</c:v>
                </c:pt>
                <c:pt idx="258">
                  <c:v>74.637</c:v>
                </c:pt>
                <c:pt idx="259">
                  <c:v>74.637</c:v>
                </c:pt>
                <c:pt idx="260">
                  <c:v>74.637</c:v>
                </c:pt>
                <c:pt idx="261">
                  <c:v>74.637</c:v>
                </c:pt>
                <c:pt idx="262">
                  <c:v>74.637</c:v>
                </c:pt>
                <c:pt idx="263">
                  <c:v>74.637</c:v>
                </c:pt>
                <c:pt idx="264">
                  <c:v>74.637</c:v>
                </c:pt>
                <c:pt idx="265">
                  <c:v>72.099999999999994</c:v>
                </c:pt>
                <c:pt idx="266">
                  <c:v>72.099999999999994</c:v>
                </c:pt>
                <c:pt idx="267">
                  <c:v>74.637</c:v>
                </c:pt>
                <c:pt idx="268">
                  <c:v>74.637</c:v>
                </c:pt>
                <c:pt idx="269">
                  <c:v>74.637</c:v>
                </c:pt>
                <c:pt idx="270">
                  <c:v>74.637</c:v>
                </c:pt>
                <c:pt idx="271">
                  <c:v>74.637</c:v>
                </c:pt>
                <c:pt idx="272">
                  <c:v>74.637</c:v>
                </c:pt>
                <c:pt idx="273">
                  <c:v>73.974999999999994</c:v>
                </c:pt>
                <c:pt idx="274">
                  <c:v>73.974999999999994</c:v>
                </c:pt>
                <c:pt idx="275">
                  <c:v>73.974999999999994</c:v>
                </c:pt>
                <c:pt idx="276">
                  <c:v>73.974999999999994</c:v>
                </c:pt>
                <c:pt idx="277">
                  <c:v>73.974999999999994</c:v>
                </c:pt>
                <c:pt idx="278">
                  <c:v>72</c:v>
                </c:pt>
                <c:pt idx="279">
                  <c:v>72</c:v>
                </c:pt>
                <c:pt idx="280">
                  <c:v>72</c:v>
                </c:pt>
                <c:pt idx="281">
                  <c:v>72</c:v>
                </c:pt>
                <c:pt idx="282">
                  <c:v>72</c:v>
                </c:pt>
                <c:pt idx="283">
                  <c:v>72</c:v>
                </c:pt>
                <c:pt idx="284">
                  <c:v>73.974999999999994</c:v>
                </c:pt>
                <c:pt idx="285">
                  <c:v>73.974999999999994</c:v>
                </c:pt>
                <c:pt idx="286">
                  <c:v>73.974999999999994</c:v>
                </c:pt>
                <c:pt idx="287">
                  <c:v>73.974999999999994</c:v>
                </c:pt>
                <c:pt idx="288">
                  <c:v>73.974999999999994</c:v>
                </c:pt>
                <c:pt idx="289">
                  <c:v>73.974999999999994</c:v>
                </c:pt>
                <c:pt idx="290">
                  <c:v>73.974999999999994</c:v>
                </c:pt>
                <c:pt idx="291">
                  <c:v>72</c:v>
                </c:pt>
                <c:pt idx="292">
                  <c:v>72</c:v>
                </c:pt>
                <c:pt idx="293">
                  <c:v>72</c:v>
                </c:pt>
                <c:pt idx="294">
                  <c:v>72</c:v>
                </c:pt>
                <c:pt idx="295">
                  <c:v>72</c:v>
                </c:pt>
                <c:pt idx="296">
                  <c:v>73.974999999999994</c:v>
                </c:pt>
                <c:pt idx="297">
                  <c:v>73.974999999999994</c:v>
                </c:pt>
                <c:pt idx="298">
                  <c:v>72</c:v>
                </c:pt>
                <c:pt idx="299">
                  <c:v>72</c:v>
                </c:pt>
                <c:pt idx="300">
                  <c:v>72</c:v>
                </c:pt>
                <c:pt idx="301">
                  <c:v>73.974999999999994</c:v>
                </c:pt>
                <c:pt idx="302">
                  <c:v>73.974999999999994</c:v>
                </c:pt>
                <c:pt idx="303">
                  <c:v>78.495000000000005</c:v>
                </c:pt>
                <c:pt idx="304">
                  <c:v>78.495000000000005</c:v>
                </c:pt>
                <c:pt idx="305">
                  <c:v>78.495000000000005</c:v>
                </c:pt>
                <c:pt idx="306">
                  <c:v>76</c:v>
                </c:pt>
                <c:pt idx="307">
                  <c:v>76</c:v>
                </c:pt>
                <c:pt idx="308">
                  <c:v>76</c:v>
                </c:pt>
                <c:pt idx="309">
                  <c:v>76</c:v>
                </c:pt>
                <c:pt idx="310">
                  <c:v>78.495000000000005</c:v>
                </c:pt>
                <c:pt idx="311">
                  <c:v>78.495000000000005</c:v>
                </c:pt>
                <c:pt idx="312">
                  <c:v>78.495000000000005</c:v>
                </c:pt>
                <c:pt idx="313">
                  <c:v>78.495000000000005</c:v>
                </c:pt>
                <c:pt idx="314">
                  <c:v>78.495000000000005</c:v>
                </c:pt>
                <c:pt idx="315">
                  <c:v>78.495000000000005</c:v>
                </c:pt>
                <c:pt idx="316">
                  <c:v>78.495000000000005</c:v>
                </c:pt>
                <c:pt idx="317">
                  <c:v>78.495000000000005</c:v>
                </c:pt>
                <c:pt idx="318">
                  <c:v>78.495000000000005</c:v>
                </c:pt>
                <c:pt idx="319">
                  <c:v>78.495000000000005</c:v>
                </c:pt>
                <c:pt idx="320">
                  <c:v>78.495000000000005</c:v>
                </c:pt>
                <c:pt idx="321">
                  <c:v>78.495000000000005</c:v>
                </c:pt>
                <c:pt idx="322">
                  <c:v>78.495000000000005</c:v>
                </c:pt>
                <c:pt idx="323">
                  <c:v>78.495000000000005</c:v>
                </c:pt>
                <c:pt idx="324">
                  <c:v>78.495000000000005</c:v>
                </c:pt>
                <c:pt idx="325">
                  <c:v>78.495000000000005</c:v>
                </c:pt>
                <c:pt idx="326">
                  <c:v>78.495000000000005</c:v>
                </c:pt>
                <c:pt idx="327">
                  <c:v>78.495000000000005</c:v>
                </c:pt>
                <c:pt idx="328">
                  <c:v>78.495000000000005</c:v>
                </c:pt>
                <c:pt idx="329">
                  <c:v>78.495000000000005</c:v>
                </c:pt>
                <c:pt idx="330">
                  <c:v>78.495000000000005</c:v>
                </c:pt>
                <c:pt idx="331">
                  <c:v>78.495000000000005</c:v>
                </c:pt>
                <c:pt idx="332">
                  <c:v>78.495000000000005</c:v>
                </c:pt>
                <c:pt idx="333">
                  <c:v>78.495000000000005</c:v>
                </c:pt>
                <c:pt idx="334">
                  <c:v>76</c:v>
                </c:pt>
                <c:pt idx="335">
                  <c:v>76</c:v>
                </c:pt>
                <c:pt idx="336">
                  <c:v>76</c:v>
                </c:pt>
                <c:pt idx="337">
                  <c:v>76</c:v>
                </c:pt>
                <c:pt idx="338">
                  <c:v>78.477000000000004</c:v>
                </c:pt>
                <c:pt idx="339">
                  <c:v>78.477000000000004</c:v>
                </c:pt>
                <c:pt idx="340">
                  <c:v>78.477000000000004</c:v>
                </c:pt>
                <c:pt idx="341">
                  <c:v>78.477000000000004</c:v>
                </c:pt>
                <c:pt idx="342">
                  <c:v>78.477000000000004</c:v>
                </c:pt>
                <c:pt idx="343">
                  <c:v>78.477000000000004</c:v>
                </c:pt>
                <c:pt idx="344">
                  <c:v>78.477000000000004</c:v>
                </c:pt>
                <c:pt idx="345">
                  <c:v>78.477000000000004</c:v>
                </c:pt>
                <c:pt idx="346">
                  <c:v>78.477000000000004</c:v>
                </c:pt>
                <c:pt idx="347">
                  <c:v>78.477000000000004</c:v>
                </c:pt>
                <c:pt idx="348">
                  <c:v>78.477000000000004</c:v>
                </c:pt>
                <c:pt idx="349">
                  <c:v>78.477000000000004</c:v>
                </c:pt>
                <c:pt idx="350">
                  <c:v>78.477000000000004</c:v>
                </c:pt>
                <c:pt idx="351">
                  <c:v>78.477000000000004</c:v>
                </c:pt>
                <c:pt idx="352">
                  <c:v>78.477000000000004</c:v>
                </c:pt>
                <c:pt idx="353">
                  <c:v>78.477000000000004</c:v>
                </c:pt>
                <c:pt idx="354">
                  <c:v>78.477000000000004</c:v>
                </c:pt>
                <c:pt idx="355">
                  <c:v>78.477000000000004</c:v>
                </c:pt>
                <c:pt idx="356">
                  <c:v>78.477000000000004</c:v>
                </c:pt>
                <c:pt idx="357">
                  <c:v>78.477000000000004</c:v>
                </c:pt>
                <c:pt idx="358">
                  <c:v>78.477000000000004</c:v>
                </c:pt>
                <c:pt idx="359">
                  <c:v>78.477000000000004</c:v>
                </c:pt>
                <c:pt idx="360">
                  <c:v>78.477000000000004</c:v>
                </c:pt>
                <c:pt idx="361">
                  <c:v>78.477000000000004</c:v>
                </c:pt>
                <c:pt idx="362">
                  <c:v>78.477000000000004</c:v>
                </c:pt>
                <c:pt idx="363">
                  <c:v>78.477000000000004</c:v>
                </c:pt>
                <c:pt idx="364">
                  <c:v>78.477000000000004</c:v>
                </c:pt>
                <c:pt idx="365">
                  <c:v>78.866</c:v>
                </c:pt>
                <c:pt idx="366">
                  <c:v>78.866</c:v>
                </c:pt>
                <c:pt idx="367">
                  <c:v>78.866</c:v>
                </c:pt>
                <c:pt idx="368">
                  <c:v>78.866</c:v>
                </c:pt>
                <c:pt idx="369">
                  <c:v>78.866</c:v>
                </c:pt>
                <c:pt idx="370">
                  <c:v>78.866</c:v>
                </c:pt>
                <c:pt idx="371">
                  <c:v>78.866</c:v>
                </c:pt>
                <c:pt idx="372">
                  <c:v>78.866</c:v>
                </c:pt>
                <c:pt idx="373">
                  <c:v>78.866</c:v>
                </c:pt>
                <c:pt idx="374">
                  <c:v>78.866</c:v>
                </c:pt>
                <c:pt idx="375">
                  <c:v>78.866</c:v>
                </c:pt>
                <c:pt idx="376">
                  <c:v>78.866</c:v>
                </c:pt>
                <c:pt idx="377">
                  <c:v>78.866</c:v>
                </c:pt>
                <c:pt idx="378">
                  <c:v>78.866</c:v>
                </c:pt>
                <c:pt idx="379">
                  <c:v>78.866</c:v>
                </c:pt>
                <c:pt idx="380">
                  <c:v>78.866</c:v>
                </c:pt>
                <c:pt idx="381">
                  <c:v>78.866</c:v>
                </c:pt>
                <c:pt idx="382">
                  <c:v>78.866</c:v>
                </c:pt>
                <c:pt idx="383">
                  <c:v>78.866</c:v>
                </c:pt>
                <c:pt idx="384">
                  <c:v>78.866</c:v>
                </c:pt>
                <c:pt idx="385">
                  <c:v>78.866</c:v>
                </c:pt>
                <c:pt idx="386">
                  <c:v>78.866</c:v>
                </c:pt>
                <c:pt idx="387">
                  <c:v>78.866</c:v>
                </c:pt>
                <c:pt idx="388">
                  <c:v>78.866</c:v>
                </c:pt>
                <c:pt idx="389">
                  <c:v>78.866</c:v>
                </c:pt>
                <c:pt idx="390">
                  <c:v>78.866</c:v>
                </c:pt>
                <c:pt idx="391">
                  <c:v>78.866</c:v>
                </c:pt>
                <c:pt idx="392">
                  <c:v>78.866</c:v>
                </c:pt>
                <c:pt idx="393">
                  <c:v>78.866</c:v>
                </c:pt>
                <c:pt idx="394">
                  <c:v>78.866</c:v>
                </c:pt>
                <c:pt idx="395">
                  <c:v>79.585999999999999</c:v>
                </c:pt>
                <c:pt idx="396">
                  <c:v>79.585999999999999</c:v>
                </c:pt>
                <c:pt idx="397">
                  <c:v>79.585999999999999</c:v>
                </c:pt>
                <c:pt idx="398">
                  <c:v>79.585999999999999</c:v>
                </c:pt>
                <c:pt idx="399">
                  <c:v>79.585999999999999</c:v>
                </c:pt>
                <c:pt idx="400">
                  <c:v>79.585999999999999</c:v>
                </c:pt>
                <c:pt idx="401">
                  <c:v>79.585999999999999</c:v>
                </c:pt>
                <c:pt idx="402">
                  <c:v>79.585999999999999</c:v>
                </c:pt>
                <c:pt idx="403">
                  <c:v>79.585999999999999</c:v>
                </c:pt>
                <c:pt idx="404">
                  <c:v>79.585999999999999</c:v>
                </c:pt>
                <c:pt idx="405">
                  <c:v>79.585999999999999</c:v>
                </c:pt>
                <c:pt idx="406">
                  <c:v>79.585999999999999</c:v>
                </c:pt>
                <c:pt idx="407">
                  <c:v>79.585999999999999</c:v>
                </c:pt>
                <c:pt idx="408">
                  <c:v>79.585999999999999</c:v>
                </c:pt>
                <c:pt idx="409">
                  <c:v>79.585999999999999</c:v>
                </c:pt>
                <c:pt idx="410">
                  <c:v>79.585999999999999</c:v>
                </c:pt>
                <c:pt idx="411">
                  <c:v>79.585999999999999</c:v>
                </c:pt>
                <c:pt idx="412">
                  <c:v>79.585999999999999</c:v>
                </c:pt>
                <c:pt idx="413">
                  <c:v>79.585999999999999</c:v>
                </c:pt>
                <c:pt idx="414">
                  <c:v>79.585999999999999</c:v>
                </c:pt>
                <c:pt idx="415">
                  <c:v>79.585999999999999</c:v>
                </c:pt>
                <c:pt idx="416">
                  <c:v>79.585999999999999</c:v>
                </c:pt>
                <c:pt idx="417">
                  <c:v>79.585999999999999</c:v>
                </c:pt>
                <c:pt idx="418">
                  <c:v>79.585999999999999</c:v>
                </c:pt>
                <c:pt idx="419">
                  <c:v>79.585999999999999</c:v>
                </c:pt>
                <c:pt idx="420">
                  <c:v>79.585999999999999</c:v>
                </c:pt>
                <c:pt idx="421">
                  <c:v>79.585999999999999</c:v>
                </c:pt>
                <c:pt idx="422">
                  <c:v>79.585999999999999</c:v>
                </c:pt>
                <c:pt idx="423">
                  <c:v>79.585999999999999</c:v>
                </c:pt>
                <c:pt idx="424">
                  <c:v>79.585999999999999</c:v>
                </c:pt>
                <c:pt idx="425">
                  <c:v>79.585999999999999</c:v>
                </c:pt>
                <c:pt idx="426">
                  <c:v>82</c:v>
                </c:pt>
                <c:pt idx="427">
                  <c:v>82</c:v>
                </c:pt>
                <c:pt idx="428">
                  <c:v>82</c:v>
                </c:pt>
                <c:pt idx="429">
                  <c:v>82</c:v>
                </c:pt>
                <c:pt idx="430">
                  <c:v>82</c:v>
                </c:pt>
                <c:pt idx="431">
                  <c:v>82</c:v>
                </c:pt>
                <c:pt idx="432">
                  <c:v>82</c:v>
                </c:pt>
                <c:pt idx="433">
                  <c:v>82</c:v>
                </c:pt>
                <c:pt idx="434">
                  <c:v>82</c:v>
                </c:pt>
                <c:pt idx="435">
                  <c:v>82</c:v>
                </c:pt>
                <c:pt idx="436">
                  <c:v>82</c:v>
                </c:pt>
                <c:pt idx="437">
                  <c:v>82</c:v>
                </c:pt>
                <c:pt idx="438">
                  <c:v>82</c:v>
                </c:pt>
                <c:pt idx="439">
                  <c:v>82</c:v>
                </c:pt>
                <c:pt idx="440">
                  <c:v>82</c:v>
                </c:pt>
                <c:pt idx="441">
                  <c:v>82</c:v>
                </c:pt>
                <c:pt idx="442">
                  <c:v>82</c:v>
                </c:pt>
                <c:pt idx="443">
                  <c:v>82</c:v>
                </c:pt>
                <c:pt idx="444">
                  <c:v>82</c:v>
                </c:pt>
                <c:pt idx="445">
                  <c:v>82</c:v>
                </c:pt>
                <c:pt idx="446">
                  <c:v>82</c:v>
                </c:pt>
                <c:pt idx="447">
                  <c:v>82</c:v>
                </c:pt>
                <c:pt idx="448">
                  <c:v>82</c:v>
                </c:pt>
                <c:pt idx="449">
                  <c:v>82</c:v>
                </c:pt>
                <c:pt idx="450">
                  <c:v>82</c:v>
                </c:pt>
                <c:pt idx="451">
                  <c:v>82</c:v>
                </c:pt>
                <c:pt idx="452">
                  <c:v>82</c:v>
                </c:pt>
                <c:pt idx="453">
                  <c:v>82</c:v>
                </c:pt>
                <c:pt idx="454">
                  <c:v>82</c:v>
                </c:pt>
                <c:pt idx="455">
                  <c:v>82</c:v>
                </c:pt>
                <c:pt idx="456">
                  <c:v>82.5</c:v>
                </c:pt>
                <c:pt idx="457">
                  <c:v>82.5</c:v>
                </c:pt>
                <c:pt idx="458">
                  <c:v>82.5</c:v>
                </c:pt>
                <c:pt idx="459">
                  <c:v>82.5</c:v>
                </c:pt>
                <c:pt idx="460">
                  <c:v>82.5</c:v>
                </c:pt>
                <c:pt idx="461">
                  <c:v>82.5</c:v>
                </c:pt>
                <c:pt idx="462">
                  <c:v>82.5</c:v>
                </c:pt>
                <c:pt idx="463">
                  <c:v>82.5</c:v>
                </c:pt>
                <c:pt idx="464">
                  <c:v>82.5</c:v>
                </c:pt>
                <c:pt idx="465">
                  <c:v>82.5</c:v>
                </c:pt>
                <c:pt idx="466">
                  <c:v>82.5</c:v>
                </c:pt>
                <c:pt idx="467">
                  <c:v>82.5</c:v>
                </c:pt>
                <c:pt idx="468">
                  <c:v>82.5</c:v>
                </c:pt>
                <c:pt idx="469">
                  <c:v>82.5</c:v>
                </c:pt>
                <c:pt idx="470">
                  <c:v>82.5</c:v>
                </c:pt>
                <c:pt idx="471">
                  <c:v>82.5</c:v>
                </c:pt>
                <c:pt idx="472">
                  <c:v>82.5</c:v>
                </c:pt>
                <c:pt idx="473">
                  <c:v>82.5</c:v>
                </c:pt>
                <c:pt idx="474">
                  <c:v>82.5</c:v>
                </c:pt>
                <c:pt idx="475">
                  <c:v>82.5</c:v>
                </c:pt>
                <c:pt idx="476">
                  <c:v>82.5</c:v>
                </c:pt>
                <c:pt idx="477">
                  <c:v>82.5</c:v>
                </c:pt>
                <c:pt idx="478">
                  <c:v>82.5</c:v>
                </c:pt>
                <c:pt idx="479">
                  <c:v>82.5</c:v>
                </c:pt>
                <c:pt idx="480">
                  <c:v>82.5</c:v>
                </c:pt>
                <c:pt idx="481">
                  <c:v>82.5</c:v>
                </c:pt>
                <c:pt idx="482">
                  <c:v>82.5</c:v>
                </c:pt>
                <c:pt idx="483">
                  <c:v>82.5</c:v>
                </c:pt>
                <c:pt idx="484">
                  <c:v>82.5</c:v>
                </c:pt>
                <c:pt idx="485">
                  <c:v>82.5</c:v>
                </c:pt>
                <c:pt idx="486">
                  <c:v>82.5</c:v>
                </c:pt>
                <c:pt idx="487">
                  <c:v>82.5</c:v>
                </c:pt>
              </c:numCache>
            </c:numRef>
          </c:val>
        </c:ser>
        <c:dLbls>
          <c:showLegendKey val="0"/>
          <c:showVal val="0"/>
          <c:showCatName val="0"/>
          <c:showSerName val="0"/>
          <c:showPercent val="0"/>
          <c:showBubbleSize val="0"/>
        </c:dLbls>
        <c:axId val="121062912"/>
        <c:axId val="121064448"/>
      </c:areaChart>
      <c:lineChart>
        <c:grouping val="standard"/>
        <c:varyColors val="0"/>
        <c:ser>
          <c:idx val="3"/>
          <c:order val="2"/>
          <c:tx>
            <c:v>2015/16 Historical Flow</c:v>
          </c:tx>
          <c:spPr>
            <a:ln w="19050">
              <a:solidFill>
                <a:schemeClr val="bg1">
                  <a:lumMod val="50000"/>
                </a:schemeClr>
              </a:solidFill>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Data!$AH$613:$AH$1100</c:f>
              <c:numCache>
                <c:formatCode>0.0</c:formatCode>
                <c:ptCount val="488"/>
                <c:pt idx="0">
                  <c:v>60.191729999999993</c:v>
                </c:pt>
                <c:pt idx="1">
                  <c:v>60.903970000000008</c:v>
                </c:pt>
                <c:pt idx="2">
                  <c:v>61.02006999999999</c:v>
                </c:pt>
                <c:pt idx="3">
                  <c:v>60.412699999999994</c:v>
                </c:pt>
                <c:pt idx="4">
                  <c:v>59.063660000000013</c:v>
                </c:pt>
                <c:pt idx="5">
                  <c:v>60.219850000000022</c:v>
                </c:pt>
                <c:pt idx="6">
                  <c:v>58.867960000000004</c:v>
                </c:pt>
                <c:pt idx="7">
                  <c:v>57.931550000000001</c:v>
                </c:pt>
                <c:pt idx="8">
                  <c:v>59.057640000000006</c:v>
                </c:pt>
                <c:pt idx="9">
                  <c:v>58.866910000000018</c:v>
                </c:pt>
                <c:pt idx="10">
                  <c:v>57.284979999999997</c:v>
                </c:pt>
                <c:pt idx="11">
                  <c:v>55.742790000000007</c:v>
                </c:pt>
                <c:pt idx="12">
                  <c:v>55.322569999999999</c:v>
                </c:pt>
                <c:pt idx="13">
                  <c:v>54.867179999999991</c:v>
                </c:pt>
                <c:pt idx="14">
                  <c:v>54.301540000000024</c:v>
                </c:pt>
                <c:pt idx="15">
                  <c:v>53.808349999999997</c:v>
                </c:pt>
                <c:pt idx="16">
                  <c:v>52.584720000000033</c:v>
                </c:pt>
                <c:pt idx="17">
                  <c:v>52.417039999999993</c:v>
                </c:pt>
                <c:pt idx="18">
                  <c:v>52.770410000000027</c:v>
                </c:pt>
                <c:pt idx="19">
                  <c:v>54.283779999999993</c:v>
                </c:pt>
                <c:pt idx="20">
                  <c:v>53.677609999999987</c:v>
                </c:pt>
                <c:pt idx="21">
                  <c:v>53.242260000000009</c:v>
                </c:pt>
                <c:pt idx="22">
                  <c:v>53.705820000000017</c:v>
                </c:pt>
                <c:pt idx="23">
                  <c:v>53.511109999999995</c:v>
                </c:pt>
                <c:pt idx="24">
                  <c:v>54.317729999999983</c:v>
                </c:pt>
                <c:pt idx="25">
                  <c:v>55.34563999999996</c:v>
                </c:pt>
                <c:pt idx="26">
                  <c:v>57.191140000000004</c:v>
                </c:pt>
                <c:pt idx="27">
                  <c:v>57.079822921799995</c:v>
                </c:pt>
                <c:pt idx="28">
                  <c:v>55.125539999999987</c:v>
                </c:pt>
                <c:pt idx="29">
                  <c:v>54.772620000000025</c:v>
                </c:pt>
                <c:pt idx="30">
                  <c:v>55.42277</c:v>
                </c:pt>
                <c:pt idx="31">
                  <c:v>56.518410000000003</c:v>
                </c:pt>
                <c:pt idx="32">
                  <c:v>57.149470000000001</c:v>
                </c:pt>
                <c:pt idx="33">
                  <c:v>57.925280000000001</c:v>
                </c:pt>
                <c:pt idx="34">
                  <c:v>57.395470000000003</c:v>
                </c:pt>
                <c:pt idx="35">
                  <c:v>56.17257</c:v>
                </c:pt>
                <c:pt idx="36">
                  <c:v>56.647910000000003</c:v>
                </c:pt>
                <c:pt idx="37">
                  <c:v>57.262610000000002</c:v>
                </c:pt>
                <c:pt idx="38">
                  <c:v>56.75712</c:v>
                </c:pt>
                <c:pt idx="39">
                  <c:v>55.40831</c:v>
                </c:pt>
                <c:pt idx="40">
                  <c:v>56.73527</c:v>
                </c:pt>
                <c:pt idx="41">
                  <c:v>56.589010000000002</c:v>
                </c:pt>
                <c:pt idx="42">
                  <c:v>55.131979999999999</c:v>
                </c:pt>
                <c:pt idx="43">
                  <c:v>56.271230000000003</c:v>
                </c:pt>
                <c:pt idx="44">
                  <c:v>56.986980000000003</c:v>
                </c:pt>
                <c:pt idx="45">
                  <c:v>55.62032</c:v>
                </c:pt>
                <c:pt idx="46">
                  <c:v>52.622010000000003</c:v>
                </c:pt>
                <c:pt idx="47">
                  <c:v>53.345260000000003</c:v>
                </c:pt>
                <c:pt idx="48">
                  <c:v>53.849170000000001</c:v>
                </c:pt>
                <c:pt idx="49">
                  <c:v>55.115220000000001</c:v>
                </c:pt>
                <c:pt idx="50">
                  <c:v>55.341320000000003</c:v>
                </c:pt>
                <c:pt idx="51">
                  <c:v>55.645000000000003</c:v>
                </c:pt>
                <c:pt idx="52">
                  <c:v>56.701929999999997</c:v>
                </c:pt>
                <c:pt idx="53">
                  <c:v>58.018189999999997</c:v>
                </c:pt>
                <c:pt idx="54">
                  <c:v>58.148870000000002</c:v>
                </c:pt>
                <c:pt idx="55">
                  <c:v>59.083930000000002</c:v>
                </c:pt>
                <c:pt idx="56">
                  <c:v>60.17313</c:v>
                </c:pt>
                <c:pt idx="57">
                  <c:v>61.618920000000003</c:v>
                </c:pt>
                <c:pt idx="58">
                  <c:v>61.784739999999999</c:v>
                </c:pt>
                <c:pt idx="59">
                  <c:v>59.350389999999997</c:v>
                </c:pt>
                <c:pt idx="60">
                  <c:v>61.9</c:v>
                </c:pt>
                <c:pt idx="61">
                  <c:v>62</c:v>
                </c:pt>
                <c:pt idx="62">
                  <c:v>60.8</c:v>
                </c:pt>
                <c:pt idx="63">
                  <c:v>61.2</c:v>
                </c:pt>
                <c:pt idx="64">
                  <c:v>60.1</c:v>
                </c:pt>
                <c:pt idx="65">
                  <c:v>63.5</c:v>
                </c:pt>
                <c:pt idx="66">
                  <c:v>64</c:v>
                </c:pt>
                <c:pt idx="67">
                  <c:v>62.2</c:v>
                </c:pt>
                <c:pt idx="68">
                  <c:v>64.3</c:v>
                </c:pt>
                <c:pt idx="69">
                  <c:v>64.400000000000006</c:v>
                </c:pt>
                <c:pt idx="70">
                  <c:v>64.3</c:v>
                </c:pt>
                <c:pt idx="71">
                  <c:v>64.099999999999994</c:v>
                </c:pt>
                <c:pt idx="72">
                  <c:v>64.2</c:v>
                </c:pt>
                <c:pt idx="73">
                  <c:v>63.8</c:v>
                </c:pt>
                <c:pt idx="74">
                  <c:v>64.8</c:v>
                </c:pt>
                <c:pt idx="75">
                  <c:v>64.7</c:v>
                </c:pt>
                <c:pt idx="76">
                  <c:v>64.900000000000006</c:v>
                </c:pt>
                <c:pt idx="77">
                  <c:v>64.400000000000006</c:v>
                </c:pt>
                <c:pt idx="78">
                  <c:v>64.8</c:v>
                </c:pt>
                <c:pt idx="79">
                  <c:v>63.7</c:v>
                </c:pt>
                <c:pt idx="80">
                  <c:v>64.3</c:v>
                </c:pt>
                <c:pt idx="81">
                  <c:v>64</c:v>
                </c:pt>
                <c:pt idx="82">
                  <c:v>64.5</c:v>
                </c:pt>
                <c:pt idx="83">
                  <c:v>64.2</c:v>
                </c:pt>
                <c:pt idx="84">
                  <c:v>63.3</c:v>
                </c:pt>
                <c:pt idx="85">
                  <c:v>63.5</c:v>
                </c:pt>
                <c:pt idx="86">
                  <c:v>62.5</c:v>
                </c:pt>
                <c:pt idx="87">
                  <c:v>62.1</c:v>
                </c:pt>
                <c:pt idx="88">
                  <c:v>62.8</c:v>
                </c:pt>
                <c:pt idx="89">
                  <c:v>63.8</c:v>
                </c:pt>
                <c:pt idx="90">
                  <c:v>64</c:v>
                </c:pt>
                <c:pt idx="91">
                  <c:v>64.063929999999999</c:v>
                </c:pt>
                <c:pt idx="92">
                  <c:v>63.758119999999998</c:v>
                </c:pt>
                <c:pt idx="93">
                  <c:v>65.898219999999995</c:v>
                </c:pt>
                <c:pt idx="94">
                  <c:v>66.010720000000006</c:v>
                </c:pt>
                <c:pt idx="95">
                  <c:v>66.968890000000002</c:v>
                </c:pt>
                <c:pt idx="96">
                  <c:v>65.519800000000004</c:v>
                </c:pt>
                <c:pt idx="97">
                  <c:v>64.452470000000005</c:v>
                </c:pt>
                <c:pt idx="98">
                  <c:v>64.666749999999993</c:v>
                </c:pt>
                <c:pt idx="99">
                  <c:v>64.522530000000003</c:v>
                </c:pt>
                <c:pt idx="100">
                  <c:v>65.727760000000004</c:v>
                </c:pt>
                <c:pt idx="101">
                  <c:v>66.019379999999998</c:v>
                </c:pt>
                <c:pt idx="102">
                  <c:v>65.610759999999999</c:v>
                </c:pt>
                <c:pt idx="103">
                  <c:v>64.584770000000006</c:v>
                </c:pt>
                <c:pt idx="104">
                  <c:v>65.797479999999993</c:v>
                </c:pt>
                <c:pt idx="105">
                  <c:v>66.443020000000004</c:v>
                </c:pt>
                <c:pt idx="106">
                  <c:v>66.729749999999996</c:v>
                </c:pt>
                <c:pt idx="107">
                  <c:v>67.945480000000003</c:v>
                </c:pt>
                <c:pt idx="108">
                  <c:v>68.922179999999997</c:v>
                </c:pt>
                <c:pt idx="109">
                  <c:v>68.156490000000005</c:v>
                </c:pt>
                <c:pt idx="110">
                  <c:v>67.248959999999997</c:v>
                </c:pt>
                <c:pt idx="111">
                  <c:v>66.150289999999998</c:v>
                </c:pt>
                <c:pt idx="112">
                  <c:v>67.680440000000004</c:v>
                </c:pt>
                <c:pt idx="113">
                  <c:v>68.875529999999998</c:v>
                </c:pt>
                <c:pt idx="114">
                  <c:v>68.544409999999999</c:v>
                </c:pt>
                <c:pt idx="115">
                  <c:v>69.813770000000005</c:v>
                </c:pt>
                <c:pt idx="116">
                  <c:v>68.827150000000003</c:v>
                </c:pt>
                <c:pt idx="117">
                  <c:v>66.969040000000007</c:v>
                </c:pt>
                <c:pt idx="118">
                  <c:v>66.152569999999997</c:v>
                </c:pt>
                <c:pt idx="119">
                  <c:v>66.92765</c:v>
                </c:pt>
                <c:pt idx="120">
                  <c:v>67.045569999999998</c:v>
                </c:pt>
                <c:pt idx="121">
                  <c:v>65.359189999999998</c:v>
                </c:pt>
                <c:pt idx="122">
                  <c:v>63.82495999999999</c:v>
                </c:pt>
                <c:pt idx="123">
                  <c:v>65.56592000000002</c:v>
                </c:pt>
                <c:pt idx="124">
                  <c:v>65.176750000000027</c:v>
                </c:pt>
                <c:pt idx="125">
                  <c:v>64.796080004399997</c:v>
                </c:pt>
                <c:pt idx="126">
                  <c:v>64.528379999999999</c:v>
                </c:pt>
                <c:pt idx="127">
                  <c:v>63.98737000000002</c:v>
                </c:pt>
                <c:pt idx="128">
                  <c:v>64.297689999999989</c:v>
                </c:pt>
                <c:pt idx="129">
                  <c:v>64.280640000000005</c:v>
                </c:pt>
                <c:pt idx="130">
                  <c:v>64.662909999999997</c:v>
                </c:pt>
                <c:pt idx="131">
                  <c:v>65.531149999999982</c:v>
                </c:pt>
                <c:pt idx="132">
                  <c:v>64.967890000000011</c:v>
                </c:pt>
                <c:pt idx="133">
                  <c:v>64.564660000000018</c:v>
                </c:pt>
                <c:pt idx="134">
                  <c:v>64.930660000000003</c:v>
                </c:pt>
                <c:pt idx="135">
                  <c:v>65.576729999999969</c:v>
                </c:pt>
                <c:pt idx="136">
                  <c:v>66.929399999999958</c:v>
                </c:pt>
                <c:pt idx="137">
                  <c:v>68.122640000000018</c:v>
                </c:pt>
                <c:pt idx="138">
                  <c:v>68.44310999999999</c:v>
                </c:pt>
                <c:pt idx="139">
                  <c:v>68.247659999999968</c:v>
                </c:pt>
                <c:pt idx="140">
                  <c:v>67.830979999999997</c:v>
                </c:pt>
                <c:pt idx="141">
                  <c:v>67.885620000000003</c:v>
                </c:pt>
                <c:pt idx="142">
                  <c:v>67.783640000000005</c:v>
                </c:pt>
                <c:pt idx="143">
                  <c:v>68.123619999999988</c:v>
                </c:pt>
                <c:pt idx="144">
                  <c:v>67.890429999999981</c:v>
                </c:pt>
                <c:pt idx="145">
                  <c:v>68.029480000000007</c:v>
                </c:pt>
                <c:pt idx="146">
                  <c:v>67.203040000000016</c:v>
                </c:pt>
                <c:pt idx="147">
                  <c:v>65.867760000000033</c:v>
                </c:pt>
                <c:pt idx="148">
                  <c:v>65.541129999999995</c:v>
                </c:pt>
                <c:pt idx="149">
                  <c:v>64.294899999999998</c:v>
                </c:pt>
                <c:pt idx="150">
                  <c:v>64.362899999999982</c:v>
                </c:pt>
                <c:pt idx="151">
                  <c:v>64.474780000000024</c:v>
                </c:pt>
                <c:pt idx="152">
                  <c:v>64.960179999999994</c:v>
                </c:pt>
                <c:pt idx="153">
                  <c:v>64.387320000000003</c:v>
                </c:pt>
                <c:pt idx="154">
                  <c:v>62.994609999999994</c:v>
                </c:pt>
                <c:pt idx="155">
                  <c:v>62.709379999999996</c:v>
                </c:pt>
                <c:pt idx="156">
                  <c:v>62.97095000000003</c:v>
                </c:pt>
                <c:pt idx="157">
                  <c:v>60.841269999999994</c:v>
                </c:pt>
                <c:pt idx="158">
                  <c:v>61.373490000000004</c:v>
                </c:pt>
                <c:pt idx="159">
                  <c:v>63.808599999999998</c:v>
                </c:pt>
                <c:pt idx="160">
                  <c:v>63.374929999999992</c:v>
                </c:pt>
                <c:pt idx="161">
                  <c:v>64.161179999999987</c:v>
                </c:pt>
                <c:pt idx="162">
                  <c:v>65.808720000000008</c:v>
                </c:pt>
                <c:pt idx="163">
                  <c:v>66.407719999999998</c:v>
                </c:pt>
                <c:pt idx="164">
                  <c:v>66.321659999999994</c:v>
                </c:pt>
                <c:pt idx="165">
                  <c:v>65.31262000000001</c:v>
                </c:pt>
                <c:pt idx="166">
                  <c:v>64.617120000000014</c:v>
                </c:pt>
                <c:pt idx="167">
                  <c:v>65.288969999999992</c:v>
                </c:pt>
                <c:pt idx="168">
                  <c:v>63.942100000000003</c:v>
                </c:pt>
                <c:pt idx="169">
                  <c:v>63.943159999999978</c:v>
                </c:pt>
                <c:pt idx="170">
                  <c:v>63.815830000000012</c:v>
                </c:pt>
                <c:pt idx="171">
                  <c:v>65.263689999999983</c:v>
                </c:pt>
                <c:pt idx="172">
                  <c:v>64.567400000000006</c:v>
                </c:pt>
                <c:pt idx="173">
                  <c:v>63.746780000000008</c:v>
                </c:pt>
                <c:pt idx="174">
                  <c:v>63.984459999999999</c:v>
                </c:pt>
                <c:pt idx="175">
                  <c:v>64.482929999999982</c:v>
                </c:pt>
                <c:pt idx="176">
                  <c:v>64.704019999999986</c:v>
                </c:pt>
                <c:pt idx="177">
                  <c:v>62.928490000000018</c:v>
                </c:pt>
                <c:pt idx="178">
                  <c:v>62.573850000000007</c:v>
                </c:pt>
                <c:pt idx="179">
                  <c:v>64.004710000000003</c:v>
                </c:pt>
                <c:pt idx="180">
                  <c:v>65.182850000000002</c:v>
                </c:pt>
                <c:pt idx="181">
                  <c:v>65.794660000000007</c:v>
                </c:pt>
                <c:pt idx="182">
                  <c:v>65.362210000000005</c:v>
                </c:pt>
                <c:pt idx="183">
                  <c:v>64.69453</c:v>
                </c:pt>
                <c:pt idx="184">
                  <c:v>62.92436</c:v>
                </c:pt>
                <c:pt idx="185">
                  <c:v>62.737549999999999</c:v>
                </c:pt>
                <c:pt idx="186">
                  <c:v>63.224200000000003</c:v>
                </c:pt>
                <c:pt idx="187">
                  <c:v>64.373270000000005</c:v>
                </c:pt>
                <c:pt idx="188">
                  <c:v>64.047610000000006</c:v>
                </c:pt>
                <c:pt idx="189">
                  <c:v>63.810380000000002</c:v>
                </c:pt>
                <c:pt idx="190">
                  <c:v>62.856189999999998</c:v>
                </c:pt>
                <c:pt idx="191">
                  <c:v>63.226860000000002</c:v>
                </c:pt>
                <c:pt idx="192">
                  <c:v>63.643349999999998</c:v>
                </c:pt>
                <c:pt idx="193">
                  <c:v>63.286960000000001</c:v>
                </c:pt>
                <c:pt idx="194">
                  <c:v>63.972200000000001</c:v>
                </c:pt>
                <c:pt idx="195">
                  <c:v>63.650579999999998</c:v>
                </c:pt>
                <c:pt idx="196">
                  <c:v>63.857349999999997</c:v>
                </c:pt>
                <c:pt idx="197">
                  <c:v>65.387320000000003</c:v>
                </c:pt>
                <c:pt idx="198">
                  <c:v>65.159019999999998</c:v>
                </c:pt>
                <c:pt idx="199">
                  <c:v>62.133740000000003</c:v>
                </c:pt>
                <c:pt idx="200">
                  <c:v>63.142560000000003</c:v>
                </c:pt>
                <c:pt idx="201">
                  <c:v>63.928930000000001</c:v>
                </c:pt>
                <c:pt idx="202">
                  <c:v>62.557569999999998</c:v>
                </c:pt>
                <c:pt idx="203">
                  <c:v>61.341729999999998</c:v>
                </c:pt>
                <c:pt idx="204">
                  <c:v>63.39837</c:v>
                </c:pt>
                <c:pt idx="205">
                  <c:v>64.027910000000006</c:v>
                </c:pt>
                <c:pt idx="206">
                  <c:v>62.72871</c:v>
                </c:pt>
                <c:pt idx="207">
                  <c:v>63.453290000000003</c:v>
                </c:pt>
                <c:pt idx="208">
                  <c:v>63.312570000000001</c:v>
                </c:pt>
                <c:pt idx="209">
                  <c:v>60.507680000000001</c:v>
                </c:pt>
                <c:pt idx="210">
                  <c:v>59.512790000000003</c:v>
                </c:pt>
                <c:pt idx="211">
                  <c:v>60.501240000000003</c:v>
                </c:pt>
                <c:pt idx="212">
                  <c:v>60.853259999999999</c:v>
                </c:pt>
                <c:pt idx="213">
                  <c:v>61.04054</c:v>
                </c:pt>
                <c:pt idx="214">
                  <c:v>60.427909999999997</c:v>
                </c:pt>
                <c:pt idx="215">
                  <c:v>60.864519999999999</c:v>
                </c:pt>
                <c:pt idx="216">
                  <c:v>59.358510000000003</c:v>
                </c:pt>
                <c:pt idx="217">
                  <c:v>56.968310000000002</c:v>
                </c:pt>
                <c:pt idx="218">
                  <c:v>57.57385</c:v>
                </c:pt>
                <c:pt idx="219">
                  <c:v>58.434849999999997</c:v>
                </c:pt>
                <c:pt idx="220">
                  <c:v>58.409599999999998</c:v>
                </c:pt>
                <c:pt idx="221">
                  <c:v>59.898040000000002</c:v>
                </c:pt>
                <c:pt idx="222">
                  <c:v>59.866909999999997</c:v>
                </c:pt>
                <c:pt idx="223">
                  <c:v>59.108780000000003</c:v>
                </c:pt>
                <c:pt idx="224">
                  <c:v>58.37368</c:v>
                </c:pt>
                <c:pt idx="225">
                  <c:v>59.093710000000002</c:v>
                </c:pt>
                <c:pt idx="226">
                  <c:v>59.100090000000002</c:v>
                </c:pt>
                <c:pt idx="227">
                  <c:v>57.897629999999999</c:v>
                </c:pt>
                <c:pt idx="228">
                  <c:v>55.31335</c:v>
                </c:pt>
                <c:pt idx="229">
                  <c:v>55.159640000000003</c:v>
                </c:pt>
                <c:pt idx="230">
                  <c:v>55.966180000000001</c:v>
                </c:pt>
                <c:pt idx="231">
                  <c:v>57.01623</c:v>
                </c:pt>
                <c:pt idx="232">
                  <c:v>57.492289999999997</c:v>
                </c:pt>
                <c:pt idx="233">
                  <c:v>56.600160000000002</c:v>
                </c:pt>
                <c:pt idx="234">
                  <c:v>57.512770000000003</c:v>
                </c:pt>
                <c:pt idx="235">
                  <c:v>57.436079999999997</c:v>
                </c:pt>
                <c:pt idx="236">
                  <c:v>57.022840000000002</c:v>
                </c:pt>
                <c:pt idx="237">
                  <c:v>57.487470000000002</c:v>
                </c:pt>
                <c:pt idx="238">
                  <c:v>57.190829999999998</c:v>
                </c:pt>
                <c:pt idx="239">
                  <c:v>56.074129999999997</c:v>
                </c:pt>
                <c:pt idx="240">
                  <c:v>54.927280000000003</c:v>
                </c:pt>
                <c:pt idx="241">
                  <c:v>56.047919999999998</c:v>
                </c:pt>
                <c:pt idx="242">
                  <c:v>56.391109999999998</c:v>
                </c:pt>
                <c:pt idx="243">
                  <c:v>55.973509999999997</c:v>
                </c:pt>
                <c:pt idx="244">
                  <c:v>55.175460000000001</c:v>
                </c:pt>
                <c:pt idx="245">
                  <c:v>52.005980000000001</c:v>
                </c:pt>
                <c:pt idx="246">
                  <c:v>44.835391229999999</c:v>
                </c:pt>
                <c:pt idx="247">
                  <c:v>39.791240000000002</c:v>
                </c:pt>
                <c:pt idx="248">
                  <c:v>39.225490000000001</c:v>
                </c:pt>
                <c:pt idx="249">
                  <c:v>33.398670000000003</c:v>
                </c:pt>
                <c:pt idx="250">
                  <c:v>31.872</c:v>
                </c:pt>
                <c:pt idx="251">
                  <c:v>33.27722</c:v>
                </c:pt>
                <c:pt idx="252">
                  <c:v>34.678379999999997</c:v>
                </c:pt>
                <c:pt idx="253">
                  <c:v>35.40119</c:v>
                </c:pt>
                <c:pt idx="254">
                  <c:v>36.196860000000001</c:v>
                </c:pt>
                <c:pt idx="255">
                  <c:v>37.489640000000001</c:v>
                </c:pt>
                <c:pt idx="256">
                  <c:v>38.970149999999997</c:v>
                </c:pt>
                <c:pt idx="257">
                  <c:v>38.99579</c:v>
                </c:pt>
                <c:pt idx="258">
                  <c:v>37.913600000000002</c:v>
                </c:pt>
                <c:pt idx="259">
                  <c:v>35.026980000000002</c:v>
                </c:pt>
                <c:pt idx="260">
                  <c:v>36.738599999999998</c:v>
                </c:pt>
                <c:pt idx="261">
                  <c:v>38.832140000000003</c:v>
                </c:pt>
                <c:pt idx="262">
                  <c:v>38.496200000000002</c:v>
                </c:pt>
                <c:pt idx="263">
                  <c:v>38.621560000000002</c:v>
                </c:pt>
                <c:pt idx="264">
                  <c:v>39.481879999999997</c:v>
                </c:pt>
                <c:pt idx="265">
                  <c:v>39.44285</c:v>
                </c:pt>
                <c:pt idx="266">
                  <c:v>38.497700000000002</c:v>
                </c:pt>
                <c:pt idx="267">
                  <c:v>37.32528009</c:v>
                </c:pt>
                <c:pt idx="268">
                  <c:v>36.95366044</c:v>
                </c:pt>
                <c:pt idx="269">
                  <c:v>37.326860000000003</c:v>
                </c:pt>
                <c:pt idx="270">
                  <c:v>38.253050000000002</c:v>
                </c:pt>
                <c:pt idx="271">
                  <c:v>38.437100000000001</c:v>
                </c:pt>
                <c:pt idx="272">
                  <c:v>39.858052610000001</c:v>
                </c:pt>
                <c:pt idx="273">
                  <c:v>40.730400000000003</c:v>
                </c:pt>
                <c:pt idx="274">
                  <c:v>41.151220000000002</c:v>
                </c:pt>
                <c:pt idx="275">
                  <c:v>41.317250000000001</c:v>
                </c:pt>
                <c:pt idx="276">
                  <c:v>42.204039999999999</c:v>
                </c:pt>
                <c:pt idx="277">
                  <c:v>42.468600000000002</c:v>
                </c:pt>
                <c:pt idx="278">
                  <c:v>42.505549999999999</c:v>
                </c:pt>
                <c:pt idx="279">
                  <c:v>41.960500000000003</c:v>
                </c:pt>
                <c:pt idx="280">
                  <c:v>42.409410000000001</c:v>
                </c:pt>
                <c:pt idx="281">
                  <c:v>42.18956</c:v>
                </c:pt>
                <c:pt idx="282">
                  <c:v>42.43573</c:v>
                </c:pt>
                <c:pt idx="283">
                  <c:v>42.690939999999998</c:v>
                </c:pt>
                <c:pt idx="284">
                  <c:v>43.73216</c:v>
                </c:pt>
                <c:pt idx="285">
                  <c:v>44.736370000000001</c:v>
                </c:pt>
                <c:pt idx="286">
                  <c:v>45.406239999999997</c:v>
                </c:pt>
                <c:pt idx="287">
                  <c:v>45.976120000000002</c:v>
                </c:pt>
                <c:pt idx="288">
                  <c:v>46.206980000000001</c:v>
                </c:pt>
                <c:pt idx="289">
                  <c:v>48.081049999999998</c:v>
                </c:pt>
                <c:pt idx="290">
                  <c:v>51.38926</c:v>
                </c:pt>
                <c:pt idx="291">
                  <c:v>53.754669999999997</c:v>
                </c:pt>
                <c:pt idx="292">
                  <c:v>55.024940000000001</c:v>
                </c:pt>
                <c:pt idx="293">
                  <c:v>54.809800000000003</c:v>
                </c:pt>
                <c:pt idx="294">
                  <c:v>52.483159999999998</c:v>
                </c:pt>
                <c:pt idx="295">
                  <c:v>54.597929999999998</c:v>
                </c:pt>
                <c:pt idx="296">
                  <c:v>56.518239999999999</c:v>
                </c:pt>
                <c:pt idx="297">
                  <c:v>57.07367</c:v>
                </c:pt>
                <c:pt idx="298">
                  <c:v>56.851529999999997</c:v>
                </c:pt>
                <c:pt idx="299">
                  <c:v>55.872999999999998</c:v>
                </c:pt>
                <c:pt idx="300">
                  <c:v>56.223779999999998</c:v>
                </c:pt>
                <c:pt idx="301">
                  <c:v>56.067120000000003</c:v>
                </c:pt>
                <c:pt idx="302">
                  <c:v>56.02796</c:v>
                </c:pt>
                <c:pt idx="303">
                  <c:v>55.941099999999999</c:v>
                </c:pt>
                <c:pt idx="304">
                  <c:v>55.1571</c:v>
                </c:pt>
                <c:pt idx="305">
                  <c:v>55.743380000000002</c:v>
                </c:pt>
                <c:pt idx="306">
                  <c:v>54.642910000000001</c:v>
                </c:pt>
                <c:pt idx="307">
                  <c:v>56.724640000000001</c:v>
                </c:pt>
                <c:pt idx="308">
                  <c:v>56.899990000000003</c:v>
                </c:pt>
                <c:pt idx="309">
                  <c:v>57.564869999999999</c:v>
                </c:pt>
                <c:pt idx="310">
                  <c:v>58.041550000000001</c:v>
                </c:pt>
                <c:pt idx="311">
                  <c:v>57.593859999999999</c:v>
                </c:pt>
                <c:pt idx="312">
                  <c:v>58.472549999999998</c:v>
                </c:pt>
                <c:pt idx="313">
                  <c:v>59.934629999999999</c:v>
                </c:pt>
                <c:pt idx="314">
                  <c:v>59.248359999999998</c:v>
                </c:pt>
                <c:pt idx="315">
                  <c:v>59.355829999999997</c:v>
                </c:pt>
                <c:pt idx="316">
                  <c:v>60.238370000000003</c:v>
                </c:pt>
                <c:pt idx="317">
                  <c:v>59.030799999999999</c:v>
                </c:pt>
                <c:pt idx="318">
                  <c:v>56.875360000000001</c:v>
                </c:pt>
                <c:pt idx="319">
                  <c:v>57.591589999999997</c:v>
                </c:pt>
                <c:pt idx="320">
                  <c:v>58.68674</c:v>
                </c:pt>
                <c:pt idx="321">
                  <c:v>57.569629999999997</c:v>
                </c:pt>
                <c:pt idx="322">
                  <c:v>56.514609999999998</c:v>
                </c:pt>
                <c:pt idx="323">
                  <c:v>57.126829999999998</c:v>
                </c:pt>
                <c:pt idx="324">
                  <c:v>57.335149999999999</c:v>
                </c:pt>
                <c:pt idx="325">
                  <c:v>57.01473</c:v>
                </c:pt>
                <c:pt idx="326">
                  <c:v>57.441420000000001</c:v>
                </c:pt>
                <c:pt idx="327">
                  <c:v>57.531910000000003</c:v>
                </c:pt>
                <c:pt idx="328">
                  <c:v>58.135339999999999</c:v>
                </c:pt>
                <c:pt idx="329">
                  <c:v>58.016750000000002</c:v>
                </c:pt>
                <c:pt idx="330">
                  <c:v>57.92812</c:v>
                </c:pt>
                <c:pt idx="331">
                  <c:v>57.60792</c:v>
                </c:pt>
                <c:pt idx="332">
                  <c:v>58.039259999999999</c:v>
                </c:pt>
                <c:pt idx="333">
                  <c:v>59.140729999999998</c:v>
                </c:pt>
                <c:pt idx="334">
                  <c:v>58.734990000000003</c:v>
                </c:pt>
                <c:pt idx="335">
                  <c:v>58.80162</c:v>
                </c:pt>
                <c:pt idx="336">
                  <c:v>59.079459999999997</c:v>
                </c:pt>
                <c:pt idx="337">
                  <c:v>58.737990000000003</c:v>
                </c:pt>
                <c:pt idx="338">
                  <c:v>58.458240000000004</c:v>
                </c:pt>
                <c:pt idx="339">
                  <c:v>57.99541</c:v>
                </c:pt>
                <c:pt idx="340">
                  <c:v>57.269689999999997</c:v>
                </c:pt>
                <c:pt idx="341">
                  <c:v>58.78013</c:v>
                </c:pt>
                <c:pt idx="342">
                  <c:v>60.025509999999997</c:v>
                </c:pt>
                <c:pt idx="343">
                  <c:v>61.267711900000002</c:v>
                </c:pt>
                <c:pt idx="344">
                  <c:v>61.271509999999999</c:v>
                </c:pt>
                <c:pt idx="345">
                  <c:v>61.088709999999999</c:v>
                </c:pt>
                <c:pt idx="346">
                  <c:v>61.015389999999996</c:v>
                </c:pt>
                <c:pt idx="347">
                  <c:v>59.862780000000001</c:v>
                </c:pt>
                <c:pt idx="348">
                  <c:v>59.794780000000003</c:v>
                </c:pt>
                <c:pt idx="349">
                  <c:v>58.673909999999999</c:v>
                </c:pt>
                <c:pt idx="350">
                  <c:v>58.126399999999997</c:v>
                </c:pt>
                <c:pt idx="351">
                  <c:v>59.768560000000001</c:v>
                </c:pt>
                <c:pt idx="352">
                  <c:v>60.97824</c:v>
                </c:pt>
                <c:pt idx="353">
                  <c:v>61.712760000000003</c:v>
                </c:pt>
                <c:pt idx="354">
                  <c:v>61.572299999999998</c:v>
                </c:pt>
                <c:pt idx="355">
                  <c:v>61.269359999999999</c:v>
                </c:pt>
                <c:pt idx="356">
                  <c:v>60.141750000000002</c:v>
                </c:pt>
                <c:pt idx="357">
                  <c:v>60.42024</c:v>
                </c:pt>
                <c:pt idx="358">
                  <c:v>61.520060000000001</c:v>
                </c:pt>
                <c:pt idx="359">
                  <c:v>60.688940000000002</c:v>
                </c:pt>
                <c:pt idx="360">
                  <c:v>59.274250000000002</c:v>
                </c:pt>
                <c:pt idx="361">
                  <c:v>59.854849999999999</c:v>
                </c:pt>
                <c:pt idx="362">
                  <c:v>61.277329999999999</c:v>
                </c:pt>
                <c:pt idx="363">
                  <c:v>61.047370899999997</c:v>
                </c:pt>
                <c:pt idx="364">
                  <c:v>60.906610000000001</c:v>
                </c:pt>
                <c:pt idx="365">
                  <c:v>61.189050000000002</c:v>
                </c:pt>
              </c:numCache>
            </c:numRef>
          </c:val>
          <c:smooth val="0"/>
        </c:ser>
        <c:dLbls>
          <c:showLegendKey val="0"/>
          <c:showVal val="0"/>
          <c:showCatName val="0"/>
          <c:showSerName val="0"/>
          <c:showPercent val="0"/>
          <c:showBubbleSize val="0"/>
        </c:dLbls>
        <c:marker val="1"/>
        <c:smooth val="0"/>
        <c:axId val="121062912"/>
        <c:axId val="121064448"/>
      </c:lineChart>
      <c:lineChart>
        <c:grouping val="standard"/>
        <c:varyColors val="0"/>
        <c:ser>
          <c:idx val="1"/>
          <c:order val="0"/>
          <c:tx>
            <c:v>2016/17 Actual Flow</c:v>
          </c:tx>
          <c:spPr>
            <a:ln w="19050">
              <a:solidFill>
                <a:schemeClr val="tx1"/>
              </a:solidFill>
            </a:ln>
          </c:spPr>
          <c:marker>
            <c:symbol val="none"/>
          </c:marker>
          <c:cat>
            <c:numRef>
              <c:f>Data!$A$613:$A$1500</c:f>
              <c:numCache>
                <c:formatCode>d\-mmm\-yy</c:formatCode>
                <c:ptCount val="888"/>
                <c:pt idx="0">
                  <c:v>42614</c:v>
                </c:pt>
                <c:pt idx="1">
                  <c:v>42615</c:v>
                </c:pt>
                <c:pt idx="2">
                  <c:v>42616</c:v>
                </c:pt>
                <c:pt idx="3">
                  <c:v>42617</c:v>
                </c:pt>
                <c:pt idx="4">
                  <c:v>42618</c:v>
                </c:pt>
                <c:pt idx="5">
                  <c:v>42619</c:v>
                </c:pt>
                <c:pt idx="6">
                  <c:v>42620</c:v>
                </c:pt>
                <c:pt idx="7">
                  <c:v>42621</c:v>
                </c:pt>
                <c:pt idx="8">
                  <c:v>42622</c:v>
                </c:pt>
                <c:pt idx="9">
                  <c:v>42623</c:v>
                </c:pt>
                <c:pt idx="10">
                  <c:v>42624</c:v>
                </c:pt>
                <c:pt idx="11">
                  <c:v>42625</c:v>
                </c:pt>
                <c:pt idx="12">
                  <c:v>42626</c:v>
                </c:pt>
                <c:pt idx="13">
                  <c:v>42627</c:v>
                </c:pt>
                <c:pt idx="14">
                  <c:v>42628</c:v>
                </c:pt>
                <c:pt idx="15">
                  <c:v>42629</c:v>
                </c:pt>
                <c:pt idx="16">
                  <c:v>42630</c:v>
                </c:pt>
                <c:pt idx="17">
                  <c:v>42631</c:v>
                </c:pt>
                <c:pt idx="18">
                  <c:v>42632</c:v>
                </c:pt>
                <c:pt idx="19">
                  <c:v>42633</c:v>
                </c:pt>
                <c:pt idx="20">
                  <c:v>42634</c:v>
                </c:pt>
                <c:pt idx="21">
                  <c:v>42635</c:v>
                </c:pt>
                <c:pt idx="22">
                  <c:v>42636</c:v>
                </c:pt>
                <c:pt idx="23">
                  <c:v>42637</c:v>
                </c:pt>
                <c:pt idx="24">
                  <c:v>42638</c:v>
                </c:pt>
                <c:pt idx="25">
                  <c:v>42639</c:v>
                </c:pt>
                <c:pt idx="26">
                  <c:v>42640</c:v>
                </c:pt>
                <c:pt idx="27">
                  <c:v>42641</c:v>
                </c:pt>
                <c:pt idx="28">
                  <c:v>42642</c:v>
                </c:pt>
                <c:pt idx="29">
                  <c:v>42643</c:v>
                </c:pt>
                <c:pt idx="30">
                  <c:v>42644</c:v>
                </c:pt>
                <c:pt idx="31">
                  <c:v>42645</c:v>
                </c:pt>
                <c:pt idx="32">
                  <c:v>42646</c:v>
                </c:pt>
                <c:pt idx="33">
                  <c:v>42647</c:v>
                </c:pt>
                <c:pt idx="34">
                  <c:v>42648</c:v>
                </c:pt>
                <c:pt idx="35">
                  <c:v>42649</c:v>
                </c:pt>
                <c:pt idx="36">
                  <c:v>42650</c:v>
                </c:pt>
                <c:pt idx="37">
                  <c:v>42651</c:v>
                </c:pt>
                <c:pt idx="38">
                  <c:v>42652</c:v>
                </c:pt>
                <c:pt idx="39">
                  <c:v>42653</c:v>
                </c:pt>
                <c:pt idx="40">
                  <c:v>42654</c:v>
                </c:pt>
                <c:pt idx="41">
                  <c:v>42655</c:v>
                </c:pt>
                <c:pt idx="42">
                  <c:v>42656</c:v>
                </c:pt>
                <c:pt idx="43">
                  <c:v>42657</c:v>
                </c:pt>
                <c:pt idx="44">
                  <c:v>42658</c:v>
                </c:pt>
                <c:pt idx="45">
                  <c:v>42659</c:v>
                </c:pt>
                <c:pt idx="46">
                  <c:v>42660</c:v>
                </c:pt>
                <c:pt idx="47">
                  <c:v>42661</c:v>
                </c:pt>
                <c:pt idx="48">
                  <c:v>42662</c:v>
                </c:pt>
                <c:pt idx="49">
                  <c:v>42663</c:v>
                </c:pt>
                <c:pt idx="50">
                  <c:v>42664</c:v>
                </c:pt>
                <c:pt idx="51">
                  <c:v>42665</c:v>
                </c:pt>
                <c:pt idx="52">
                  <c:v>42666</c:v>
                </c:pt>
                <c:pt idx="53">
                  <c:v>42667</c:v>
                </c:pt>
                <c:pt idx="54">
                  <c:v>42668</c:v>
                </c:pt>
                <c:pt idx="55">
                  <c:v>42669</c:v>
                </c:pt>
                <c:pt idx="56">
                  <c:v>42670</c:v>
                </c:pt>
                <c:pt idx="57">
                  <c:v>42671</c:v>
                </c:pt>
                <c:pt idx="58">
                  <c:v>42672</c:v>
                </c:pt>
                <c:pt idx="59">
                  <c:v>42673</c:v>
                </c:pt>
                <c:pt idx="60">
                  <c:v>42674</c:v>
                </c:pt>
                <c:pt idx="61">
                  <c:v>42675</c:v>
                </c:pt>
                <c:pt idx="62">
                  <c:v>42676</c:v>
                </c:pt>
                <c:pt idx="63">
                  <c:v>42677</c:v>
                </c:pt>
                <c:pt idx="64">
                  <c:v>42678</c:v>
                </c:pt>
                <c:pt idx="65">
                  <c:v>42679</c:v>
                </c:pt>
                <c:pt idx="66">
                  <c:v>42680</c:v>
                </c:pt>
                <c:pt idx="67">
                  <c:v>42681</c:v>
                </c:pt>
                <c:pt idx="68">
                  <c:v>42682</c:v>
                </c:pt>
                <c:pt idx="69">
                  <c:v>42683</c:v>
                </c:pt>
                <c:pt idx="70">
                  <c:v>42684</c:v>
                </c:pt>
                <c:pt idx="71">
                  <c:v>42685</c:v>
                </c:pt>
                <c:pt idx="72">
                  <c:v>42686</c:v>
                </c:pt>
                <c:pt idx="73">
                  <c:v>42687</c:v>
                </c:pt>
                <c:pt idx="74">
                  <c:v>42688</c:v>
                </c:pt>
                <c:pt idx="75">
                  <c:v>42689</c:v>
                </c:pt>
                <c:pt idx="76">
                  <c:v>42690</c:v>
                </c:pt>
                <c:pt idx="77">
                  <c:v>42691</c:v>
                </c:pt>
                <c:pt idx="78">
                  <c:v>42692</c:v>
                </c:pt>
                <c:pt idx="79">
                  <c:v>42693</c:v>
                </c:pt>
                <c:pt idx="80">
                  <c:v>42694</c:v>
                </c:pt>
                <c:pt idx="81">
                  <c:v>42695</c:v>
                </c:pt>
                <c:pt idx="82">
                  <c:v>42696</c:v>
                </c:pt>
                <c:pt idx="83">
                  <c:v>42697</c:v>
                </c:pt>
                <c:pt idx="84">
                  <c:v>42698</c:v>
                </c:pt>
                <c:pt idx="85">
                  <c:v>42699</c:v>
                </c:pt>
                <c:pt idx="86">
                  <c:v>42700</c:v>
                </c:pt>
                <c:pt idx="87">
                  <c:v>42701</c:v>
                </c:pt>
                <c:pt idx="88">
                  <c:v>42702</c:v>
                </c:pt>
                <c:pt idx="89">
                  <c:v>42703</c:v>
                </c:pt>
                <c:pt idx="90">
                  <c:v>42704</c:v>
                </c:pt>
                <c:pt idx="91">
                  <c:v>42705</c:v>
                </c:pt>
                <c:pt idx="92">
                  <c:v>42706</c:v>
                </c:pt>
                <c:pt idx="93">
                  <c:v>42707</c:v>
                </c:pt>
                <c:pt idx="94">
                  <c:v>42708</c:v>
                </c:pt>
                <c:pt idx="95">
                  <c:v>42709</c:v>
                </c:pt>
                <c:pt idx="96">
                  <c:v>42710</c:v>
                </c:pt>
                <c:pt idx="97">
                  <c:v>42711</c:v>
                </c:pt>
                <c:pt idx="98">
                  <c:v>42712</c:v>
                </c:pt>
                <c:pt idx="99">
                  <c:v>42713</c:v>
                </c:pt>
                <c:pt idx="100">
                  <c:v>42714</c:v>
                </c:pt>
                <c:pt idx="101">
                  <c:v>42715</c:v>
                </c:pt>
                <c:pt idx="102">
                  <c:v>42716</c:v>
                </c:pt>
                <c:pt idx="103">
                  <c:v>42717</c:v>
                </c:pt>
                <c:pt idx="104">
                  <c:v>42718</c:v>
                </c:pt>
                <c:pt idx="105">
                  <c:v>42719</c:v>
                </c:pt>
                <c:pt idx="106">
                  <c:v>42720</c:v>
                </c:pt>
                <c:pt idx="107">
                  <c:v>42721</c:v>
                </c:pt>
                <c:pt idx="108">
                  <c:v>42722</c:v>
                </c:pt>
                <c:pt idx="109">
                  <c:v>42723</c:v>
                </c:pt>
                <c:pt idx="110">
                  <c:v>42724</c:v>
                </c:pt>
                <c:pt idx="111">
                  <c:v>42725</c:v>
                </c:pt>
                <c:pt idx="112">
                  <c:v>42726</c:v>
                </c:pt>
                <c:pt idx="113">
                  <c:v>42727</c:v>
                </c:pt>
                <c:pt idx="114">
                  <c:v>42728</c:v>
                </c:pt>
                <c:pt idx="115">
                  <c:v>42729</c:v>
                </c:pt>
                <c:pt idx="116">
                  <c:v>42730</c:v>
                </c:pt>
                <c:pt idx="117">
                  <c:v>42731</c:v>
                </c:pt>
                <c:pt idx="118">
                  <c:v>42732</c:v>
                </c:pt>
                <c:pt idx="119">
                  <c:v>42733</c:v>
                </c:pt>
                <c:pt idx="120">
                  <c:v>42734</c:v>
                </c:pt>
                <c:pt idx="121">
                  <c:v>42735</c:v>
                </c:pt>
                <c:pt idx="122">
                  <c:v>42736</c:v>
                </c:pt>
                <c:pt idx="123">
                  <c:v>42737</c:v>
                </c:pt>
                <c:pt idx="124">
                  <c:v>42738</c:v>
                </c:pt>
                <c:pt idx="125">
                  <c:v>42739</c:v>
                </c:pt>
                <c:pt idx="126">
                  <c:v>42740</c:v>
                </c:pt>
                <c:pt idx="127">
                  <c:v>42741</c:v>
                </c:pt>
                <c:pt idx="128">
                  <c:v>42742</c:v>
                </c:pt>
                <c:pt idx="129">
                  <c:v>42743</c:v>
                </c:pt>
                <c:pt idx="130">
                  <c:v>42744</c:v>
                </c:pt>
                <c:pt idx="131">
                  <c:v>42745</c:v>
                </c:pt>
                <c:pt idx="132">
                  <c:v>42746</c:v>
                </c:pt>
                <c:pt idx="133">
                  <c:v>42747</c:v>
                </c:pt>
                <c:pt idx="134">
                  <c:v>42748</c:v>
                </c:pt>
                <c:pt idx="135">
                  <c:v>42749</c:v>
                </c:pt>
                <c:pt idx="136">
                  <c:v>42750</c:v>
                </c:pt>
                <c:pt idx="137">
                  <c:v>42751</c:v>
                </c:pt>
                <c:pt idx="138">
                  <c:v>42752</c:v>
                </c:pt>
                <c:pt idx="139">
                  <c:v>42753</c:v>
                </c:pt>
                <c:pt idx="140">
                  <c:v>42754</c:v>
                </c:pt>
                <c:pt idx="141">
                  <c:v>42755</c:v>
                </c:pt>
                <c:pt idx="142">
                  <c:v>42756</c:v>
                </c:pt>
                <c:pt idx="143">
                  <c:v>42757</c:v>
                </c:pt>
                <c:pt idx="144">
                  <c:v>42758</c:v>
                </c:pt>
                <c:pt idx="145">
                  <c:v>42759</c:v>
                </c:pt>
                <c:pt idx="146">
                  <c:v>42760</c:v>
                </c:pt>
                <c:pt idx="147">
                  <c:v>42761</c:v>
                </c:pt>
                <c:pt idx="148">
                  <c:v>42762</c:v>
                </c:pt>
                <c:pt idx="149">
                  <c:v>42763</c:v>
                </c:pt>
                <c:pt idx="150">
                  <c:v>42764</c:v>
                </c:pt>
                <c:pt idx="151">
                  <c:v>42765</c:v>
                </c:pt>
                <c:pt idx="152">
                  <c:v>42766</c:v>
                </c:pt>
                <c:pt idx="153">
                  <c:v>42767</c:v>
                </c:pt>
                <c:pt idx="154">
                  <c:v>42768</c:v>
                </c:pt>
                <c:pt idx="155">
                  <c:v>42769</c:v>
                </c:pt>
                <c:pt idx="156">
                  <c:v>42770</c:v>
                </c:pt>
                <c:pt idx="157">
                  <c:v>42771</c:v>
                </c:pt>
                <c:pt idx="158">
                  <c:v>42772</c:v>
                </c:pt>
                <c:pt idx="159">
                  <c:v>42773</c:v>
                </c:pt>
                <c:pt idx="160">
                  <c:v>42774</c:v>
                </c:pt>
                <c:pt idx="161">
                  <c:v>42775</c:v>
                </c:pt>
                <c:pt idx="162">
                  <c:v>42776</c:v>
                </c:pt>
                <c:pt idx="163">
                  <c:v>42777</c:v>
                </c:pt>
                <c:pt idx="164">
                  <c:v>42778</c:v>
                </c:pt>
                <c:pt idx="165">
                  <c:v>42779</c:v>
                </c:pt>
                <c:pt idx="166">
                  <c:v>42780</c:v>
                </c:pt>
                <c:pt idx="167">
                  <c:v>42781</c:v>
                </c:pt>
                <c:pt idx="168">
                  <c:v>42782</c:v>
                </c:pt>
                <c:pt idx="169">
                  <c:v>42783</c:v>
                </c:pt>
                <c:pt idx="170">
                  <c:v>42784</c:v>
                </c:pt>
                <c:pt idx="171">
                  <c:v>42785</c:v>
                </c:pt>
                <c:pt idx="172">
                  <c:v>42786</c:v>
                </c:pt>
                <c:pt idx="173">
                  <c:v>42787</c:v>
                </c:pt>
                <c:pt idx="174">
                  <c:v>42788</c:v>
                </c:pt>
                <c:pt idx="175">
                  <c:v>42789</c:v>
                </c:pt>
                <c:pt idx="176">
                  <c:v>42790</c:v>
                </c:pt>
                <c:pt idx="177">
                  <c:v>42791</c:v>
                </c:pt>
                <c:pt idx="178">
                  <c:v>42792</c:v>
                </c:pt>
                <c:pt idx="179">
                  <c:v>42793</c:v>
                </c:pt>
                <c:pt idx="180">
                  <c:v>42794</c:v>
                </c:pt>
                <c:pt idx="181">
                  <c:v>42795</c:v>
                </c:pt>
                <c:pt idx="182">
                  <c:v>42796</c:v>
                </c:pt>
                <c:pt idx="183">
                  <c:v>42797</c:v>
                </c:pt>
                <c:pt idx="184">
                  <c:v>42798</c:v>
                </c:pt>
                <c:pt idx="185">
                  <c:v>42799</c:v>
                </c:pt>
                <c:pt idx="186">
                  <c:v>42800</c:v>
                </c:pt>
                <c:pt idx="187">
                  <c:v>42801</c:v>
                </c:pt>
                <c:pt idx="188">
                  <c:v>42802</c:v>
                </c:pt>
                <c:pt idx="189">
                  <c:v>42803</c:v>
                </c:pt>
                <c:pt idx="190">
                  <c:v>42804</c:v>
                </c:pt>
                <c:pt idx="191">
                  <c:v>42805</c:v>
                </c:pt>
                <c:pt idx="192">
                  <c:v>42806</c:v>
                </c:pt>
                <c:pt idx="193">
                  <c:v>42807</c:v>
                </c:pt>
                <c:pt idx="194">
                  <c:v>42808</c:v>
                </c:pt>
                <c:pt idx="195">
                  <c:v>42809</c:v>
                </c:pt>
                <c:pt idx="196">
                  <c:v>42810</c:v>
                </c:pt>
                <c:pt idx="197">
                  <c:v>42811</c:v>
                </c:pt>
                <c:pt idx="198">
                  <c:v>42812</c:v>
                </c:pt>
                <c:pt idx="199">
                  <c:v>42813</c:v>
                </c:pt>
                <c:pt idx="200">
                  <c:v>42814</c:v>
                </c:pt>
                <c:pt idx="201">
                  <c:v>42815</c:v>
                </c:pt>
                <c:pt idx="202">
                  <c:v>42816</c:v>
                </c:pt>
                <c:pt idx="203">
                  <c:v>42817</c:v>
                </c:pt>
                <c:pt idx="204">
                  <c:v>42818</c:v>
                </c:pt>
                <c:pt idx="205">
                  <c:v>42819</c:v>
                </c:pt>
                <c:pt idx="206">
                  <c:v>42820</c:v>
                </c:pt>
                <c:pt idx="207">
                  <c:v>42821</c:v>
                </c:pt>
                <c:pt idx="208">
                  <c:v>42822</c:v>
                </c:pt>
                <c:pt idx="209">
                  <c:v>42823</c:v>
                </c:pt>
                <c:pt idx="210">
                  <c:v>42824</c:v>
                </c:pt>
                <c:pt idx="211">
                  <c:v>42825</c:v>
                </c:pt>
                <c:pt idx="212">
                  <c:v>42826</c:v>
                </c:pt>
                <c:pt idx="213">
                  <c:v>42827</c:v>
                </c:pt>
                <c:pt idx="214">
                  <c:v>42828</c:v>
                </c:pt>
                <c:pt idx="215">
                  <c:v>42829</c:v>
                </c:pt>
                <c:pt idx="216">
                  <c:v>42830</c:v>
                </c:pt>
                <c:pt idx="217">
                  <c:v>42831</c:v>
                </c:pt>
                <c:pt idx="218">
                  <c:v>42832</c:v>
                </c:pt>
                <c:pt idx="219">
                  <c:v>42833</c:v>
                </c:pt>
                <c:pt idx="220">
                  <c:v>42834</c:v>
                </c:pt>
                <c:pt idx="221">
                  <c:v>42835</c:v>
                </c:pt>
                <c:pt idx="222">
                  <c:v>42836</c:v>
                </c:pt>
                <c:pt idx="223">
                  <c:v>42837</c:v>
                </c:pt>
                <c:pt idx="224">
                  <c:v>42838</c:v>
                </c:pt>
                <c:pt idx="225">
                  <c:v>42839</c:v>
                </c:pt>
                <c:pt idx="226">
                  <c:v>42840</c:v>
                </c:pt>
                <c:pt idx="227">
                  <c:v>42841</c:v>
                </c:pt>
                <c:pt idx="228">
                  <c:v>42842</c:v>
                </c:pt>
                <c:pt idx="229">
                  <c:v>42843</c:v>
                </c:pt>
                <c:pt idx="230">
                  <c:v>42844</c:v>
                </c:pt>
                <c:pt idx="231">
                  <c:v>42845</c:v>
                </c:pt>
                <c:pt idx="232">
                  <c:v>42846</c:v>
                </c:pt>
                <c:pt idx="233">
                  <c:v>42847</c:v>
                </c:pt>
                <c:pt idx="234">
                  <c:v>42848</c:v>
                </c:pt>
                <c:pt idx="235">
                  <c:v>42849</c:v>
                </c:pt>
                <c:pt idx="236">
                  <c:v>42850</c:v>
                </c:pt>
                <c:pt idx="237">
                  <c:v>42851</c:v>
                </c:pt>
                <c:pt idx="238">
                  <c:v>42852</c:v>
                </c:pt>
                <c:pt idx="239">
                  <c:v>42853</c:v>
                </c:pt>
                <c:pt idx="240">
                  <c:v>42854</c:v>
                </c:pt>
                <c:pt idx="241">
                  <c:v>42855</c:v>
                </c:pt>
                <c:pt idx="242">
                  <c:v>42856</c:v>
                </c:pt>
                <c:pt idx="243">
                  <c:v>42857</c:v>
                </c:pt>
                <c:pt idx="244">
                  <c:v>42858</c:v>
                </c:pt>
                <c:pt idx="245">
                  <c:v>42859</c:v>
                </c:pt>
                <c:pt idx="246">
                  <c:v>42860</c:v>
                </c:pt>
                <c:pt idx="247">
                  <c:v>42861</c:v>
                </c:pt>
                <c:pt idx="248">
                  <c:v>42862</c:v>
                </c:pt>
                <c:pt idx="249">
                  <c:v>42863</c:v>
                </c:pt>
                <c:pt idx="250">
                  <c:v>42864</c:v>
                </c:pt>
                <c:pt idx="251">
                  <c:v>42865</c:v>
                </c:pt>
                <c:pt idx="252">
                  <c:v>42866</c:v>
                </c:pt>
                <c:pt idx="253">
                  <c:v>42867</c:v>
                </c:pt>
                <c:pt idx="254">
                  <c:v>42868</c:v>
                </c:pt>
                <c:pt idx="255">
                  <c:v>42869</c:v>
                </c:pt>
                <c:pt idx="256">
                  <c:v>42870</c:v>
                </c:pt>
                <c:pt idx="257">
                  <c:v>42871</c:v>
                </c:pt>
                <c:pt idx="258">
                  <c:v>42872</c:v>
                </c:pt>
                <c:pt idx="259">
                  <c:v>42873</c:v>
                </c:pt>
                <c:pt idx="260">
                  <c:v>42874</c:v>
                </c:pt>
                <c:pt idx="261">
                  <c:v>42875</c:v>
                </c:pt>
                <c:pt idx="262">
                  <c:v>42876</c:v>
                </c:pt>
                <c:pt idx="263">
                  <c:v>42877</c:v>
                </c:pt>
                <c:pt idx="264">
                  <c:v>42878</c:v>
                </c:pt>
                <c:pt idx="265">
                  <c:v>42879</c:v>
                </c:pt>
                <c:pt idx="266">
                  <c:v>42880</c:v>
                </c:pt>
                <c:pt idx="267">
                  <c:v>42881</c:v>
                </c:pt>
                <c:pt idx="268">
                  <c:v>42882</c:v>
                </c:pt>
                <c:pt idx="269">
                  <c:v>42883</c:v>
                </c:pt>
                <c:pt idx="270">
                  <c:v>42884</c:v>
                </c:pt>
                <c:pt idx="271">
                  <c:v>42885</c:v>
                </c:pt>
                <c:pt idx="272">
                  <c:v>42886</c:v>
                </c:pt>
                <c:pt idx="273">
                  <c:v>42887</c:v>
                </c:pt>
                <c:pt idx="274">
                  <c:v>42888</c:v>
                </c:pt>
                <c:pt idx="275">
                  <c:v>42889</c:v>
                </c:pt>
                <c:pt idx="276">
                  <c:v>42890</c:v>
                </c:pt>
                <c:pt idx="277">
                  <c:v>42891</c:v>
                </c:pt>
                <c:pt idx="278">
                  <c:v>42892</c:v>
                </c:pt>
                <c:pt idx="279">
                  <c:v>42893</c:v>
                </c:pt>
                <c:pt idx="280">
                  <c:v>42894</c:v>
                </c:pt>
                <c:pt idx="281">
                  <c:v>42895</c:v>
                </c:pt>
                <c:pt idx="282">
                  <c:v>42896</c:v>
                </c:pt>
                <c:pt idx="283">
                  <c:v>42897</c:v>
                </c:pt>
                <c:pt idx="284">
                  <c:v>42898</c:v>
                </c:pt>
                <c:pt idx="285">
                  <c:v>42899</c:v>
                </c:pt>
                <c:pt idx="286">
                  <c:v>42900</c:v>
                </c:pt>
                <c:pt idx="287">
                  <c:v>42901</c:v>
                </c:pt>
                <c:pt idx="288">
                  <c:v>42902</c:v>
                </c:pt>
                <c:pt idx="289">
                  <c:v>42903</c:v>
                </c:pt>
                <c:pt idx="290">
                  <c:v>42904</c:v>
                </c:pt>
                <c:pt idx="291">
                  <c:v>42905</c:v>
                </c:pt>
                <c:pt idx="292">
                  <c:v>42906</c:v>
                </c:pt>
                <c:pt idx="293">
                  <c:v>42907</c:v>
                </c:pt>
                <c:pt idx="294">
                  <c:v>42908</c:v>
                </c:pt>
                <c:pt idx="295">
                  <c:v>42909</c:v>
                </c:pt>
                <c:pt idx="296">
                  <c:v>42910</c:v>
                </c:pt>
                <c:pt idx="297">
                  <c:v>42911</c:v>
                </c:pt>
                <c:pt idx="298">
                  <c:v>42912</c:v>
                </c:pt>
                <c:pt idx="299">
                  <c:v>42913</c:v>
                </c:pt>
                <c:pt idx="300">
                  <c:v>42914</c:v>
                </c:pt>
                <c:pt idx="301">
                  <c:v>42915</c:v>
                </c:pt>
                <c:pt idx="302">
                  <c:v>42916</c:v>
                </c:pt>
                <c:pt idx="303">
                  <c:v>42917</c:v>
                </c:pt>
                <c:pt idx="304">
                  <c:v>42918</c:v>
                </c:pt>
                <c:pt idx="305">
                  <c:v>42919</c:v>
                </c:pt>
                <c:pt idx="306">
                  <c:v>42920</c:v>
                </c:pt>
                <c:pt idx="307">
                  <c:v>42921</c:v>
                </c:pt>
                <c:pt idx="308">
                  <c:v>42922</c:v>
                </c:pt>
                <c:pt idx="309">
                  <c:v>42923</c:v>
                </c:pt>
                <c:pt idx="310">
                  <c:v>42924</c:v>
                </c:pt>
                <c:pt idx="311">
                  <c:v>42925</c:v>
                </c:pt>
                <c:pt idx="312">
                  <c:v>42926</c:v>
                </c:pt>
                <c:pt idx="313">
                  <c:v>42927</c:v>
                </c:pt>
                <c:pt idx="314">
                  <c:v>42928</c:v>
                </c:pt>
                <c:pt idx="315">
                  <c:v>42929</c:v>
                </c:pt>
                <c:pt idx="316">
                  <c:v>42930</c:v>
                </c:pt>
                <c:pt idx="317">
                  <c:v>42931</c:v>
                </c:pt>
                <c:pt idx="318">
                  <c:v>42932</c:v>
                </c:pt>
                <c:pt idx="319">
                  <c:v>42933</c:v>
                </c:pt>
                <c:pt idx="320">
                  <c:v>42934</c:v>
                </c:pt>
                <c:pt idx="321">
                  <c:v>42935</c:v>
                </c:pt>
                <c:pt idx="322">
                  <c:v>42936</c:v>
                </c:pt>
                <c:pt idx="323">
                  <c:v>42937</c:v>
                </c:pt>
                <c:pt idx="324">
                  <c:v>42938</c:v>
                </c:pt>
                <c:pt idx="325">
                  <c:v>42939</c:v>
                </c:pt>
                <c:pt idx="326">
                  <c:v>42940</c:v>
                </c:pt>
                <c:pt idx="327">
                  <c:v>42941</c:v>
                </c:pt>
                <c:pt idx="328">
                  <c:v>42942</c:v>
                </c:pt>
                <c:pt idx="329">
                  <c:v>42943</c:v>
                </c:pt>
                <c:pt idx="330">
                  <c:v>42944</c:v>
                </c:pt>
                <c:pt idx="331">
                  <c:v>42945</c:v>
                </c:pt>
                <c:pt idx="332">
                  <c:v>42946</c:v>
                </c:pt>
                <c:pt idx="333">
                  <c:v>42947</c:v>
                </c:pt>
                <c:pt idx="334">
                  <c:v>42948</c:v>
                </c:pt>
                <c:pt idx="335">
                  <c:v>42949</c:v>
                </c:pt>
                <c:pt idx="336">
                  <c:v>42950</c:v>
                </c:pt>
                <c:pt idx="337">
                  <c:v>42951</c:v>
                </c:pt>
                <c:pt idx="338">
                  <c:v>42952</c:v>
                </c:pt>
                <c:pt idx="339">
                  <c:v>42953</c:v>
                </c:pt>
                <c:pt idx="340">
                  <c:v>42954</c:v>
                </c:pt>
                <c:pt idx="341">
                  <c:v>42955</c:v>
                </c:pt>
                <c:pt idx="342">
                  <c:v>42956</c:v>
                </c:pt>
                <c:pt idx="343">
                  <c:v>42957</c:v>
                </c:pt>
                <c:pt idx="344">
                  <c:v>42958</c:v>
                </c:pt>
                <c:pt idx="345">
                  <c:v>42959</c:v>
                </c:pt>
                <c:pt idx="346">
                  <c:v>42960</c:v>
                </c:pt>
                <c:pt idx="347">
                  <c:v>42961</c:v>
                </c:pt>
                <c:pt idx="348">
                  <c:v>42962</c:v>
                </c:pt>
                <c:pt idx="349">
                  <c:v>42963</c:v>
                </c:pt>
                <c:pt idx="350">
                  <c:v>42964</c:v>
                </c:pt>
                <c:pt idx="351">
                  <c:v>42965</c:v>
                </c:pt>
                <c:pt idx="352">
                  <c:v>42966</c:v>
                </c:pt>
                <c:pt idx="353">
                  <c:v>42967</c:v>
                </c:pt>
                <c:pt idx="354">
                  <c:v>42968</c:v>
                </c:pt>
                <c:pt idx="355">
                  <c:v>42969</c:v>
                </c:pt>
                <c:pt idx="356">
                  <c:v>42970</c:v>
                </c:pt>
                <c:pt idx="357">
                  <c:v>42971</c:v>
                </c:pt>
                <c:pt idx="358">
                  <c:v>42972</c:v>
                </c:pt>
                <c:pt idx="359">
                  <c:v>42973</c:v>
                </c:pt>
                <c:pt idx="360">
                  <c:v>42974</c:v>
                </c:pt>
                <c:pt idx="361">
                  <c:v>42975</c:v>
                </c:pt>
                <c:pt idx="362">
                  <c:v>42976</c:v>
                </c:pt>
                <c:pt idx="363">
                  <c:v>42977</c:v>
                </c:pt>
                <c:pt idx="364">
                  <c:v>42978</c:v>
                </c:pt>
                <c:pt idx="365">
                  <c:v>42979</c:v>
                </c:pt>
                <c:pt idx="366">
                  <c:v>42980</c:v>
                </c:pt>
                <c:pt idx="367">
                  <c:v>42981</c:v>
                </c:pt>
                <c:pt idx="368">
                  <c:v>42982</c:v>
                </c:pt>
                <c:pt idx="369">
                  <c:v>42983</c:v>
                </c:pt>
                <c:pt idx="370">
                  <c:v>42984</c:v>
                </c:pt>
                <c:pt idx="371">
                  <c:v>42985</c:v>
                </c:pt>
                <c:pt idx="372">
                  <c:v>42986</c:v>
                </c:pt>
                <c:pt idx="373">
                  <c:v>42987</c:v>
                </c:pt>
                <c:pt idx="374">
                  <c:v>42988</c:v>
                </c:pt>
                <c:pt idx="375">
                  <c:v>42989</c:v>
                </c:pt>
                <c:pt idx="376">
                  <c:v>42990</c:v>
                </c:pt>
                <c:pt idx="377">
                  <c:v>42991</c:v>
                </c:pt>
                <c:pt idx="378">
                  <c:v>42992</c:v>
                </c:pt>
                <c:pt idx="379">
                  <c:v>42993</c:v>
                </c:pt>
                <c:pt idx="380">
                  <c:v>42994</c:v>
                </c:pt>
                <c:pt idx="381">
                  <c:v>42995</c:v>
                </c:pt>
                <c:pt idx="382">
                  <c:v>42996</c:v>
                </c:pt>
                <c:pt idx="383">
                  <c:v>42997</c:v>
                </c:pt>
                <c:pt idx="384">
                  <c:v>42998</c:v>
                </c:pt>
                <c:pt idx="385">
                  <c:v>42999</c:v>
                </c:pt>
                <c:pt idx="386">
                  <c:v>43000</c:v>
                </c:pt>
                <c:pt idx="387">
                  <c:v>43001</c:v>
                </c:pt>
                <c:pt idx="388">
                  <c:v>43002</c:v>
                </c:pt>
                <c:pt idx="389">
                  <c:v>43003</c:v>
                </c:pt>
                <c:pt idx="390">
                  <c:v>43004</c:v>
                </c:pt>
                <c:pt idx="391">
                  <c:v>43005</c:v>
                </c:pt>
                <c:pt idx="392">
                  <c:v>43006</c:v>
                </c:pt>
                <c:pt idx="393">
                  <c:v>43007</c:v>
                </c:pt>
                <c:pt idx="394">
                  <c:v>43008</c:v>
                </c:pt>
                <c:pt idx="395">
                  <c:v>43009</c:v>
                </c:pt>
                <c:pt idx="396">
                  <c:v>43010</c:v>
                </c:pt>
                <c:pt idx="397">
                  <c:v>43011</c:v>
                </c:pt>
                <c:pt idx="398">
                  <c:v>43012</c:v>
                </c:pt>
                <c:pt idx="399">
                  <c:v>43013</c:v>
                </c:pt>
                <c:pt idx="400">
                  <c:v>43014</c:v>
                </c:pt>
                <c:pt idx="401">
                  <c:v>43015</c:v>
                </c:pt>
                <c:pt idx="402">
                  <c:v>43016</c:v>
                </c:pt>
                <c:pt idx="403">
                  <c:v>43017</c:v>
                </c:pt>
                <c:pt idx="404">
                  <c:v>43018</c:v>
                </c:pt>
                <c:pt idx="405">
                  <c:v>43019</c:v>
                </c:pt>
                <c:pt idx="406">
                  <c:v>43020</c:v>
                </c:pt>
                <c:pt idx="407">
                  <c:v>43021</c:v>
                </c:pt>
                <c:pt idx="408">
                  <c:v>43022</c:v>
                </c:pt>
                <c:pt idx="409">
                  <c:v>43023</c:v>
                </c:pt>
                <c:pt idx="410">
                  <c:v>43024</c:v>
                </c:pt>
                <c:pt idx="411">
                  <c:v>43025</c:v>
                </c:pt>
                <c:pt idx="412">
                  <c:v>43026</c:v>
                </c:pt>
                <c:pt idx="413">
                  <c:v>43027</c:v>
                </c:pt>
                <c:pt idx="414">
                  <c:v>43028</c:v>
                </c:pt>
                <c:pt idx="415">
                  <c:v>43029</c:v>
                </c:pt>
                <c:pt idx="416">
                  <c:v>43030</c:v>
                </c:pt>
                <c:pt idx="417">
                  <c:v>43031</c:v>
                </c:pt>
                <c:pt idx="418">
                  <c:v>43032</c:v>
                </c:pt>
                <c:pt idx="419">
                  <c:v>43033</c:v>
                </c:pt>
                <c:pt idx="420">
                  <c:v>43034</c:v>
                </c:pt>
                <c:pt idx="421">
                  <c:v>43035</c:v>
                </c:pt>
                <c:pt idx="422">
                  <c:v>43036</c:v>
                </c:pt>
                <c:pt idx="423">
                  <c:v>43037</c:v>
                </c:pt>
                <c:pt idx="424">
                  <c:v>43038</c:v>
                </c:pt>
                <c:pt idx="425">
                  <c:v>43039</c:v>
                </c:pt>
                <c:pt idx="426">
                  <c:v>43040</c:v>
                </c:pt>
                <c:pt idx="427">
                  <c:v>43041</c:v>
                </c:pt>
                <c:pt idx="428">
                  <c:v>43042</c:v>
                </c:pt>
                <c:pt idx="429">
                  <c:v>43043</c:v>
                </c:pt>
                <c:pt idx="430">
                  <c:v>43044</c:v>
                </c:pt>
                <c:pt idx="431">
                  <c:v>43045</c:v>
                </c:pt>
                <c:pt idx="432">
                  <c:v>43046</c:v>
                </c:pt>
                <c:pt idx="433">
                  <c:v>43047</c:v>
                </c:pt>
                <c:pt idx="434">
                  <c:v>43048</c:v>
                </c:pt>
                <c:pt idx="435">
                  <c:v>43049</c:v>
                </c:pt>
                <c:pt idx="436">
                  <c:v>43050</c:v>
                </c:pt>
                <c:pt idx="437">
                  <c:v>43051</c:v>
                </c:pt>
                <c:pt idx="438">
                  <c:v>43052</c:v>
                </c:pt>
                <c:pt idx="439">
                  <c:v>43053</c:v>
                </c:pt>
                <c:pt idx="440">
                  <c:v>43054</c:v>
                </c:pt>
                <c:pt idx="441">
                  <c:v>43055</c:v>
                </c:pt>
                <c:pt idx="442">
                  <c:v>43056</c:v>
                </c:pt>
                <c:pt idx="443">
                  <c:v>43057</c:v>
                </c:pt>
                <c:pt idx="444">
                  <c:v>43058</c:v>
                </c:pt>
                <c:pt idx="445">
                  <c:v>43059</c:v>
                </c:pt>
                <c:pt idx="446">
                  <c:v>43060</c:v>
                </c:pt>
                <c:pt idx="447">
                  <c:v>43061</c:v>
                </c:pt>
                <c:pt idx="448">
                  <c:v>43062</c:v>
                </c:pt>
                <c:pt idx="449">
                  <c:v>43063</c:v>
                </c:pt>
                <c:pt idx="450">
                  <c:v>43064</c:v>
                </c:pt>
                <c:pt idx="451">
                  <c:v>43065</c:v>
                </c:pt>
                <c:pt idx="452">
                  <c:v>43066</c:v>
                </c:pt>
                <c:pt idx="453">
                  <c:v>43067</c:v>
                </c:pt>
                <c:pt idx="454">
                  <c:v>43068</c:v>
                </c:pt>
                <c:pt idx="455">
                  <c:v>43069</c:v>
                </c:pt>
                <c:pt idx="456">
                  <c:v>43070</c:v>
                </c:pt>
                <c:pt idx="457">
                  <c:v>43071</c:v>
                </c:pt>
                <c:pt idx="458">
                  <c:v>43072</c:v>
                </c:pt>
                <c:pt idx="459">
                  <c:v>43073</c:v>
                </c:pt>
                <c:pt idx="460">
                  <c:v>43074</c:v>
                </c:pt>
                <c:pt idx="461">
                  <c:v>43075</c:v>
                </c:pt>
                <c:pt idx="462">
                  <c:v>43076</c:v>
                </c:pt>
                <c:pt idx="463">
                  <c:v>43077</c:v>
                </c:pt>
                <c:pt idx="464">
                  <c:v>43078</c:v>
                </c:pt>
                <c:pt idx="465">
                  <c:v>43079</c:v>
                </c:pt>
                <c:pt idx="466">
                  <c:v>43080</c:v>
                </c:pt>
                <c:pt idx="467">
                  <c:v>43081</c:v>
                </c:pt>
                <c:pt idx="468">
                  <c:v>43082</c:v>
                </c:pt>
                <c:pt idx="469">
                  <c:v>43083</c:v>
                </c:pt>
                <c:pt idx="470">
                  <c:v>43084</c:v>
                </c:pt>
                <c:pt idx="471">
                  <c:v>43085</c:v>
                </c:pt>
                <c:pt idx="472">
                  <c:v>43086</c:v>
                </c:pt>
                <c:pt idx="473">
                  <c:v>43087</c:v>
                </c:pt>
                <c:pt idx="474">
                  <c:v>43088</c:v>
                </c:pt>
                <c:pt idx="475">
                  <c:v>43089</c:v>
                </c:pt>
                <c:pt idx="476">
                  <c:v>43090</c:v>
                </c:pt>
                <c:pt idx="477">
                  <c:v>43091</c:v>
                </c:pt>
                <c:pt idx="478">
                  <c:v>43092</c:v>
                </c:pt>
                <c:pt idx="479">
                  <c:v>43093</c:v>
                </c:pt>
                <c:pt idx="480">
                  <c:v>43094</c:v>
                </c:pt>
                <c:pt idx="481">
                  <c:v>43095</c:v>
                </c:pt>
                <c:pt idx="482">
                  <c:v>43096</c:v>
                </c:pt>
                <c:pt idx="483">
                  <c:v>43097</c:v>
                </c:pt>
                <c:pt idx="484">
                  <c:v>43098</c:v>
                </c:pt>
                <c:pt idx="485">
                  <c:v>43099</c:v>
                </c:pt>
                <c:pt idx="486">
                  <c:v>43100</c:v>
                </c:pt>
                <c:pt idx="487">
                  <c:v>43101</c:v>
                </c:pt>
              </c:numCache>
            </c:numRef>
          </c:cat>
          <c:val>
            <c:numRef>
              <c:f>Data!$S$613:$S$1100</c:f>
              <c:numCache>
                <c:formatCode>0</c:formatCode>
                <c:ptCount val="488"/>
                <c:pt idx="0">
                  <c:v>2436.0906099999993</c:v>
                </c:pt>
                <c:pt idx="1">
                  <c:v>2451.3068000000003</c:v>
                </c:pt>
                <c:pt idx="2">
                  <c:v>2418.6462249999995</c:v>
                </c:pt>
                <c:pt idx="3">
                  <c:v>2374.6207100000001</c:v>
                </c:pt>
                <c:pt idx="4">
                  <c:v>2385.8754449999997</c:v>
                </c:pt>
                <c:pt idx="5">
                  <c:v>2351.6131450000003</c:v>
                </c:pt>
                <c:pt idx="6">
                  <c:v>2366.9012250000005</c:v>
                </c:pt>
                <c:pt idx="7">
                  <c:v>2404.1718450000003</c:v>
                </c:pt>
                <c:pt idx="8">
                  <c:v>2420.4466350000007</c:v>
                </c:pt>
                <c:pt idx="9">
                  <c:v>2439.1767449999998</c:v>
                </c:pt>
                <c:pt idx="10">
                  <c:v>2513.9107450000001</c:v>
                </c:pt>
                <c:pt idx="11">
                  <c:v>2483.08455</c:v>
                </c:pt>
                <c:pt idx="12">
                  <c:v>2424.9006550000008</c:v>
                </c:pt>
                <c:pt idx="13">
                  <c:v>2414.6895100000006</c:v>
                </c:pt>
                <c:pt idx="14">
                  <c:v>2448.8467399999995</c:v>
                </c:pt>
                <c:pt idx="15">
                  <c:v>2439.8431100000003</c:v>
                </c:pt>
                <c:pt idx="16">
                  <c:v>2419.5448499999998</c:v>
                </c:pt>
                <c:pt idx="17">
                  <c:v>2424.89473</c:v>
                </c:pt>
                <c:pt idx="18">
                  <c:v>2467.1881700000004</c:v>
                </c:pt>
                <c:pt idx="19">
                  <c:v>2463.7579899999992</c:v>
                </c:pt>
                <c:pt idx="20">
                  <c:v>2456.6716899999988</c:v>
                </c:pt>
                <c:pt idx="21">
                  <c:v>2459.7218799999991</c:v>
                </c:pt>
                <c:pt idx="22">
                  <c:v>2469.320775000001</c:v>
                </c:pt>
                <c:pt idx="23">
                  <c:v>2470.6061050000008</c:v>
                </c:pt>
                <c:pt idx="24">
                  <c:v>2484.6222850000004</c:v>
                </c:pt>
                <c:pt idx="25">
                  <c:v>2414.742045</c:v>
                </c:pt>
                <c:pt idx="26">
                  <c:v>2477.9369099999999</c:v>
                </c:pt>
                <c:pt idx="27">
                  <c:v>2435.727605</c:v>
                </c:pt>
                <c:pt idx="28">
                  <c:v>2393.2295550000003</c:v>
                </c:pt>
                <c:pt idx="29">
                  <c:v>2432.0485749999998</c:v>
                </c:pt>
                <c:pt idx="30">
                  <c:v>2457.8728849999998</c:v>
                </c:pt>
                <c:pt idx="31">
                  <c:v>2457.6433900000002</c:v>
                </c:pt>
                <c:pt idx="32">
                  <c:v>2459.8158899999999</c:v>
                </c:pt>
                <c:pt idx="33">
                  <c:v>2489.686185</c:v>
                </c:pt>
                <c:pt idx="34">
                  <c:v>2502.702225</c:v>
                </c:pt>
                <c:pt idx="35">
                  <c:v>2486.6115049999999</c:v>
                </c:pt>
                <c:pt idx="36">
                  <c:v>2467.5409049999998</c:v>
                </c:pt>
                <c:pt idx="37">
                  <c:v>2471.3471250000002</c:v>
                </c:pt>
                <c:pt idx="38">
                  <c:v>2500.3543449999997</c:v>
                </c:pt>
                <c:pt idx="39">
                  <c:v>2535.3414700000003</c:v>
                </c:pt>
                <c:pt idx="40">
                  <c:v>2558.3344200000001</c:v>
                </c:pt>
                <c:pt idx="41">
                  <c:v>2569.4548550000004</c:v>
                </c:pt>
                <c:pt idx="42">
                  <c:v>2564.9597549999999</c:v>
                </c:pt>
                <c:pt idx="43">
                  <c:v>2614.7408150000001</c:v>
                </c:pt>
                <c:pt idx="44">
                  <c:v>2614.3466050000002</c:v>
                </c:pt>
                <c:pt idx="45">
                  <c:v>2633.7513749999998</c:v>
                </c:pt>
                <c:pt idx="46">
                  <c:v>2577.9011399999999</c:v>
                </c:pt>
                <c:pt idx="47">
                  <c:v>2564.6528400000002</c:v>
                </c:pt>
                <c:pt idx="48">
                  <c:v>2564.75396</c:v>
                </c:pt>
                <c:pt idx="49">
                  <c:v>2545.5688099999998</c:v>
                </c:pt>
                <c:pt idx="50">
                  <c:v>2575.5947350000001</c:v>
                </c:pt>
                <c:pt idx="51">
                  <c:v>2650.9804849999996</c:v>
                </c:pt>
                <c:pt idx="52">
                  <c:v>2650.9322950000001</c:v>
                </c:pt>
                <c:pt idx="53">
                  <c:v>2585.2090349999999</c:v>
                </c:pt>
                <c:pt idx="54">
                  <c:v>2647.525815</c:v>
                </c:pt>
                <c:pt idx="55">
                  <c:v>2683.440795</c:v>
                </c:pt>
                <c:pt idx="56">
                  <c:v>2693.0930149999999</c:v>
                </c:pt>
                <c:pt idx="57">
                  <c:v>2713.5544100000002</c:v>
                </c:pt>
                <c:pt idx="58">
                  <c:v>2718.932335</c:v>
                </c:pt>
                <c:pt idx="59">
                  <c:v>2721.6669199999997</c:v>
                </c:pt>
                <c:pt idx="60">
                  <c:v>2720.3258949999999</c:v>
                </c:pt>
                <c:pt idx="61">
                  <c:v>2652.8425150000003</c:v>
                </c:pt>
                <c:pt idx="62">
                  <c:v>2622.79684</c:v>
                </c:pt>
                <c:pt idx="63">
                  <c:v>2659.4662699999999</c:v>
                </c:pt>
                <c:pt idx="64">
                  <c:v>2697.4854149999996</c:v>
                </c:pt>
                <c:pt idx="65">
                  <c:v>2687.0787449999998</c:v>
                </c:pt>
                <c:pt idx="66">
                  <c:v>2702.07492</c:v>
                </c:pt>
                <c:pt idx="67">
                  <c:v>2643.6741700000002</c:v>
                </c:pt>
                <c:pt idx="68">
                  <c:v>2642.8525700000005</c:v>
                </c:pt>
                <c:pt idx="69">
                  <c:v>2679.8182500000003</c:v>
                </c:pt>
                <c:pt idx="70">
                  <c:v>2698.2347300000001</c:v>
                </c:pt>
                <c:pt idx="71">
                  <c:v>2655.5261449999998</c:v>
                </c:pt>
                <c:pt idx="72">
                  <c:v>2636.9188800000002</c:v>
                </c:pt>
                <c:pt idx="73">
                  <c:v>2640.0089649999995</c:v>
                </c:pt>
                <c:pt idx="74">
                  <c:v>2621.049755</c:v>
                </c:pt>
                <c:pt idx="75">
                  <c:v>2646.3499000000002</c:v>
                </c:pt>
                <c:pt idx="76">
                  <c:v>2651.8822699999996</c:v>
                </c:pt>
                <c:pt idx="77">
                  <c:v>2691.4201899999998</c:v>
                </c:pt>
                <c:pt idx="78">
                  <c:v>2722.9167000000002</c:v>
                </c:pt>
                <c:pt idx="79">
                  <c:v>2687.739975</c:v>
                </c:pt>
                <c:pt idx="80">
                  <c:v>2733.2265950000001</c:v>
                </c:pt>
                <c:pt idx="81">
                  <c:v>2732.9654999999998</c:v>
                </c:pt>
                <c:pt idx="82">
                  <c:v>2702.0772900000002</c:v>
                </c:pt>
                <c:pt idx="83">
                  <c:v>2684.5278349999999</c:v>
                </c:pt>
                <c:pt idx="84">
                  <c:v>2709.7568799999999</c:v>
                </c:pt>
                <c:pt idx="85">
                  <c:v>2741.275905</c:v>
                </c:pt>
                <c:pt idx="86">
                  <c:v>2756.8962096250002</c:v>
                </c:pt>
                <c:pt idx="87">
                  <c:v>2735.0226864649999</c:v>
                </c:pt>
                <c:pt idx="88">
                  <c:v>2739.1338200000005</c:v>
                </c:pt>
                <c:pt idx="89">
                  <c:v>2736.6836349999999</c:v>
                </c:pt>
                <c:pt idx="90">
                  <c:v>2691.8021549999999</c:v>
                </c:pt>
                <c:pt idx="91">
                  <c:v>2660.4340200000001</c:v>
                </c:pt>
                <c:pt idx="92">
                  <c:v>2652.8227650000003</c:v>
                </c:pt>
                <c:pt idx="93">
                  <c:v>2655.5786799999996</c:v>
                </c:pt>
                <c:pt idx="94">
                  <c:v>2775.9794199999997</c:v>
                </c:pt>
                <c:pt idx="95">
                  <c:v>2753.7184049999996</c:v>
                </c:pt>
                <c:pt idx="96">
                  <c:v>2791.2975200000001</c:v>
                </c:pt>
                <c:pt idx="97">
                  <c:v>2851.5010499999999</c:v>
                </c:pt>
                <c:pt idx="98">
                  <c:v>2861.5506400000004</c:v>
                </c:pt>
                <c:pt idx="99">
                  <c:v>2733.5386449999996</c:v>
                </c:pt>
                <c:pt idx="100">
                  <c:v>2695.5668999999998</c:v>
                </c:pt>
                <c:pt idx="101">
                  <c:v>2663.4218000000001</c:v>
                </c:pt>
                <c:pt idx="102">
                  <c:v>2719.626745</c:v>
                </c:pt>
                <c:pt idx="103">
                  <c:v>2818.7626599999999</c:v>
                </c:pt>
                <c:pt idx="104">
                  <c:v>2668.5741800000001</c:v>
                </c:pt>
                <c:pt idx="105">
                  <c:v>2779.3582500000002</c:v>
                </c:pt>
                <c:pt idx="106">
                  <c:v>2817.3588300000001</c:v>
                </c:pt>
                <c:pt idx="107">
                  <c:v>2799.8958799999996</c:v>
                </c:pt>
                <c:pt idx="108">
                  <c:v>2757.8070499999999</c:v>
                </c:pt>
                <c:pt idx="109">
                  <c:v>2762.2559350000001</c:v>
                </c:pt>
                <c:pt idx="110">
                  <c:v>2749.4832149999997</c:v>
                </c:pt>
                <c:pt idx="111">
                  <c:v>2616.3701899999996</c:v>
                </c:pt>
                <c:pt idx="112">
                  <c:v>2697.1334699999998</c:v>
                </c:pt>
                <c:pt idx="113">
                  <c:v>2820.4173149999997</c:v>
                </c:pt>
                <c:pt idx="114">
                  <c:v>2850.5423849999997</c:v>
                </c:pt>
                <c:pt idx="115">
                  <c:v>2839.3358399999997</c:v>
                </c:pt>
                <c:pt idx="116">
                  <c:v>2809.4848999999999</c:v>
                </c:pt>
                <c:pt idx="117">
                  <c:v>2765.56801</c:v>
                </c:pt>
                <c:pt idx="118">
                  <c:v>2849.23612</c:v>
                </c:pt>
                <c:pt idx="119">
                  <c:v>2852.0508899999995</c:v>
                </c:pt>
                <c:pt idx="120">
                  <c:v>2861.9875100000004</c:v>
                </c:pt>
                <c:pt idx="121">
                  <c:v>2871.7076699999998</c:v>
                </c:pt>
                <c:pt idx="122">
                  <c:v>2861.5048200000001</c:v>
                </c:pt>
                <c:pt idx="123">
                  <c:v>2873.8292150000002</c:v>
                </c:pt>
                <c:pt idx="124">
                  <c:v>2881.4033400000003</c:v>
                </c:pt>
                <c:pt idx="125">
                  <c:v>2845.157745</c:v>
                </c:pt>
                <c:pt idx="126">
                  <c:v>2843.4505550000003</c:v>
                </c:pt>
                <c:pt idx="127">
                  <c:v>2852.9534650000001</c:v>
                </c:pt>
                <c:pt idx="128">
                  <c:v>2864.9812150000002</c:v>
                </c:pt>
                <c:pt idx="129">
                  <c:v>2847.7343299999998</c:v>
                </c:pt>
                <c:pt idx="130">
                  <c:v>2823.0792200000001</c:v>
                </c:pt>
                <c:pt idx="131">
                  <c:v>2769.0376900000001</c:v>
                </c:pt>
                <c:pt idx="132">
                  <c:v>2774.1940199999999</c:v>
                </c:pt>
                <c:pt idx="133">
                  <c:v>2754.5332900000003</c:v>
                </c:pt>
                <c:pt idx="134">
                  <c:v>2757.9034299999998</c:v>
                </c:pt>
                <c:pt idx="135">
                  <c:v>2749.93075</c:v>
                </c:pt>
                <c:pt idx="136">
                  <c:v>2756.8227099999999</c:v>
                </c:pt>
                <c:pt idx="137">
                  <c:v>2744.3016049999997</c:v>
                </c:pt>
                <c:pt idx="138">
                  <c:v>2778.1866799999998</c:v>
                </c:pt>
                <c:pt idx="139">
                  <c:v>2796.9562900000001</c:v>
                </c:pt>
                <c:pt idx="140">
                  <c:v>2811.4018349999997</c:v>
                </c:pt>
                <c:pt idx="141">
                  <c:v>2792.5255750000001</c:v>
                </c:pt>
                <c:pt idx="142">
                  <c:v>2804.0856449999997</c:v>
                </c:pt>
                <c:pt idx="143">
                  <c:v>2855.6035200000001</c:v>
                </c:pt>
                <c:pt idx="144">
                  <c:v>2837.73135</c:v>
                </c:pt>
                <c:pt idx="145">
                  <c:v>2848.4196550000001</c:v>
                </c:pt>
                <c:pt idx="146">
                  <c:v>2852.4186350000004</c:v>
                </c:pt>
                <c:pt idx="147">
                  <c:v>2814.097315</c:v>
                </c:pt>
                <c:pt idx="148">
                  <c:v>2768.3195799999999</c:v>
                </c:pt>
                <c:pt idx="149">
                  <c:v>2771.5893900000001</c:v>
                </c:pt>
                <c:pt idx="150">
                  <c:v>2786.899985</c:v>
                </c:pt>
                <c:pt idx="151">
                  <c:v>2830.0118649999999</c:v>
                </c:pt>
                <c:pt idx="152">
                  <c:v>2845.6277950000003</c:v>
                </c:pt>
                <c:pt idx="153">
                  <c:v>2838.0746050000002</c:v>
                </c:pt>
                <c:pt idx="154">
                  <c:v>2794.1498150000002</c:v>
                </c:pt>
                <c:pt idx="155">
                  <c:v>2809.8502750000002</c:v>
                </c:pt>
                <c:pt idx="156">
                  <c:v>2852.661955</c:v>
                </c:pt>
                <c:pt idx="157">
                  <c:v>2881.7714799999999</c:v>
                </c:pt>
                <c:pt idx="158">
                  <c:v>2864.7201780649998</c:v>
                </c:pt>
                <c:pt idx="159">
                  <c:v>2836.877755</c:v>
                </c:pt>
                <c:pt idx="160">
                  <c:v>2863.89617765</c:v>
                </c:pt>
              </c:numCache>
            </c:numRef>
          </c:val>
          <c:smooth val="0"/>
        </c:ser>
        <c:dLbls>
          <c:showLegendKey val="0"/>
          <c:showVal val="0"/>
          <c:showCatName val="0"/>
          <c:showSerName val="0"/>
          <c:showPercent val="0"/>
          <c:showBubbleSize val="0"/>
        </c:dLbls>
        <c:marker val="1"/>
        <c:smooth val="0"/>
        <c:axId val="121101312"/>
        <c:axId val="121099392"/>
      </c:lineChart>
      <c:dateAx>
        <c:axId val="121062912"/>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21064448"/>
        <c:crosses val="autoZero"/>
        <c:auto val="1"/>
        <c:lblOffset val="100"/>
        <c:baseTimeUnit val="days"/>
        <c:majorUnit val="1"/>
        <c:majorTimeUnit val="months"/>
        <c:minorUnit val="1"/>
        <c:minorTimeUnit val="months"/>
      </c:dateAx>
      <c:valAx>
        <c:axId val="121064448"/>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21062912"/>
        <c:crosses val="autoZero"/>
        <c:crossBetween val="midCat"/>
        <c:majorUnit val="10"/>
        <c:minorUnit val="5"/>
      </c:valAx>
      <c:valAx>
        <c:axId val="121099392"/>
        <c:scaling>
          <c:orientation val="minMax"/>
          <c:max val="3555"/>
          <c:min val="0"/>
        </c:scaling>
        <c:delete val="0"/>
        <c:axPos val="r"/>
        <c:title>
          <c:tx>
            <c:rich>
              <a:bodyPr rot="0" vert="horz"/>
              <a:lstStyle/>
              <a:p>
                <a:pPr>
                  <a:defRPr/>
                </a:pPr>
                <a:r>
                  <a:rPr lang="en-US"/>
                  <a:t>TJ/d</a:t>
                </a:r>
              </a:p>
            </c:rich>
          </c:tx>
          <c:layout>
            <c:manualLayout>
              <c:xMode val="edge"/>
              <c:yMode val="edge"/>
              <c:x val="0.9521442187124276"/>
              <c:y val="3.9408799652833532E-2"/>
            </c:manualLayout>
          </c:layout>
          <c:overlay val="0"/>
        </c:title>
        <c:numFmt formatCode="0" sourceLinked="1"/>
        <c:majorTickMark val="out"/>
        <c:minorTickMark val="none"/>
        <c:tickLblPos val="nextTo"/>
        <c:crossAx val="121101312"/>
        <c:crosses val="max"/>
        <c:crossBetween val="between"/>
        <c:majorUnit val="200"/>
        <c:minorUnit val="100"/>
      </c:valAx>
      <c:dateAx>
        <c:axId val="121101312"/>
        <c:scaling>
          <c:orientation val="minMax"/>
        </c:scaling>
        <c:delete val="1"/>
        <c:axPos val="b"/>
        <c:numFmt formatCode="d\-mmm\-yy" sourceLinked="1"/>
        <c:majorTickMark val="out"/>
        <c:minorTickMark val="none"/>
        <c:tickLblPos val="nextTo"/>
        <c:crossAx val="121099392"/>
        <c:crosses val="autoZero"/>
        <c:auto val="1"/>
        <c:lblOffset val="100"/>
        <c:baseTimeUnit val="days"/>
        <c:majorUnit val="1"/>
        <c:minorUnit val="1"/>
      </c:dateAx>
      <c:spPr>
        <a:ln w="12700">
          <a:solidFill>
            <a:schemeClr val="tx1"/>
          </a:solidFill>
        </a:ln>
      </c:spPr>
    </c:plotArea>
    <c:legend>
      <c:legendPos val="r"/>
      <c:layout>
        <c:manualLayout>
          <c:xMode val="edge"/>
          <c:yMode val="edge"/>
          <c:x val="5.8577395710473538E-2"/>
          <c:y val="0.8376248026921298"/>
          <c:w val="0.8761546679668801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sheetViews>
    <sheetView tabSelected="1" zoomScale="110" workbookViewId="0"/>
  </sheetViews>
  <pageMargins left="0.7" right="0.7" top="0.75" bottom="0.75" header="0.3" footer="0.3"/>
  <pageSetup orientation="landscape" r:id="rId1"/>
  <headerFooter>
    <oddFooter>&amp;C&amp;"Arial,Regular"&amp;8&amp;P of &amp;N</oddFooter>
  </headerFooter>
  <drawing r:id="rId2"/>
</chartsheet>
</file>

<file path=xl/chartsheets/sheet2.xml><?xml version="1.0" encoding="utf-8"?>
<chartsheet xmlns="http://schemas.openxmlformats.org/spreadsheetml/2006/main" xmlns:r="http://schemas.openxmlformats.org/officeDocument/2006/relationships">
  <sheetPr/>
  <sheetViews>
    <sheetView tabSelected="1" zoomScale="110" workbookViewId="0"/>
  </sheetViews>
  <pageMargins left="0.7" right="0.7" top="0.75" bottom="0.75" header="0.3" footer="0.3"/>
  <pageSetup orientation="landscape" r:id="rId1"/>
  <headerFooter>
    <oddFooter>&amp;C&amp;"Arial,Regular"&amp;8&amp;P of &amp;N</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tabSelected="1" zoomScale="110" workbookViewId="0"/>
  </sheetViews>
  <pageMargins left="0.7" right="0.7" top="0.75" bottom="0.75" header="0.3" footer="0.3"/>
  <pageSetup orientation="landscape" r:id="rId1"/>
  <headerFooter>
    <oddFooter>&amp;C&amp;"Arial,Regular"&amp;8&amp;P of &amp;N</oddFooter>
  </headerFooter>
  <drawing r:id="rId2"/>
</chartsheet>
</file>

<file path=xl/chartsheets/sheet5.xml><?xml version="1.0" encoding="utf-8"?>
<chartsheet xmlns="http://schemas.openxmlformats.org/spreadsheetml/2006/main" xmlns:r="http://schemas.openxmlformats.org/officeDocument/2006/relationships">
  <sheetPr/>
  <sheetViews>
    <sheetView tabSelected="1" zoomScale="110" workbookViewId="0"/>
  </sheetViews>
  <pageMargins left="0.7" right="0.7" top="0.75" bottom="0.75" header="0.3" footer="0.3"/>
  <pageSetup orientation="landscape" r:id="rId1"/>
  <headerFooter>
    <oddFooter>&amp;C&amp;"Arial,Regular"&amp;8&amp;P of &amp;N</oddFooter>
  </headerFooter>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476250</xdr:colOff>
      <xdr:row>20</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58075" cy="334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23</xdr:row>
      <xdr:rowOff>619125</xdr:rowOff>
    </xdr:from>
    <xdr:to>
      <xdr:col>7</xdr:col>
      <xdr:colOff>390525</xdr:colOff>
      <xdr:row>28</xdr:row>
      <xdr:rowOff>95250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5850" y="4495800"/>
          <a:ext cx="24765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0.28845</cdr:x>
      <cdr:y>0.0837</cdr:y>
    </cdr:from>
    <cdr:to>
      <cdr:x>0.46431</cdr:x>
      <cdr:y>0.15636</cdr:y>
    </cdr:to>
    <cdr:grpSp>
      <cdr:nvGrpSpPr>
        <cdr:cNvPr id="2" name="Group 1"/>
        <cdr:cNvGrpSpPr/>
      </cdr:nvGrpSpPr>
      <cdr:grpSpPr>
        <a:xfrm xmlns:a="http://schemas.openxmlformats.org/drawingml/2006/main">
          <a:off x="2497715" y="52618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8548" y="4397171"/>
          <a:ext cx="7730443" cy="649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CC9C5D9-BFA5-4356-9768-1968C880228D}" type="TxLink">
            <a:rPr lang="en-US" sz="800" b="0" i="0" u="none" strike="noStrike">
              <a:solidFill>
                <a:sysClr val="windowText" lastClr="000000"/>
              </a:solidFill>
              <a:latin typeface="+mn-lt"/>
              <a:ea typeface="Verdana"/>
              <a:cs typeface="Verdana"/>
            </a:rPr>
            <a:pPr algn="ctr"/>
            <a:t>Monthly Outage Forecast February 2017</a:t>
          </a:fld>
          <a:endParaRPr lang="en-US" sz="800" b="0">
            <a:solidFill>
              <a:sysClr val="windowText" lastClr="000000"/>
            </a:solidFill>
            <a:latin typeface="+mn-lt"/>
          </a:endParaRPr>
        </a:p>
      </cdr:txBody>
    </cdr:sp>
  </cdr:relSizeAnchor>
  <cdr:relSizeAnchor xmlns:cdr="http://schemas.openxmlformats.org/drawingml/2006/chartDrawing">
    <cdr:from>
      <cdr:x>0.529</cdr:x>
      <cdr:y>0.11019</cdr:y>
    </cdr:from>
    <cdr:to>
      <cdr:x>0.568</cdr:x>
      <cdr:y>0.14876</cdr:y>
    </cdr:to>
    <cdr:sp macro="" textlink="">
      <cdr:nvSpPr>
        <cdr:cNvPr id="10" name="TextBox 9"/>
        <cdr:cNvSpPr txBox="1"/>
      </cdr:nvSpPr>
      <cdr:spPr>
        <a:xfrm xmlns:a="http://schemas.openxmlformats.org/drawingml/2006/main">
          <a:off x="4580658"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dr:relSizeAnchor xmlns:cdr="http://schemas.openxmlformats.org/drawingml/2006/chartDrawing">
    <cdr:from>
      <cdr:x>0.563</cdr:x>
      <cdr:y>0.11019</cdr:y>
    </cdr:from>
    <cdr:to>
      <cdr:x>0.602</cdr:x>
      <cdr:y>0.14876</cdr:y>
    </cdr:to>
    <cdr:sp macro="" textlink="">
      <cdr:nvSpPr>
        <cdr:cNvPr id="13" name="TextBox 12"/>
        <cdr:cNvSpPr txBox="1"/>
      </cdr:nvSpPr>
      <cdr:spPr>
        <a:xfrm xmlns:a="http://schemas.openxmlformats.org/drawingml/2006/main">
          <a:off x="4875067"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24</a:t>
          </a:r>
        </a:p>
      </cdr:txBody>
    </cdr:sp>
  </cdr:relSizeAnchor>
  <cdr:relSizeAnchor xmlns:cdr="http://schemas.openxmlformats.org/drawingml/2006/chartDrawing">
    <cdr:from>
      <cdr:x>0.596</cdr:x>
      <cdr:y>0.11019</cdr:y>
    </cdr:from>
    <cdr:to>
      <cdr:x>0.633</cdr:x>
      <cdr:y>0.18871</cdr:y>
    </cdr:to>
    <cdr:sp macro="" textlink="">
      <cdr:nvSpPr>
        <cdr:cNvPr id="14" name="TextBox 13"/>
        <cdr:cNvSpPr txBox="1"/>
      </cdr:nvSpPr>
      <cdr:spPr>
        <a:xfrm xmlns:a="http://schemas.openxmlformats.org/drawingml/2006/main">
          <a:off x="5160817" y="692726"/>
          <a:ext cx="320388" cy="493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323334</a:t>
          </a:r>
        </a:p>
      </cdr:txBody>
    </cdr:sp>
  </cdr:relSizeAnchor>
  <cdr:relSizeAnchor xmlns:cdr="http://schemas.openxmlformats.org/drawingml/2006/chartDrawing">
    <cdr:from>
      <cdr:x>0.625</cdr:x>
      <cdr:y>0.11019</cdr:y>
    </cdr:from>
    <cdr:to>
      <cdr:x>0.664</cdr:x>
      <cdr:y>0.14876</cdr:y>
    </cdr:to>
    <cdr:sp macro="" textlink="">
      <cdr:nvSpPr>
        <cdr:cNvPr id="16" name="TextBox 15"/>
        <cdr:cNvSpPr txBox="1"/>
      </cdr:nvSpPr>
      <cdr:spPr>
        <a:xfrm xmlns:a="http://schemas.openxmlformats.org/drawingml/2006/main">
          <a:off x="5411930"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38</a:t>
          </a:r>
        </a:p>
      </cdr:txBody>
    </cdr:sp>
  </cdr:relSizeAnchor>
  <cdr:relSizeAnchor xmlns:cdr="http://schemas.openxmlformats.org/drawingml/2006/chartDrawing">
    <cdr:from>
      <cdr:x>0.643</cdr:x>
      <cdr:y>0.11019</cdr:y>
    </cdr:from>
    <cdr:to>
      <cdr:x>0.682</cdr:x>
      <cdr:y>0.14876</cdr:y>
    </cdr:to>
    <cdr:sp macro="" textlink="">
      <cdr:nvSpPr>
        <cdr:cNvPr id="17" name="TextBox 16"/>
        <cdr:cNvSpPr txBox="1"/>
      </cdr:nvSpPr>
      <cdr:spPr>
        <a:xfrm xmlns:a="http://schemas.openxmlformats.org/drawingml/2006/main">
          <a:off x="55677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43</a:t>
          </a:r>
        </a:p>
      </cdr:txBody>
    </cdr:sp>
  </cdr:relSizeAnchor>
  <cdr:relSizeAnchor xmlns:cdr="http://schemas.openxmlformats.org/drawingml/2006/chartDrawing">
    <cdr:from>
      <cdr:x>0.709</cdr:x>
      <cdr:y>0.11019</cdr:y>
    </cdr:from>
    <cdr:to>
      <cdr:x>0.748</cdr:x>
      <cdr:y>0.14876</cdr:y>
    </cdr:to>
    <cdr:sp macro="" textlink="">
      <cdr:nvSpPr>
        <cdr:cNvPr id="18" name="TextBox 17"/>
        <cdr:cNvSpPr txBox="1"/>
      </cdr:nvSpPr>
      <cdr:spPr>
        <a:xfrm xmlns:a="http://schemas.openxmlformats.org/drawingml/2006/main">
          <a:off x="61392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55</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0.33365</cdr:x>
      <cdr:y>0.09471</cdr:y>
    </cdr:from>
    <cdr:to>
      <cdr:x>0.50951</cdr:x>
      <cdr:y>0.16737</cdr:y>
    </cdr:to>
    <cdr:grpSp>
      <cdr:nvGrpSpPr>
        <cdr:cNvPr id="2" name="Group 1"/>
        <cdr:cNvGrpSpPr/>
      </cdr:nvGrpSpPr>
      <cdr:grpSpPr>
        <a:xfrm xmlns:a="http://schemas.openxmlformats.org/drawingml/2006/main">
          <a:off x="2889106" y="595394"/>
          <a:ext cx="1522787" cy="456778"/>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0.05297</cdr:x>
      <cdr:y>0.63911</cdr:y>
    </cdr:from>
    <cdr:to>
      <cdr:x>0.94324</cdr:x>
      <cdr:y>0.84986</cdr:y>
    </cdr:to>
    <cdr:sp macro="" textlink="">
      <cdr:nvSpPr>
        <cdr:cNvPr id="12" name="TextBox 11"/>
        <cdr:cNvSpPr txBox="1"/>
      </cdr:nvSpPr>
      <cdr:spPr>
        <a:xfrm xmlns:a="http://schemas.openxmlformats.org/drawingml/2006/main">
          <a:off x="458672" y="4017790"/>
          <a:ext cx="7708929" cy="13248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Meikle River Unit B2 return to service April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NPS 16 Gordondale Lateral derate resolution April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NWML Loop - Boundary Lake, NWML - Bear Canyon April 1,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Meikle River Unit D and Goodfish C/S in-service July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GPML Loop - Mcleod River in-service  November 1, 2017</a:t>
          </a:r>
          <a:r>
            <a:rPr lang="en-US" sz="1100" b="1" baseline="0">
              <a:effectLst/>
              <a:latin typeface="+mn-lt"/>
              <a:ea typeface="+mn-ea"/>
              <a:cs typeface="+mn-cs"/>
            </a:rPr>
            <a:t>  </a:t>
          </a:r>
          <a:endParaRPr lang="en-US">
            <a:effectLst/>
          </a:endParaRPr>
        </a:p>
        <a:p xmlns:a="http://schemas.openxmlformats.org/drawingml/2006/main">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2650DCD-D4F7-4D24-9E03-6AEF1AA6AF61}" type="TxLink">
            <a:rPr lang="en-US" sz="800" b="0" i="0" u="none" strike="noStrike">
              <a:solidFill>
                <a:sysClr val="windowText" lastClr="000000"/>
              </a:solidFill>
              <a:latin typeface="+mn-lt"/>
              <a:ea typeface="Verdana"/>
              <a:cs typeface="Verdana"/>
            </a:rPr>
            <a:pPr algn="ctr"/>
            <a:t>Monthly Outage Forecast February 2017</a:t>
          </a:fld>
          <a:endParaRPr lang="en-US" sz="800" b="0">
            <a:solidFill>
              <a:sysClr val="windowText" lastClr="000000"/>
            </a:solidFill>
            <a:latin typeface="+mn-lt"/>
          </a:endParaRPr>
        </a:p>
      </cdr:txBody>
    </cdr:sp>
  </cdr:relSizeAnchor>
  <cdr:relSizeAnchor xmlns:cdr="http://schemas.openxmlformats.org/drawingml/2006/chartDrawing">
    <cdr:from>
      <cdr:x>0.082</cdr:x>
      <cdr:y>0.86915</cdr:y>
    </cdr:from>
    <cdr:to>
      <cdr:x>0.909</cdr:x>
      <cdr:y>0.90496</cdr:y>
    </cdr:to>
    <cdr:sp macro="" textlink="">
      <cdr:nvSpPr>
        <cdr:cNvPr id="1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27"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36"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45"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54"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63"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72"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0.43597</cdr:x>
      <cdr:y>0.14601</cdr:y>
    </cdr:from>
    <cdr:to>
      <cdr:x>0.46197</cdr:x>
      <cdr:y>0.20225</cdr:y>
    </cdr:to>
    <cdr:sp macro="" textlink="">
      <cdr:nvSpPr>
        <cdr:cNvPr id="17" name="TextBox 16"/>
        <cdr:cNvSpPr txBox="1"/>
      </cdr:nvSpPr>
      <cdr:spPr>
        <a:xfrm xmlns:a="http://schemas.openxmlformats.org/drawingml/2006/main">
          <a:off x="3775083" y="917892"/>
          <a:ext cx="225136" cy="353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13</a:t>
          </a:r>
        </a:p>
      </cdr:txBody>
    </cdr:sp>
  </cdr:relSizeAnchor>
  <cdr:relSizeAnchor xmlns:cdr="http://schemas.openxmlformats.org/drawingml/2006/chartDrawing">
    <cdr:from>
      <cdr:x>0.55427</cdr:x>
      <cdr:y>0.14601</cdr:y>
    </cdr:from>
    <cdr:to>
      <cdr:x>0.58827</cdr:x>
      <cdr:y>0.21117</cdr:y>
    </cdr:to>
    <cdr:sp macro="" textlink="">
      <cdr:nvSpPr>
        <cdr:cNvPr id="75" name="TextBox 74"/>
        <cdr:cNvSpPr txBox="1"/>
      </cdr:nvSpPr>
      <cdr:spPr>
        <a:xfrm xmlns:a="http://schemas.openxmlformats.org/drawingml/2006/main">
          <a:off x="4799497" y="917892"/>
          <a:ext cx="294409" cy="409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3843</a:t>
          </a:r>
        </a:p>
      </cdr:txBody>
    </cdr:sp>
  </cdr:relSizeAnchor>
  <cdr:relSizeAnchor xmlns:cdr="http://schemas.openxmlformats.org/drawingml/2006/chartDrawing">
    <cdr:from>
      <cdr:x>0.62398</cdr:x>
      <cdr:y>0.14601</cdr:y>
    </cdr:from>
    <cdr:to>
      <cdr:x>0.65798</cdr:x>
      <cdr:y>0.20739</cdr:y>
    </cdr:to>
    <cdr:sp macro="" textlink="">
      <cdr:nvSpPr>
        <cdr:cNvPr id="78" name="TextBox 77"/>
        <cdr:cNvSpPr txBox="1"/>
      </cdr:nvSpPr>
      <cdr:spPr>
        <a:xfrm xmlns:a="http://schemas.openxmlformats.org/drawingml/2006/main">
          <a:off x="5403078" y="917892"/>
          <a:ext cx="294409" cy="3858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5657</a:t>
          </a:r>
        </a:p>
      </cdr:txBody>
    </cdr:sp>
  </cdr:relSizeAnchor>
  <cdr:relSizeAnchor xmlns:cdr="http://schemas.openxmlformats.org/drawingml/2006/chartDrawing">
    <cdr:from>
      <cdr:x>0.65401</cdr:x>
      <cdr:y>0.14601</cdr:y>
    </cdr:from>
    <cdr:to>
      <cdr:x>0.68801</cdr:x>
      <cdr:y>0.21212</cdr:y>
    </cdr:to>
    <cdr:sp macro="" textlink="">
      <cdr:nvSpPr>
        <cdr:cNvPr id="80" name="TextBox 79"/>
        <cdr:cNvSpPr txBox="1"/>
      </cdr:nvSpPr>
      <cdr:spPr>
        <a:xfrm xmlns:a="http://schemas.openxmlformats.org/drawingml/2006/main">
          <a:off x="5663090" y="917892"/>
          <a:ext cx="294409" cy="4156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6364</a:t>
          </a:r>
        </a:p>
      </cdr:txBody>
    </cdr:sp>
  </cdr:relSizeAnchor>
  <cdr:relSizeAnchor xmlns:cdr="http://schemas.openxmlformats.org/drawingml/2006/chartDrawing">
    <cdr:from>
      <cdr:x>0.71189</cdr:x>
      <cdr:y>0.14601</cdr:y>
    </cdr:from>
    <cdr:to>
      <cdr:x>0.74589</cdr:x>
      <cdr:y>0.21212</cdr:y>
    </cdr:to>
    <cdr:sp macro="" textlink="">
      <cdr:nvSpPr>
        <cdr:cNvPr id="81" name="TextBox 80"/>
        <cdr:cNvSpPr txBox="1"/>
      </cdr:nvSpPr>
      <cdr:spPr>
        <a:xfrm xmlns:a="http://schemas.openxmlformats.org/drawingml/2006/main">
          <a:off x="6164299" y="917892"/>
          <a:ext cx="294409" cy="41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81</a:t>
          </a:r>
        </a:p>
      </cdr:txBody>
    </cdr:sp>
  </cdr:relSizeAnchor>
  <cdr:relSizeAnchor xmlns:cdr="http://schemas.openxmlformats.org/drawingml/2006/chartDrawing">
    <cdr:from>
      <cdr:x>0.72913</cdr:x>
      <cdr:y>0.14601</cdr:y>
    </cdr:from>
    <cdr:to>
      <cdr:x>0.76313</cdr:x>
      <cdr:y>0.18595</cdr:y>
    </cdr:to>
    <cdr:sp macro="" textlink="">
      <cdr:nvSpPr>
        <cdr:cNvPr id="82" name="TextBox 81"/>
        <cdr:cNvSpPr txBox="1"/>
      </cdr:nvSpPr>
      <cdr:spPr>
        <a:xfrm xmlns:a="http://schemas.openxmlformats.org/drawingml/2006/main">
          <a:off x="6313560" y="917892"/>
          <a:ext cx="294410"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83</a:t>
          </a:r>
        </a:p>
      </cdr:txBody>
    </cdr:sp>
  </cdr:relSizeAnchor>
  <cdr:relSizeAnchor xmlns:cdr="http://schemas.openxmlformats.org/drawingml/2006/chartDrawing">
    <cdr:from>
      <cdr:x>0.78577</cdr:x>
      <cdr:y>0.14601</cdr:y>
    </cdr:from>
    <cdr:to>
      <cdr:x>0.81977</cdr:x>
      <cdr:y>0.21625</cdr:y>
    </cdr:to>
    <cdr:sp macro="" textlink="">
      <cdr:nvSpPr>
        <cdr:cNvPr id="85" name="TextBox 84"/>
        <cdr:cNvSpPr txBox="1"/>
      </cdr:nvSpPr>
      <cdr:spPr>
        <a:xfrm xmlns:a="http://schemas.openxmlformats.org/drawingml/2006/main">
          <a:off x="6804011" y="917892"/>
          <a:ext cx="294409" cy="4415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8788</a:t>
          </a:r>
        </a:p>
      </cdr:txBody>
    </cdr:sp>
  </cdr:relSizeAnchor>
  <cdr:relSizeAnchor xmlns:cdr="http://schemas.openxmlformats.org/drawingml/2006/chartDrawing">
    <cdr:from>
      <cdr:x>0.85117</cdr:x>
      <cdr:y>0.14601</cdr:y>
    </cdr:from>
    <cdr:to>
      <cdr:x>0.88517</cdr:x>
      <cdr:y>0.18595</cdr:y>
    </cdr:to>
    <cdr:sp macro="" textlink="">
      <cdr:nvSpPr>
        <cdr:cNvPr id="86" name="TextBox 85"/>
        <cdr:cNvSpPr txBox="1"/>
      </cdr:nvSpPr>
      <cdr:spPr>
        <a:xfrm xmlns:a="http://schemas.openxmlformats.org/drawingml/2006/main">
          <a:off x="7370316" y="917892"/>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90</a:t>
          </a:r>
        </a:p>
      </cdr:txBody>
    </cdr:sp>
  </cdr:relSizeAnchor>
  <cdr:relSizeAnchor xmlns:cdr="http://schemas.openxmlformats.org/drawingml/2006/chartDrawing">
    <cdr:from>
      <cdr:x>0.49987</cdr:x>
      <cdr:y>0.14601</cdr:y>
    </cdr:from>
    <cdr:to>
      <cdr:x>0.53387</cdr:x>
      <cdr:y>0.18595</cdr:y>
    </cdr:to>
    <cdr:sp macro="" textlink="">
      <cdr:nvSpPr>
        <cdr:cNvPr id="87" name="TextBox 86"/>
        <cdr:cNvSpPr txBox="1"/>
      </cdr:nvSpPr>
      <cdr:spPr>
        <a:xfrm xmlns:a="http://schemas.openxmlformats.org/drawingml/2006/main">
          <a:off x="4328463" y="917892"/>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21</a:t>
          </a:r>
        </a:p>
      </cdr:txBody>
    </cdr:sp>
  </cdr:relSizeAnchor>
  <cdr:relSizeAnchor xmlns:cdr="http://schemas.openxmlformats.org/drawingml/2006/chartDrawing">
    <cdr:from>
      <cdr:x>0.67334</cdr:x>
      <cdr:y>0.14601</cdr:y>
    </cdr:from>
    <cdr:to>
      <cdr:x>0.7092</cdr:x>
      <cdr:y>0.26705</cdr:y>
    </cdr:to>
    <cdr:sp macro="" textlink="">
      <cdr:nvSpPr>
        <cdr:cNvPr id="89" name="TextBox 88"/>
        <cdr:cNvSpPr txBox="1"/>
      </cdr:nvSpPr>
      <cdr:spPr>
        <a:xfrm xmlns:a="http://schemas.openxmlformats.org/drawingml/2006/main">
          <a:off x="5830535" y="917892"/>
          <a:ext cx="310515" cy="7608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7071727374</a:t>
          </a:r>
        </a:p>
      </cdr:txBody>
    </cdr:sp>
  </cdr:relSizeAnchor>
  <cdr:relSizeAnchor xmlns:cdr="http://schemas.openxmlformats.org/drawingml/2006/chartDrawing">
    <cdr:from>
      <cdr:x>0.45853</cdr:x>
      <cdr:y>0.14601</cdr:y>
    </cdr:from>
    <cdr:to>
      <cdr:x>0.48453</cdr:x>
      <cdr:y>0.18595</cdr:y>
    </cdr:to>
    <cdr:sp macro="" textlink="">
      <cdr:nvSpPr>
        <cdr:cNvPr id="83" name="TextBox 82"/>
        <cdr:cNvSpPr txBox="1"/>
      </cdr:nvSpPr>
      <cdr:spPr>
        <a:xfrm xmlns:a="http://schemas.openxmlformats.org/drawingml/2006/main">
          <a:off x="3970474" y="917892"/>
          <a:ext cx="225137"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8</a:t>
          </a:r>
        </a:p>
      </cdr:txBody>
    </cdr:sp>
  </cdr:relSizeAnchor>
  <cdr:relSizeAnchor xmlns:cdr="http://schemas.openxmlformats.org/drawingml/2006/chartDrawing">
    <cdr:from>
      <cdr:x>0.48397</cdr:x>
      <cdr:y>0.14601</cdr:y>
    </cdr:from>
    <cdr:to>
      <cdr:x>0.51822</cdr:x>
      <cdr:y>0.18595</cdr:y>
    </cdr:to>
    <cdr:sp macro="" textlink="">
      <cdr:nvSpPr>
        <cdr:cNvPr id="88" name="TextBox 87"/>
        <cdr:cNvSpPr txBox="1"/>
      </cdr:nvSpPr>
      <cdr:spPr>
        <a:xfrm xmlns:a="http://schemas.openxmlformats.org/drawingml/2006/main">
          <a:off x="4190741" y="917892"/>
          <a:ext cx="296574"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19</a:t>
          </a:r>
        </a:p>
      </cdr:txBody>
    </cdr:sp>
  </cdr:relSizeAnchor>
  <cdr:relSizeAnchor xmlns:cdr="http://schemas.openxmlformats.org/drawingml/2006/chartDrawing">
    <cdr:from>
      <cdr:x>0.52562</cdr:x>
      <cdr:y>0.14601</cdr:y>
    </cdr:from>
    <cdr:to>
      <cdr:x>0.55962</cdr:x>
      <cdr:y>0.20928</cdr:y>
    </cdr:to>
    <cdr:sp macro="" textlink="">
      <cdr:nvSpPr>
        <cdr:cNvPr id="90" name="TextBox 89"/>
        <cdr:cNvSpPr txBox="1"/>
      </cdr:nvSpPr>
      <cdr:spPr>
        <a:xfrm xmlns:a="http://schemas.openxmlformats.org/drawingml/2006/main">
          <a:off x="4551413" y="917892"/>
          <a:ext cx="294409" cy="3977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2833</a:t>
          </a:r>
        </a:p>
      </cdr:txBody>
    </cdr:sp>
  </cdr:relSizeAnchor>
  <cdr:relSizeAnchor xmlns:cdr="http://schemas.openxmlformats.org/drawingml/2006/chartDrawing">
    <cdr:from>
      <cdr:x>0.46816</cdr:x>
      <cdr:y>0.14601</cdr:y>
    </cdr:from>
    <cdr:to>
      <cdr:x>0.50241</cdr:x>
      <cdr:y>0.18595</cdr:y>
    </cdr:to>
    <cdr:sp macro="" textlink="">
      <cdr:nvSpPr>
        <cdr:cNvPr id="38" name="TextBox 37"/>
        <cdr:cNvSpPr txBox="1"/>
      </cdr:nvSpPr>
      <cdr:spPr>
        <a:xfrm xmlns:a="http://schemas.openxmlformats.org/drawingml/2006/main">
          <a:off x="4053819" y="917892"/>
          <a:ext cx="296574"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12</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0.33645</cdr:x>
      <cdr:y>0.0837</cdr:y>
    </cdr:from>
    <cdr:to>
      <cdr:x>0.51231</cdr:x>
      <cdr:y>0.15636</cdr:y>
    </cdr:to>
    <cdr:grpSp>
      <cdr:nvGrpSpPr>
        <cdr:cNvPr id="2" name="Group 1"/>
        <cdr:cNvGrpSpPr/>
      </cdr:nvGrpSpPr>
      <cdr:grpSpPr>
        <a:xfrm xmlns:a="http://schemas.openxmlformats.org/drawingml/2006/main">
          <a:off x="2913351" y="52618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0.05196</cdr:x>
      <cdr:y>0.68595</cdr:y>
    </cdr:from>
    <cdr:to>
      <cdr:x>0.94223</cdr:x>
      <cdr:y>0.85537</cdr:y>
    </cdr:to>
    <cdr:sp macro="" textlink="">
      <cdr:nvSpPr>
        <cdr:cNvPr id="12" name="TextBox 11"/>
        <cdr:cNvSpPr txBox="1"/>
      </cdr:nvSpPr>
      <cdr:spPr>
        <a:xfrm xmlns:a="http://schemas.openxmlformats.org/drawingml/2006/main">
          <a:off x="449926" y="4312205"/>
          <a:ext cx="7708929" cy="10650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Meikle River Unit D and Goodfish C/S in-service July 1,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Leismer East C/S return to service July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a:p xmlns:a="http://schemas.openxmlformats.org/drawingml/2006/main">
          <a:r>
            <a:rPr lang="en-US" sz="1100" b="1" baseline="0">
              <a:solidFill>
                <a:schemeClr val="bg1"/>
              </a:solidFill>
            </a:rPr>
            <a:t>Energy rate calculated using heating value of 39.5 MJ/m</a:t>
          </a:r>
          <a:r>
            <a:rPr lang="en-US" sz="1100" b="1" baseline="30000">
              <a:solidFill>
                <a:schemeClr val="bg1"/>
              </a:solidFill>
            </a:rPr>
            <a:t>3</a:t>
          </a: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33DCB29-5AE7-4A68-9086-B78060792A0F}" type="TxLink">
            <a:rPr lang="en-US" sz="800" b="0" i="0" u="none" strike="noStrike">
              <a:solidFill>
                <a:sysClr val="windowText" lastClr="000000"/>
              </a:solidFill>
              <a:latin typeface="+mn-lt"/>
              <a:ea typeface="Verdana"/>
              <a:cs typeface="Verdana"/>
            </a:rPr>
            <a:pPr algn="ctr"/>
            <a:t>Monthly Outage Forecast February 2017</a:t>
          </a:fld>
          <a:endParaRPr lang="en-US" sz="800" b="0">
            <a:solidFill>
              <a:sysClr val="windowText" lastClr="000000"/>
            </a:solidFill>
            <a:latin typeface="+mn-lt"/>
          </a:endParaRPr>
        </a:p>
      </cdr:txBody>
    </cdr:sp>
  </cdr:relSizeAnchor>
  <cdr:relSizeAnchor xmlns:cdr="http://schemas.openxmlformats.org/drawingml/2006/chartDrawing">
    <cdr:from>
      <cdr:x>0.52238</cdr:x>
      <cdr:y>0.14601</cdr:y>
    </cdr:from>
    <cdr:to>
      <cdr:x>0.55938</cdr:x>
      <cdr:y>0.18871</cdr:y>
    </cdr:to>
    <cdr:sp macro="" textlink="">
      <cdr:nvSpPr>
        <cdr:cNvPr id="13" name="TextBox 12"/>
        <cdr:cNvSpPr txBox="1"/>
      </cdr:nvSpPr>
      <cdr:spPr>
        <a:xfrm xmlns:a="http://schemas.openxmlformats.org/drawingml/2006/main">
          <a:off x="4523293" y="917892"/>
          <a:ext cx="320387"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30</a:t>
          </a:r>
        </a:p>
      </cdr:txBody>
    </cdr:sp>
  </cdr:relSizeAnchor>
  <cdr:relSizeAnchor xmlns:cdr="http://schemas.openxmlformats.org/drawingml/2006/chartDrawing">
    <cdr:from>
      <cdr:x>0.65237</cdr:x>
      <cdr:y>0.14601</cdr:y>
    </cdr:from>
    <cdr:to>
      <cdr:x>0.68937</cdr:x>
      <cdr:y>0.18871</cdr:y>
    </cdr:to>
    <cdr:sp macro="" textlink="">
      <cdr:nvSpPr>
        <cdr:cNvPr id="16" name="TextBox 15"/>
        <cdr:cNvSpPr txBox="1"/>
      </cdr:nvSpPr>
      <cdr:spPr>
        <a:xfrm xmlns:a="http://schemas.openxmlformats.org/drawingml/2006/main">
          <a:off x="5648952"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62</a:t>
          </a:r>
        </a:p>
      </cdr:txBody>
    </cdr:sp>
  </cdr:relSizeAnchor>
  <cdr:relSizeAnchor xmlns:cdr="http://schemas.openxmlformats.org/drawingml/2006/chartDrawing">
    <cdr:from>
      <cdr:x>0.55003</cdr:x>
      <cdr:y>0.14601</cdr:y>
    </cdr:from>
    <cdr:to>
      <cdr:x>0.58703</cdr:x>
      <cdr:y>0.18871</cdr:y>
    </cdr:to>
    <cdr:sp macro="" textlink="">
      <cdr:nvSpPr>
        <cdr:cNvPr id="17" name="TextBox 16"/>
        <cdr:cNvSpPr txBox="1"/>
      </cdr:nvSpPr>
      <cdr:spPr>
        <a:xfrm xmlns:a="http://schemas.openxmlformats.org/drawingml/2006/main">
          <a:off x="4762782"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41</a:t>
          </a:r>
        </a:p>
      </cdr:txBody>
    </cdr:sp>
  </cdr:relSizeAnchor>
  <cdr:relSizeAnchor xmlns:cdr="http://schemas.openxmlformats.org/drawingml/2006/chartDrawing">
    <cdr:from>
      <cdr:x>0.57036</cdr:x>
      <cdr:y>0.14601</cdr:y>
    </cdr:from>
    <cdr:to>
      <cdr:x>0.60736</cdr:x>
      <cdr:y>0.18871</cdr:y>
    </cdr:to>
    <cdr:sp macro="" textlink="">
      <cdr:nvSpPr>
        <cdr:cNvPr id="18" name="TextBox 17"/>
        <cdr:cNvSpPr txBox="1"/>
      </cdr:nvSpPr>
      <cdr:spPr>
        <a:xfrm xmlns:a="http://schemas.openxmlformats.org/drawingml/2006/main">
          <a:off x="4938778" y="917892"/>
          <a:ext cx="320387"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47</a:t>
          </a:r>
        </a:p>
      </cdr:txBody>
    </cdr:sp>
  </cdr:relSizeAnchor>
  <cdr:relSizeAnchor xmlns:cdr="http://schemas.openxmlformats.org/drawingml/2006/chartDrawing">
    <cdr:from>
      <cdr:x>0.59938</cdr:x>
      <cdr:y>0.14601</cdr:y>
    </cdr:from>
    <cdr:to>
      <cdr:x>0.63638</cdr:x>
      <cdr:y>0.18871</cdr:y>
    </cdr:to>
    <cdr:sp macro="" textlink="">
      <cdr:nvSpPr>
        <cdr:cNvPr id="19" name="TextBox 18"/>
        <cdr:cNvSpPr txBox="1"/>
      </cdr:nvSpPr>
      <cdr:spPr>
        <a:xfrm xmlns:a="http://schemas.openxmlformats.org/drawingml/2006/main">
          <a:off x="5190064"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52</a:t>
          </a:r>
        </a:p>
      </cdr:txBody>
    </cdr:sp>
  </cdr:relSizeAnchor>
  <cdr:relSizeAnchor xmlns:cdr="http://schemas.openxmlformats.org/drawingml/2006/chartDrawing">
    <cdr:from>
      <cdr:x>0.5848</cdr:x>
      <cdr:y>0.14601</cdr:y>
    </cdr:from>
    <cdr:to>
      <cdr:x>0.6218</cdr:x>
      <cdr:y>0.18871</cdr:y>
    </cdr:to>
    <cdr:sp macro="" textlink="">
      <cdr:nvSpPr>
        <cdr:cNvPr id="20" name="TextBox 19"/>
        <cdr:cNvSpPr txBox="1"/>
      </cdr:nvSpPr>
      <cdr:spPr>
        <a:xfrm xmlns:a="http://schemas.openxmlformats.org/drawingml/2006/main">
          <a:off x="5063794" y="917892"/>
          <a:ext cx="320387"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51</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February Monthly Outage Forecast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75870</xdr:colOff>
      <xdr:row>32</xdr:row>
      <xdr:rowOff>114301</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4619295" cy="529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329165</xdr:colOff>
      <xdr:row>0</xdr:row>
      <xdr:rowOff>76201</xdr:rowOff>
    </xdr:from>
    <xdr:to>
      <xdr:col>15</xdr:col>
      <xdr:colOff>241857</xdr:colOff>
      <xdr:row>26</xdr:row>
      <xdr:rowOff>57151</xdr:rowOff>
    </xdr:to>
    <xdr:pic>
      <xdr:nvPicPr>
        <xdr:cNvPr id="6" name="Picture 5"/>
        <xdr:cNvPicPr>
          <a:picLocks noChangeAspect="1"/>
        </xdr:cNvPicPr>
      </xdr:nvPicPr>
      <xdr:blipFill>
        <a:blip xmlns:r="http://schemas.openxmlformats.org/officeDocument/2006/relationships" r:embed="rId2"/>
        <a:stretch>
          <a:fillRect/>
        </a:stretch>
      </xdr:blipFill>
      <xdr:spPr>
        <a:xfrm>
          <a:off x="4367765" y="76201"/>
          <a:ext cx="3446467" cy="419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76200</xdr:colOff>
      <xdr:row>37</xdr:row>
      <xdr:rowOff>112681</xdr:rowOff>
    </xdr:to>
    <xdr:pic>
      <xdr:nvPicPr>
        <xdr:cNvPr id="6" name="Picture 4" descr="im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53000" cy="6103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0.32745</cdr:x>
      <cdr:y>0.12364</cdr:y>
    </cdr:from>
    <cdr:to>
      <cdr:x>0.50331</cdr:x>
      <cdr:y>0.1963</cdr:y>
    </cdr:to>
    <cdr:grpSp>
      <cdr:nvGrpSpPr>
        <cdr:cNvPr id="2" name="Group 1"/>
        <cdr:cNvGrpSpPr/>
      </cdr:nvGrpSpPr>
      <cdr:grpSpPr>
        <a:xfrm xmlns:a="http://schemas.openxmlformats.org/drawingml/2006/main">
          <a:off x="2835419" y="777263"/>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7245" y="4394097"/>
          <a:ext cx="7708928" cy="648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4E8B39D3-CBFE-4865-83CE-FAA4DFE1CE34}" type="TxLink">
            <a:rPr lang="en-US" sz="800" b="0" i="0" u="none" strike="noStrike">
              <a:solidFill>
                <a:sysClr val="windowText" lastClr="000000"/>
              </a:solidFill>
              <a:latin typeface="+mn-lt"/>
              <a:ea typeface="Verdana"/>
              <a:cs typeface="Verdana"/>
            </a:rPr>
            <a:pPr algn="ctr"/>
            <a:t>Monthly Outage Forecast February 2017</a:t>
          </a:fld>
          <a:endParaRPr lang="en-US" sz="800" b="0">
            <a:solidFill>
              <a:sysClr val="windowText" lastClr="000000"/>
            </a:solidFill>
            <a:latin typeface="+mn-lt"/>
          </a:endParaRPr>
        </a:p>
      </cdr:txBody>
    </cdr:sp>
  </cdr:relSizeAnchor>
  <cdr:relSizeAnchor xmlns:cdr="http://schemas.openxmlformats.org/drawingml/2006/chartDrawing">
    <cdr:from>
      <cdr:x>0.43378</cdr:x>
      <cdr:y>0.41322</cdr:y>
    </cdr:from>
    <cdr:to>
      <cdr:x>0.46347</cdr:x>
      <cdr:y>0.47576</cdr:y>
    </cdr:to>
    <cdr:sp macro="" textlink="">
      <cdr:nvSpPr>
        <cdr:cNvPr id="10" name="TextBox 9"/>
        <cdr:cNvSpPr txBox="1"/>
      </cdr:nvSpPr>
      <cdr:spPr>
        <a:xfrm xmlns:a="http://schemas.openxmlformats.org/drawingml/2006/main">
          <a:off x="3756113" y="2597708"/>
          <a:ext cx="257088" cy="3931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2 6</a:t>
          </a:r>
        </a:p>
      </cdr:txBody>
    </cdr:sp>
  </cdr:relSizeAnchor>
  <cdr:relSizeAnchor xmlns:cdr="http://schemas.openxmlformats.org/drawingml/2006/chartDrawing">
    <cdr:from>
      <cdr:x>0.46998</cdr:x>
      <cdr:y>0.41322</cdr:y>
    </cdr:from>
    <cdr:to>
      <cdr:x>0.50398</cdr:x>
      <cdr:y>0.45592</cdr:y>
    </cdr:to>
    <cdr:sp macro="" textlink="">
      <cdr:nvSpPr>
        <cdr:cNvPr id="13" name="TextBox 12"/>
        <cdr:cNvSpPr txBox="1"/>
      </cdr:nvSpPr>
      <cdr:spPr>
        <a:xfrm xmlns:a="http://schemas.openxmlformats.org/drawingml/2006/main">
          <a:off x="4069628" y="2597708"/>
          <a:ext cx="294410"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13</a:t>
          </a:r>
        </a:p>
      </cdr:txBody>
    </cdr:sp>
  </cdr:relSizeAnchor>
  <cdr:relSizeAnchor xmlns:cdr="http://schemas.openxmlformats.org/drawingml/2006/chartDrawing">
    <cdr:from>
      <cdr:x>0.49546</cdr:x>
      <cdr:y>0.41322</cdr:y>
    </cdr:from>
    <cdr:to>
      <cdr:x>0.52946</cdr:x>
      <cdr:y>0.45592</cdr:y>
    </cdr:to>
    <cdr:sp macro="" textlink="">
      <cdr:nvSpPr>
        <cdr:cNvPr id="14" name="TextBox 13"/>
        <cdr:cNvSpPr txBox="1"/>
      </cdr:nvSpPr>
      <cdr:spPr>
        <a:xfrm xmlns:a="http://schemas.openxmlformats.org/drawingml/2006/main">
          <a:off x="4290262"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23</a:t>
          </a:r>
        </a:p>
      </cdr:txBody>
    </cdr:sp>
  </cdr:relSizeAnchor>
  <cdr:relSizeAnchor xmlns:cdr="http://schemas.openxmlformats.org/drawingml/2006/chartDrawing">
    <cdr:from>
      <cdr:x>0.52494</cdr:x>
      <cdr:y>0.41322</cdr:y>
    </cdr:from>
    <cdr:to>
      <cdr:x>0.55894</cdr:x>
      <cdr:y>0.45592</cdr:y>
    </cdr:to>
    <cdr:sp macro="" textlink="">
      <cdr:nvSpPr>
        <cdr:cNvPr id="15" name="TextBox 14"/>
        <cdr:cNvSpPr txBox="1"/>
      </cdr:nvSpPr>
      <cdr:spPr>
        <a:xfrm xmlns:a="http://schemas.openxmlformats.org/drawingml/2006/main">
          <a:off x="4545474"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29</a:t>
          </a:r>
        </a:p>
      </cdr:txBody>
    </cdr:sp>
  </cdr:relSizeAnchor>
  <cdr:relSizeAnchor xmlns:cdr="http://schemas.openxmlformats.org/drawingml/2006/chartDrawing">
    <cdr:from>
      <cdr:x>0.50994</cdr:x>
      <cdr:y>0.41322</cdr:y>
    </cdr:from>
    <cdr:to>
      <cdr:x>0.54394</cdr:x>
      <cdr:y>0.45592</cdr:y>
    </cdr:to>
    <cdr:sp macro="" textlink="">
      <cdr:nvSpPr>
        <cdr:cNvPr id="16" name="TextBox 15"/>
        <cdr:cNvSpPr txBox="1"/>
      </cdr:nvSpPr>
      <cdr:spPr>
        <a:xfrm xmlns:a="http://schemas.openxmlformats.org/drawingml/2006/main">
          <a:off x="4415617"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27</a:t>
          </a:r>
        </a:p>
      </cdr:txBody>
    </cdr:sp>
  </cdr:relSizeAnchor>
  <cdr:relSizeAnchor xmlns:cdr="http://schemas.openxmlformats.org/drawingml/2006/chartDrawing">
    <cdr:from>
      <cdr:x>0.60686</cdr:x>
      <cdr:y>0.41322</cdr:y>
    </cdr:from>
    <cdr:to>
      <cdr:x>0.64386</cdr:x>
      <cdr:y>0.47658</cdr:y>
    </cdr:to>
    <cdr:sp macro="" textlink="">
      <cdr:nvSpPr>
        <cdr:cNvPr id="17" name="TextBox 16"/>
        <cdr:cNvSpPr txBox="1"/>
      </cdr:nvSpPr>
      <cdr:spPr>
        <a:xfrm xmlns:a="http://schemas.openxmlformats.org/drawingml/2006/main">
          <a:off x="5254885" y="2597708"/>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5354</a:t>
          </a:r>
        </a:p>
      </cdr:txBody>
    </cdr:sp>
  </cdr:relSizeAnchor>
  <cdr:relSizeAnchor xmlns:cdr="http://schemas.openxmlformats.org/drawingml/2006/chartDrawing">
    <cdr:from>
      <cdr:x>0.71547</cdr:x>
      <cdr:y>0.41322</cdr:y>
    </cdr:from>
    <cdr:to>
      <cdr:x>0.74947</cdr:x>
      <cdr:y>0.45592</cdr:y>
    </cdr:to>
    <cdr:sp macro="" textlink="">
      <cdr:nvSpPr>
        <cdr:cNvPr id="19" name="TextBox 18"/>
        <cdr:cNvSpPr txBox="1"/>
      </cdr:nvSpPr>
      <cdr:spPr>
        <a:xfrm xmlns:a="http://schemas.openxmlformats.org/drawingml/2006/main">
          <a:off x="6195320"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82</a:t>
          </a:r>
        </a:p>
      </cdr:txBody>
    </cdr:sp>
  </cdr:relSizeAnchor>
  <cdr:relSizeAnchor xmlns:cdr="http://schemas.openxmlformats.org/drawingml/2006/chartDrawing">
    <cdr:from>
      <cdr:x>0.6706</cdr:x>
      <cdr:y>0.41322</cdr:y>
    </cdr:from>
    <cdr:to>
      <cdr:x>0.7046</cdr:x>
      <cdr:y>0.47475</cdr:y>
    </cdr:to>
    <cdr:sp macro="" textlink="">
      <cdr:nvSpPr>
        <cdr:cNvPr id="20" name="TextBox 19"/>
        <cdr:cNvSpPr txBox="1"/>
      </cdr:nvSpPr>
      <cdr:spPr>
        <a:xfrm xmlns:a="http://schemas.openxmlformats.org/drawingml/2006/main">
          <a:off x="5806758" y="2597708"/>
          <a:ext cx="294409" cy="3868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6667</a:t>
          </a:r>
        </a:p>
      </cdr:txBody>
    </cdr:sp>
  </cdr:relSizeAnchor>
  <cdr:relSizeAnchor xmlns:cdr="http://schemas.openxmlformats.org/drawingml/2006/chartDrawing">
    <cdr:from>
      <cdr:x>0.8038</cdr:x>
      <cdr:y>0.41322</cdr:y>
    </cdr:from>
    <cdr:to>
      <cdr:x>0.8378</cdr:x>
      <cdr:y>0.45592</cdr:y>
    </cdr:to>
    <cdr:sp macro="" textlink="">
      <cdr:nvSpPr>
        <cdr:cNvPr id="21" name="TextBox 20"/>
        <cdr:cNvSpPr txBox="1"/>
      </cdr:nvSpPr>
      <cdr:spPr>
        <a:xfrm xmlns:a="http://schemas.openxmlformats.org/drawingml/2006/main">
          <a:off x="6960177"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89</a:t>
          </a:r>
        </a:p>
      </cdr:txBody>
    </cdr:sp>
  </cdr:relSizeAnchor>
  <cdr:relSizeAnchor xmlns:cdr="http://schemas.openxmlformats.org/drawingml/2006/chartDrawing">
    <cdr:from>
      <cdr:x>0.44799</cdr:x>
      <cdr:y>0.41322</cdr:y>
    </cdr:from>
    <cdr:to>
      <cdr:x>0.48199</cdr:x>
      <cdr:y>0.47374</cdr:y>
    </cdr:to>
    <cdr:sp macro="" textlink="">
      <cdr:nvSpPr>
        <cdr:cNvPr id="26" name="TextBox 25"/>
        <cdr:cNvSpPr txBox="1"/>
      </cdr:nvSpPr>
      <cdr:spPr>
        <a:xfrm xmlns:a="http://schemas.openxmlformats.org/drawingml/2006/main">
          <a:off x="3879215" y="2597708"/>
          <a:ext cx="294409" cy="3804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a:t>
          </a:r>
        </a:p>
      </cdr:txBody>
    </cdr:sp>
  </cdr:relSizeAnchor>
  <cdr:relSizeAnchor xmlns:cdr="http://schemas.openxmlformats.org/drawingml/2006/chartDrawing">
    <cdr:from>
      <cdr:x>0.6516</cdr:x>
      <cdr:y>0.41322</cdr:y>
    </cdr:from>
    <cdr:to>
      <cdr:x>0.6886</cdr:x>
      <cdr:y>0.47658</cdr:y>
    </cdr:to>
    <cdr:sp macro="" textlink="">
      <cdr:nvSpPr>
        <cdr:cNvPr id="27" name="TextBox 26"/>
        <cdr:cNvSpPr txBox="1"/>
      </cdr:nvSpPr>
      <cdr:spPr>
        <a:xfrm xmlns:a="http://schemas.openxmlformats.org/drawingml/2006/main">
          <a:off x="5642264" y="2597708"/>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61</a:t>
          </a:r>
        </a:p>
      </cdr:txBody>
    </cdr:sp>
  </cdr:relSizeAnchor>
  <cdr:relSizeAnchor xmlns:cdr="http://schemas.openxmlformats.org/drawingml/2006/chartDrawing">
    <cdr:from>
      <cdr:x>0.73674</cdr:x>
      <cdr:y>0.41322</cdr:y>
    </cdr:from>
    <cdr:to>
      <cdr:x>0.77074</cdr:x>
      <cdr:y>0.45592</cdr:y>
    </cdr:to>
    <cdr:sp macro="" textlink="">
      <cdr:nvSpPr>
        <cdr:cNvPr id="30" name="TextBox 29"/>
        <cdr:cNvSpPr txBox="1"/>
      </cdr:nvSpPr>
      <cdr:spPr>
        <a:xfrm xmlns:a="http://schemas.openxmlformats.org/drawingml/2006/main">
          <a:off x="6379470"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84</a:t>
          </a:r>
        </a:p>
      </cdr:txBody>
    </cdr:sp>
  </cdr:relSizeAnchor>
  <cdr:relSizeAnchor xmlns:cdr="http://schemas.openxmlformats.org/drawingml/2006/chartDrawing">
    <cdr:from>
      <cdr:x>0.75287</cdr:x>
      <cdr:y>0.41322</cdr:y>
    </cdr:from>
    <cdr:to>
      <cdr:x>0.78687</cdr:x>
      <cdr:y>0.45592</cdr:y>
    </cdr:to>
    <cdr:sp macro="" textlink="">
      <cdr:nvSpPr>
        <cdr:cNvPr id="31" name="TextBox 30"/>
        <cdr:cNvSpPr txBox="1"/>
      </cdr:nvSpPr>
      <cdr:spPr>
        <a:xfrm xmlns:a="http://schemas.openxmlformats.org/drawingml/2006/main">
          <a:off x="6519170"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86</a:t>
          </a:r>
        </a:p>
      </cdr:txBody>
    </cdr:sp>
  </cdr:relSizeAnchor>
  <cdr:relSizeAnchor xmlns:cdr="http://schemas.openxmlformats.org/drawingml/2006/chartDrawing">
    <cdr:from>
      <cdr:x>0.63693</cdr:x>
      <cdr:y>0.41322</cdr:y>
    </cdr:from>
    <cdr:to>
      <cdr:x>0.67393</cdr:x>
      <cdr:y>0.47658</cdr:y>
    </cdr:to>
    <cdr:sp macro="" textlink="">
      <cdr:nvSpPr>
        <cdr:cNvPr id="28" name="TextBox 27"/>
        <cdr:cNvSpPr txBox="1"/>
      </cdr:nvSpPr>
      <cdr:spPr>
        <a:xfrm xmlns:a="http://schemas.openxmlformats.org/drawingml/2006/main">
          <a:off x="5515264" y="2597708"/>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58</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0.32985</cdr:x>
      <cdr:y>0.12364</cdr:y>
    </cdr:from>
    <cdr:to>
      <cdr:x>0.50571</cdr:x>
      <cdr:y>0.1963</cdr:y>
    </cdr:to>
    <cdr:grpSp>
      <cdr:nvGrpSpPr>
        <cdr:cNvPr id="2" name="Group 1"/>
        <cdr:cNvGrpSpPr/>
      </cdr:nvGrpSpPr>
      <cdr:grpSpPr>
        <a:xfrm xmlns:a="http://schemas.openxmlformats.org/drawingml/2006/main">
          <a:off x="2856201" y="777263"/>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7245" y="4394097"/>
          <a:ext cx="7708928" cy="648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972EEEA-F652-42DE-9677-DF108C90DC5E}" type="TxLink">
            <a:rPr lang="en-US" sz="800" b="0" i="0" u="none" strike="noStrike">
              <a:solidFill>
                <a:sysClr val="windowText" lastClr="000000"/>
              </a:solidFill>
              <a:latin typeface="+mn-lt"/>
              <a:ea typeface="Verdana"/>
              <a:cs typeface="Verdana"/>
            </a:rPr>
            <a:pPr algn="ctr"/>
            <a:t>Monthly Outage Forecast February 2017</a:t>
          </a:fld>
          <a:endParaRPr lang="en-US" sz="800" b="0">
            <a:solidFill>
              <a:sysClr val="windowText" lastClr="000000"/>
            </a:solidFill>
            <a:latin typeface="+mn-lt"/>
          </a:endParaRPr>
        </a:p>
      </cdr:txBody>
    </cdr:sp>
  </cdr:relSizeAnchor>
  <cdr:relSizeAnchor xmlns:cdr="http://schemas.openxmlformats.org/drawingml/2006/chartDrawing">
    <cdr:from>
      <cdr:x>0.74702</cdr:x>
      <cdr:y>0.22727</cdr:y>
    </cdr:from>
    <cdr:to>
      <cdr:x>0.78182</cdr:x>
      <cdr:y>0.26171</cdr:y>
    </cdr:to>
    <cdr:sp macro="" textlink="">
      <cdr:nvSpPr>
        <cdr:cNvPr id="10" name="TextBox 9"/>
        <cdr:cNvSpPr txBox="1"/>
      </cdr:nvSpPr>
      <cdr:spPr>
        <a:xfrm xmlns:a="http://schemas.openxmlformats.org/drawingml/2006/main">
          <a:off x="6468534" y="1428733"/>
          <a:ext cx="301336"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800" b="1"/>
        </a:p>
      </cdr:txBody>
    </cdr:sp>
  </cdr:relSizeAnchor>
  <cdr:relSizeAnchor xmlns:cdr="http://schemas.openxmlformats.org/drawingml/2006/chartDrawing">
    <cdr:from>
      <cdr:x>0.53511</cdr:x>
      <cdr:y>0.22727</cdr:y>
    </cdr:from>
    <cdr:to>
      <cdr:x>0.57006</cdr:x>
      <cdr:y>0.32353</cdr:y>
    </cdr:to>
    <cdr:sp macro="" textlink="">
      <cdr:nvSpPr>
        <cdr:cNvPr id="13" name="TextBox 12"/>
        <cdr:cNvSpPr txBox="1"/>
      </cdr:nvSpPr>
      <cdr:spPr>
        <a:xfrm xmlns:a="http://schemas.openxmlformats.org/drawingml/2006/main">
          <a:off x="4633530" y="1428732"/>
          <a:ext cx="302662" cy="605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34353637</a:t>
          </a:r>
        </a:p>
      </cdr:txBody>
    </cdr:sp>
  </cdr:relSizeAnchor>
  <cdr:relSizeAnchor xmlns:cdr="http://schemas.openxmlformats.org/drawingml/2006/chartDrawing">
    <cdr:from>
      <cdr:x>0.57794</cdr:x>
      <cdr:y>0.22727</cdr:y>
    </cdr:from>
    <cdr:to>
      <cdr:x>0.61294</cdr:x>
      <cdr:y>0.31105</cdr:y>
    </cdr:to>
    <cdr:sp macro="" textlink="">
      <cdr:nvSpPr>
        <cdr:cNvPr id="14" name="TextBox 13"/>
        <cdr:cNvSpPr txBox="1"/>
      </cdr:nvSpPr>
      <cdr:spPr>
        <a:xfrm xmlns:a="http://schemas.openxmlformats.org/drawingml/2006/main">
          <a:off x="5004450" y="1428732"/>
          <a:ext cx="303068" cy="5266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454650</a:t>
          </a:r>
        </a:p>
      </cdr:txBody>
    </cdr:sp>
  </cdr:relSizeAnchor>
  <cdr:relSizeAnchor xmlns:cdr="http://schemas.openxmlformats.org/drawingml/2006/chartDrawing">
    <cdr:from>
      <cdr:x>0.63908</cdr:x>
      <cdr:y>0.22727</cdr:y>
    </cdr:from>
    <cdr:to>
      <cdr:x>0.67408</cdr:x>
      <cdr:y>0.30808</cdr:y>
    </cdr:to>
    <cdr:sp macro="" textlink="">
      <cdr:nvSpPr>
        <cdr:cNvPr id="17" name="TextBox 16"/>
        <cdr:cNvSpPr txBox="1"/>
      </cdr:nvSpPr>
      <cdr:spPr>
        <a:xfrm xmlns:a="http://schemas.openxmlformats.org/drawingml/2006/main">
          <a:off x="5533857" y="1428733"/>
          <a:ext cx="303068" cy="5080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59</a:t>
          </a:r>
        </a:p>
      </cdr:txBody>
    </cdr:sp>
  </cdr:relSizeAnchor>
  <cdr:relSizeAnchor xmlns:cdr="http://schemas.openxmlformats.org/drawingml/2006/chartDrawing">
    <cdr:from>
      <cdr:x>0.66765</cdr:x>
      <cdr:y>0.22727</cdr:y>
    </cdr:from>
    <cdr:to>
      <cdr:x>0.70265</cdr:x>
      <cdr:y>0.26171</cdr:y>
    </cdr:to>
    <cdr:sp macro="" textlink="">
      <cdr:nvSpPr>
        <cdr:cNvPr id="18" name="TextBox 17"/>
        <cdr:cNvSpPr txBox="1"/>
      </cdr:nvSpPr>
      <cdr:spPr>
        <a:xfrm xmlns:a="http://schemas.openxmlformats.org/drawingml/2006/main">
          <a:off x="5781256" y="1428733"/>
          <a:ext cx="303068"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68</a:t>
          </a:r>
        </a:p>
      </cdr:txBody>
    </cdr:sp>
  </cdr:relSizeAnchor>
  <cdr:relSizeAnchor xmlns:cdr="http://schemas.openxmlformats.org/drawingml/2006/chartDrawing">
    <cdr:from>
      <cdr:x>0.68354</cdr:x>
      <cdr:y>0.22727</cdr:y>
    </cdr:from>
    <cdr:to>
      <cdr:x>0.71854</cdr:x>
      <cdr:y>0.26171</cdr:y>
    </cdr:to>
    <cdr:sp macro="" textlink="">
      <cdr:nvSpPr>
        <cdr:cNvPr id="19" name="TextBox 18"/>
        <cdr:cNvSpPr txBox="1"/>
      </cdr:nvSpPr>
      <cdr:spPr>
        <a:xfrm xmlns:a="http://schemas.openxmlformats.org/drawingml/2006/main">
          <a:off x="5918860" y="1428733"/>
          <a:ext cx="303069"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76</a:t>
          </a:r>
        </a:p>
      </cdr:txBody>
    </cdr:sp>
  </cdr:relSizeAnchor>
  <cdr:relSizeAnchor xmlns:cdr="http://schemas.openxmlformats.org/drawingml/2006/chartDrawing">
    <cdr:from>
      <cdr:x>0.47468</cdr:x>
      <cdr:y>0.22727</cdr:y>
    </cdr:from>
    <cdr:to>
      <cdr:x>0.51288</cdr:x>
      <cdr:y>0.2852</cdr:y>
    </cdr:to>
    <cdr:sp macro="" textlink="">
      <cdr:nvSpPr>
        <cdr:cNvPr id="21" name="TextBox 20"/>
        <cdr:cNvSpPr txBox="1"/>
      </cdr:nvSpPr>
      <cdr:spPr>
        <a:xfrm xmlns:a="http://schemas.openxmlformats.org/drawingml/2006/main">
          <a:off x="4110317" y="1428733"/>
          <a:ext cx="330777" cy="3642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1114</a:t>
          </a:r>
        </a:p>
      </cdr:txBody>
    </cdr:sp>
  </cdr:relSizeAnchor>
  <cdr:relSizeAnchor xmlns:cdr="http://schemas.openxmlformats.org/drawingml/2006/chartDrawing">
    <cdr:from>
      <cdr:x>0.55586</cdr:x>
      <cdr:y>0.22727</cdr:y>
    </cdr:from>
    <cdr:to>
      <cdr:x>0.59086</cdr:x>
      <cdr:y>0.30505</cdr:y>
    </cdr:to>
    <cdr:sp macro="" textlink="">
      <cdr:nvSpPr>
        <cdr:cNvPr id="22" name="TextBox 21"/>
        <cdr:cNvSpPr txBox="1"/>
      </cdr:nvSpPr>
      <cdr:spPr>
        <a:xfrm xmlns:a="http://schemas.openxmlformats.org/drawingml/2006/main">
          <a:off x="4813226" y="1428733"/>
          <a:ext cx="303068" cy="488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3942</a:t>
          </a:r>
        </a:p>
      </cdr:txBody>
    </cdr:sp>
  </cdr:relSizeAnchor>
  <cdr:relSizeAnchor xmlns:cdr="http://schemas.openxmlformats.org/drawingml/2006/chartDrawing">
    <cdr:from>
      <cdr:x>0.49474</cdr:x>
      <cdr:y>0.22727</cdr:y>
    </cdr:from>
    <cdr:to>
      <cdr:x>0.53294</cdr:x>
      <cdr:y>0.2852</cdr:y>
    </cdr:to>
    <cdr:sp macro="" textlink="">
      <cdr:nvSpPr>
        <cdr:cNvPr id="23" name="TextBox 22"/>
        <cdr:cNvSpPr txBox="1"/>
      </cdr:nvSpPr>
      <cdr:spPr>
        <a:xfrm xmlns:a="http://schemas.openxmlformats.org/drawingml/2006/main">
          <a:off x="4284008" y="1428733"/>
          <a:ext cx="330777" cy="3642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2022</a:t>
          </a:r>
        </a:p>
      </cdr:txBody>
    </cdr:sp>
  </cdr:relSizeAnchor>
  <cdr:relSizeAnchor xmlns:cdr="http://schemas.openxmlformats.org/drawingml/2006/chartDrawing">
    <cdr:from>
      <cdr:x>0.50962</cdr:x>
      <cdr:y>0.22727</cdr:y>
    </cdr:from>
    <cdr:to>
      <cdr:x>0.54782</cdr:x>
      <cdr:y>0.2852</cdr:y>
    </cdr:to>
    <cdr:sp macro="" textlink="">
      <cdr:nvSpPr>
        <cdr:cNvPr id="24" name="TextBox 23"/>
        <cdr:cNvSpPr txBox="1"/>
      </cdr:nvSpPr>
      <cdr:spPr>
        <a:xfrm xmlns:a="http://schemas.openxmlformats.org/drawingml/2006/main">
          <a:off x="4412875" y="1428733"/>
          <a:ext cx="330777" cy="3642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25</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March\March%20P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perations_Planning_Alberta_BC/Forecasts/2016_BORD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January\Jan%20MOF%20Po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sheetName val="Chart9"/>
      <sheetName val="Chart10"/>
      <sheetName val="Long Term BORDER"/>
      <sheetName val="EGAT"/>
      <sheetName val="ABC"/>
      <sheetName val="Kingsgate"/>
      <sheetName val="USJR"/>
      <sheetName val="OSDA"/>
      <sheetName val="Chart2"/>
      <sheetName val="Chart4"/>
      <sheetName val="Chart8"/>
      <sheetName val="Outage Data"/>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amp; FH MAP"/>
      <sheetName val="Areas MAP"/>
      <sheetName val="Long Term BORDER"/>
      <sheetName val="Empress &amp; McNeill"/>
      <sheetName val="ABC"/>
      <sheetName val="Kingsgate"/>
      <sheetName val="USJR"/>
      <sheetName val="OSDA"/>
      <sheetName val="Sheet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ranscanada.com/customerexpress/docs/fh_system_maps/AB_System_Map_2015_Segments_Rev18.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A24"/>
  <sheetViews>
    <sheetView showGridLines="0" tabSelected="1" topLeftCell="A7" zoomScaleNormal="100" workbookViewId="0">
      <selection activeCell="A26" sqref="A26"/>
    </sheetView>
  </sheetViews>
  <sheetFormatPr defaultColWidth="7.5703125" defaultRowHeight="12.75"/>
  <cols>
    <col min="1" max="1" width="59.28515625" style="113" customWidth="1"/>
    <col min="2" max="16384" width="7.5703125" style="113"/>
  </cols>
  <sheetData>
    <row r="23" spans="1:1" ht="24.75">
      <c r="A23" s="112" t="s">
        <v>306</v>
      </c>
    </row>
    <row r="24" spans="1:1" ht="49.5">
      <c r="A24" s="114" t="s">
        <v>367</v>
      </c>
    </row>
  </sheetData>
  <printOptions gridLinesSet="0"/>
  <pageMargins left="0.75" right="0.75" top="1" bottom="1" header="0.5"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S26"/>
  <sheetViews>
    <sheetView showGridLines="0" tabSelected="1" zoomScaleNormal="100" workbookViewId="0">
      <selection activeCell="A26" sqref="A26"/>
    </sheetView>
  </sheetViews>
  <sheetFormatPr defaultColWidth="7.5703125" defaultRowHeight="12.75"/>
  <cols>
    <col min="1" max="1" width="10.85546875" style="115" customWidth="1"/>
    <col min="2" max="15" width="7.5703125" style="115"/>
    <col min="16" max="16" width="10.85546875" style="115" customWidth="1"/>
    <col min="17" max="16384" width="7.5703125" style="115"/>
  </cols>
  <sheetData>
    <row r="3" spans="2:19" ht="21">
      <c r="D3" s="116"/>
    </row>
    <row r="6" spans="2:19" ht="21" customHeight="1"/>
    <row r="7" spans="2:19" ht="21" customHeight="1">
      <c r="B7" s="199" t="s">
        <v>307</v>
      </c>
      <c r="C7" s="199"/>
      <c r="D7" s="199"/>
      <c r="E7" s="199"/>
      <c r="F7" s="199"/>
      <c r="G7" s="199"/>
      <c r="H7" s="199"/>
      <c r="I7" s="199"/>
      <c r="J7" s="199"/>
      <c r="K7" s="199"/>
      <c r="L7" s="199"/>
      <c r="M7" s="199"/>
      <c r="N7" s="199"/>
      <c r="O7" s="199"/>
      <c r="P7" s="117"/>
    </row>
    <row r="8" spans="2:19" ht="21" customHeight="1">
      <c r="B8" s="199"/>
      <c r="C8" s="199"/>
      <c r="D8" s="199"/>
      <c r="E8" s="199"/>
      <c r="F8" s="199"/>
      <c r="G8" s="199"/>
      <c r="H8" s="199"/>
      <c r="I8" s="199"/>
      <c r="J8" s="199"/>
      <c r="K8" s="199"/>
      <c r="L8" s="199"/>
      <c r="M8" s="199"/>
      <c r="N8" s="199"/>
      <c r="O8" s="199"/>
      <c r="P8" s="117"/>
    </row>
    <row r="9" spans="2:19" ht="12.75" customHeight="1">
      <c r="B9" s="199"/>
      <c r="C9" s="199"/>
      <c r="D9" s="199"/>
      <c r="E9" s="199"/>
      <c r="F9" s="199"/>
      <c r="G9" s="199"/>
      <c r="H9" s="199"/>
      <c r="I9" s="199"/>
      <c r="J9" s="199"/>
      <c r="K9" s="199"/>
      <c r="L9" s="199"/>
      <c r="M9" s="199"/>
      <c r="N9" s="199"/>
      <c r="O9" s="199"/>
      <c r="P9" s="117"/>
      <c r="S9" s="118"/>
    </row>
    <row r="10" spans="2:19" ht="21" customHeight="1">
      <c r="B10" s="199"/>
      <c r="C10" s="199"/>
      <c r="D10" s="199"/>
      <c r="E10" s="199"/>
      <c r="F10" s="199"/>
      <c r="G10" s="199"/>
      <c r="H10" s="199"/>
      <c r="I10" s="199"/>
      <c r="J10" s="199"/>
      <c r="K10" s="199"/>
      <c r="L10" s="199"/>
      <c r="M10" s="199"/>
      <c r="N10" s="199"/>
      <c r="O10" s="199"/>
      <c r="P10" s="117"/>
      <c r="Q10" s="118"/>
      <c r="R10" s="118"/>
      <c r="S10" s="118"/>
    </row>
    <row r="11" spans="2:19" ht="21" customHeight="1">
      <c r="B11" s="199"/>
      <c r="C11" s="199"/>
      <c r="D11" s="199"/>
      <c r="E11" s="199"/>
      <c r="F11" s="199"/>
      <c r="G11" s="199"/>
      <c r="H11" s="199"/>
      <c r="I11" s="199"/>
      <c r="J11" s="199"/>
      <c r="K11" s="199"/>
      <c r="L11" s="199"/>
      <c r="M11" s="199"/>
      <c r="N11" s="199"/>
      <c r="O11" s="199"/>
      <c r="P11" s="117"/>
      <c r="Q11" s="118"/>
      <c r="R11" s="118"/>
    </row>
    <row r="12" spans="2:19" ht="21" customHeight="1">
      <c r="B12" s="199"/>
      <c r="C12" s="199"/>
      <c r="D12" s="199"/>
      <c r="E12" s="199"/>
      <c r="F12" s="199"/>
      <c r="G12" s="199"/>
      <c r="H12" s="199"/>
      <c r="I12" s="199"/>
      <c r="J12" s="199"/>
      <c r="K12" s="199"/>
      <c r="L12" s="199"/>
      <c r="M12" s="199"/>
      <c r="N12" s="199"/>
      <c r="O12" s="199"/>
      <c r="P12" s="117"/>
    </row>
    <row r="13" spans="2:19" ht="21" customHeight="1">
      <c r="B13" s="199"/>
      <c r="C13" s="199"/>
      <c r="D13" s="199"/>
      <c r="E13" s="199"/>
      <c r="F13" s="199"/>
      <c r="G13" s="199"/>
      <c r="H13" s="199"/>
      <c r="I13" s="199"/>
      <c r="J13" s="199"/>
      <c r="K13" s="199"/>
      <c r="L13" s="199"/>
      <c r="M13" s="199"/>
      <c r="N13" s="199"/>
      <c r="O13" s="199"/>
      <c r="P13" s="117"/>
    </row>
    <row r="14" spans="2:19" ht="15.75" customHeight="1">
      <c r="B14" s="199"/>
      <c r="C14" s="199"/>
      <c r="D14" s="199"/>
      <c r="E14" s="199"/>
      <c r="F14" s="199"/>
      <c r="G14" s="199"/>
      <c r="H14" s="199"/>
      <c r="I14" s="199"/>
      <c r="J14" s="199"/>
      <c r="K14" s="199"/>
      <c r="L14" s="199"/>
      <c r="M14" s="199"/>
      <c r="N14" s="199"/>
      <c r="O14" s="199"/>
      <c r="P14" s="117"/>
    </row>
    <row r="15" spans="2:19" ht="15.75" customHeight="1">
      <c r="B15" s="199"/>
      <c r="C15" s="199"/>
      <c r="D15" s="199"/>
      <c r="E15" s="199"/>
      <c r="F15" s="199"/>
      <c r="G15" s="199"/>
      <c r="H15" s="199"/>
      <c r="I15" s="199"/>
      <c r="J15" s="199"/>
      <c r="K15" s="199"/>
      <c r="L15" s="199"/>
      <c r="M15" s="199"/>
      <c r="N15" s="199"/>
      <c r="O15" s="199"/>
      <c r="P15" s="117"/>
    </row>
    <row r="16" spans="2:19" ht="21" customHeight="1">
      <c r="B16" s="199"/>
      <c r="C16" s="199"/>
      <c r="D16" s="199"/>
      <c r="E16" s="199"/>
      <c r="F16" s="199"/>
      <c r="G16" s="199"/>
      <c r="H16" s="199"/>
      <c r="I16" s="199"/>
      <c r="J16" s="199"/>
      <c r="K16" s="199"/>
      <c r="L16" s="199"/>
      <c r="M16" s="199"/>
      <c r="N16" s="199"/>
      <c r="O16" s="199"/>
      <c r="P16" s="117"/>
    </row>
    <row r="17" spans="2:16" ht="21" customHeight="1">
      <c r="B17" s="199"/>
      <c r="C17" s="199"/>
      <c r="D17" s="199"/>
      <c r="E17" s="199"/>
      <c r="F17" s="199"/>
      <c r="G17" s="199"/>
      <c r="H17" s="199"/>
      <c r="I17" s="199"/>
      <c r="J17" s="199"/>
      <c r="K17" s="199"/>
      <c r="L17" s="199"/>
      <c r="M17" s="199"/>
      <c r="N17" s="199"/>
      <c r="O17" s="199"/>
      <c r="P17" s="117"/>
    </row>
    <row r="18" spans="2:16" ht="21" customHeight="1">
      <c r="B18" s="199"/>
      <c r="C18" s="199"/>
      <c r="D18" s="199"/>
      <c r="E18" s="199"/>
      <c r="F18" s="199"/>
      <c r="G18" s="199"/>
      <c r="H18" s="199"/>
      <c r="I18" s="199"/>
      <c r="J18" s="199"/>
      <c r="K18" s="199"/>
      <c r="L18" s="199"/>
      <c r="M18" s="199"/>
      <c r="N18" s="199"/>
      <c r="O18" s="199"/>
      <c r="P18" s="117"/>
    </row>
    <row r="19" spans="2:16" ht="15" customHeight="1">
      <c r="C19" s="117"/>
      <c r="D19" s="117"/>
      <c r="E19" s="117"/>
      <c r="F19" s="117"/>
      <c r="G19" s="117"/>
      <c r="H19" s="117"/>
      <c r="I19" s="117"/>
      <c r="J19" s="117"/>
      <c r="K19" s="117"/>
      <c r="L19" s="117"/>
      <c r="M19" s="117"/>
      <c r="N19" s="117"/>
      <c r="O19" s="117"/>
      <c r="P19" s="117"/>
    </row>
    <row r="20" spans="2:16" ht="15" customHeight="1">
      <c r="B20" s="119"/>
      <c r="C20" s="117"/>
      <c r="D20" s="117"/>
      <c r="E20" s="117"/>
      <c r="F20" s="117"/>
      <c r="G20" s="117"/>
      <c r="H20" s="117"/>
      <c r="I20" s="117"/>
      <c r="J20" s="117"/>
      <c r="K20" s="117"/>
      <c r="L20" s="117"/>
      <c r="M20" s="117"/>
      <c r="N20" s="117"/>
      <c r="O20" s="117"/>
      <c r="P20" s="117"/>
    </row>
    <row r="21" spans="2:16" ht="12.75" customHeight="1">
      <c r="B21" s="119"/>
      <c r="C21" s="117"/>
      <c r="D21" s="117"/>
      <c r="E21" s="117"/>
      <c r="F21" s="117"/>
      <c r="G21" s="117"/>
      <c r="H21" s="117"/>
      <c r="I21" s="117"/>
      <c r="J21" s="117"/>
      <c r="K21" s="117"/>
      <c r="L21" s="117"/>
      <c r="M21" s="117"/>
      <c r="N21" s="117"/>
      <c r="O21" s="117"/>
      <c r="P21" s="117"/>
    </row>
    <row r="22" spans="2:16" ht="12.75" customHeight="1">
      <c r="B22" s="119"/>
      <c r="C22" s="117"/>
      <c r="D22" s="117"/>
      <c r="E22" s="117"/>
      <c r="F22" s="117"/>
      <c r="G22" s="117"/>
      <c r="H22" s="117"/>
      <c r="I22" s="117"/>
      <c r="J22" s="117"/>
      <c r="K22" s="117"/>
      <c r="L22" s="117"/>
      <c r="M22" s="117"/>
      <c r="N22" s="117"/>
      <c r="O22" s="117"/>
      <c r="P22" s="117"/>
    </row>
    <row r="23" spans="2:16" ht="12.75" customHeight="1">
      <c r="B23" s="119"/>
      <c r="C23" s="117"/>
      <c r="D23" s="117"/>
      <c r="E23" s="117"/>
      <c r="F23" s="117"/>
      <c r="G23" s="117"/>
      <c r="H23" s="117"/>
      <c r="I23" s="117"/>
      <c r="J23" s="117"/>
      <c r="K23" s="117"/>
      <c r="L23" s="117"/>
      <c r="M23" s="117"/>
      <c r="N23" s="117"/>
      <c r="O23" s="117"/>
      <c r="P23" s="117"/>
    </row>
    <row r="24" spans="2:16" ht="12.75" customHeight="1">
      <c r="B24" s="119"/>
      <c r="C24" s="117"/>
      <c r="D24" s="117"/>
      <c r="E24" s="117"/>
      <c r="F24" s="117"/>
      <c r="G24" s="117"/>
      <c r="H24" s="117"/>
      <c r="I24" s="117"/>
      <c r="J24" s="117"/>
      <c r="K24" s="117"/>
      <c r="L24" s="117"/>
      <c r="M24" s="117"/>
      <c r="N24" s="117"/>
      <c r="O24" s="117"/>
      <c r="P24" s="117"/>
    </row>
    <row r="25" spans="2:16" ht="20.25">
      <c r="B25" s="119"/>
    </row>
    <row r="26" spans="2:16" ht="20.25">
      <c r="B26" s="119"/>
    </row>
  </sheetData>
  <mergeCells count="1">
    <mergeCell ref="B7:O18"/>
  </mergeCells>
  <printOptions horizontalCentered="1"/>
  <pageMargins left="0.7" right="0.7" top="1" bottom="1" header="0.3" footer="0.3"/>
  <pageSetup scale="95" fitToHeight="0" orientation="landscape" r:id="rId1"/>
  <headerFooter scaleWithDoc="0" alignWithMargins="0">
    <oddFooter xml:space="preserve">&amp;L&amp;G&amp;C&amp;"Arial,Regular"&amp;8&amp;P of &amp;N&amp;R&amp;"Arial,Regular"&amp;8Inquiries? 
Contact info in outages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5:B46"/>
  <sheetViews>
    <sheetView showGridLines="0" tabSelected="1" zoomScaleNormal="100" workbookViewId="0">
      <selection activeCell="A26" sqref="A26"/>
    </sheetView>
  </sheetViews>
  <sheetFormatPr defaultColWidth="7.5703125" defaultRowHeight="12.75"/>
  <cols>
    <col min="1" max="16384" width="7.5703125" style="113"/>
  </cols>
  <sheetData>
    <row r="35" spans="1:2" ht="20.25">
      <c r="A35" s="120" t="s">
        <v>308</v>
      </c>
    </row>
    <row r="37" spans="1:2">
      <c r="A37" s="121" t="s">
        <v>309</v>
      </c>
    </row>
    <row r="46" spans="1:2">
      <c r="B46" s="122"/>
    </row>
  </sheetData>
  <hyperlinks>
    <hyperlink ref="A37" r:id="rId1"/>
  </hyperlinks>
  <printOptions horizontalCentered="1" gridLinesSet="0"/>
  <pageMargins left="0.7" right="0.7" top="1" bottom="1" header="0.3" footer="0.3"/>
  <pageSetup fitToHeight="0" orientation="landscape" r:id="rId2"/>
  <headerFooter scaleWithDoc="0" alignWithMargins="0">
    <oddFooter xml:space="preserve">&amp;L&amp;G&amp;C&amp;"Arial,Regular"&amp;8&amp;P of &amp;N&amp;R&amp;"Arial,Regular"&amp;8Inquiries? 
Contact info in outages </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zoomScaleNormal="100" workbookViewId="0">
      <selection activeCell="A26" sqref="A26"/>
    </sheetView>
  </sheetViews>
  <sheetFormatPr defaultRowHeight="12.75"/>
  <cols>
    <col min="1" max="16384" width="9.140625" style="115"/>
  </cols>
  <sheetData/>
  <printOptions horizontalCentered="1"/>
  <pageMargins left="0.7" right="0.7" top="1" bottom="1" header="0.3" footer="0.3"/>
  <pageSetup fitToHeight="0" orientation="landscape" r:id="rId1"/>
  <headerFooter scaleWithDoc="0" alignWithMargins="0">
    <oddFooter xml:space="preserve">&amp;L&amp;G&amp;C&amp;"Arial,Regular"&amp;8&amp;P of &amp;N&amp;R&amp;"Arial,Regular"&amp;8Inquiries? 
Contact info in outages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4878"/>
  <sheetViews>
    <sheetView zoomScaleNormal="100" workbookViewId="0">
      <pane xSplit="1" ySplit="3" topLeftCell="B732" activePane="bottomRight" state="frozen"/>
      <selection pane="topRight" activeCell="B1" sqref="B1"/>
      <selection pane="bottomLeft" activeCell="A4" sqref="A4"/>
      <selection pane="bottomRight" activeCell="C774" sqref="C774"/>
    </sheetView>
  </sheetViews>
  <sheetFormatPr defaultColWidth="28.5703125" defaultRowHeight="11.25" customHeight="1"/>
  <cols>
    <col min="1" max="1" width="10" style="1" bestFit="1" customWidth="1"/>
    <col min="2" max="2" width="10" style="100" bestFit="1" customWidth="1"/>
    <col min="3" max="3" width="12.140625" style="78" customWidth="1"/>
    <col min="4" max="4" width="12.85546875" style="100" customWidth="1"/>
    <col min="5" max="5" width="28.5703125" style="101"/>
    <col min="6" max="6" width="10" style="99" bestFit="1" customWidth="1"/>
    <col min="7" max="7" width="10" style="81" bestFit="1" customWidth="1"/>
    <col min="8" max="8" width="8.5703125" style="123" bestFit="1" customWidth="1"/>
    <col min="9" max="9" width="8.5703125" style="81" bestFit="1" customWidth="1"/>
    <col min="10" max="10" width="28.5703125" style="94"/>
    <col min="11" max="11" width="10" style="82" bestFit="1" customWidth="1"/>
    <col min="12" max="12" width="10" style="83" bestFit="1" customWidth="1"/>
    <col min="13" max="13" width="8.5703125" style="83" bestFit="1" customWidth="1"/>
    <col min="14" max="14" width="28.5703125" style="84"/>
    <col min="15" max="15" width="7.140625" style="85" customWidth="1"/>
    <col min="16" max="16" width="8.5703125" style="86" customWidth="1"/>
    <col min="17" max="17" width="12.85546875" style="86" customWidth="1"/>
    <col min="18" max="18" width="28.5703125" style="87"/>
    <col min="19" max="19" width="7.140625" style="88" customWidth="1"/>
    <col min="20" max="20" width="8.5703125" style="88" customWidth="1"/>
    <col min="21" max="21" width="8.5703125" style="88" bestFit="1" customWidth="1"/>
    <col min="22" max="22" width="28.5703125" style="89"/>
    <col min="23" max="23" width="11.42578125" style="107" customWidth="1"/>
    <col min="24" max="24" width="8.5703125" style="90" customWidth="1"/>
    <col min="25" max="26" width="8.5703125" style="91" customWidth="1"/>
    <col min="27" max="27" width="8.5703125" style="92" customWidth="1"/>
    <col min="28" max="28" width="11.42578125" style="107" customWidth="1"/>
    <col min="29" max="29" width="10" style="48" bestFit="1" customWidth="1"/>
    <col min="30" max="30" width="8.5703125" style="78" customWidth="1"/>
    <col min="31" max="31" width="8.5703125" style="81" customWidth="1"/>
    <col min="32" max="32" width="8.5703125" style="83" customWidth="1"/>
    <col min="33" max="33" width="8.5703125" style="86" customWidth="1"/>
    <col min="34" max="34" width="8.5703125" style="93" customWidth="1"/>
  </cols>
  <sheetData>
    <row r="1" spans="1:34" ht="26.25">
      <c r="A1" s="105"/>
      <c r="B1" s="2"/>
      <c r="C1" s="2" t="s">
        <v>269</v>
      </c>
      <c r="D1" s="3" t="s">
        <v>0</v>
      </c>
      <c r="E1" s="4">
        <v>38.5</v>
      </c>
      <c r="F1" s="5"/>
      <c r="G1" s="6" t="s">
        <v>1</v>
      </c>
      <c r="H1" s="6"/>
      <c r="I1" s="7" t="s">
        <v>0</v>
      </c>
      <c r="J1" s="8">
        <v>38.5</v>
      </c>
      <c r="K1" s="9"/>
      <c r="L1" s="10" t="s">
        <v>293</v>
      </c>
      <c r="M1" s="11" t="s">
        <v>0</v>
      </c>
      <c r="N1" s="12">
        <v>38.5</v>
      </c>
      <c r="O1" s="13"/>
      <c r="P1" s="14" t="s">
        <v>2</v>
      </c>
      <c r="Q1" s="15" t="s">
        <v>3</v>
      </c>
      <c r="R1" s="16">
        <v>35.299999999999997</v>
      </c>
      <c r="S1" s="17"/>
      <c r="T1" s="18" t="s">
        <v>4</v>
      </c>
      <c r="U1" s="19" t="s">
        <v>5</v>
      </c>
      <c r="V1" s="20">
        <v>39.5</v>
      </c>
      <c r="X1" s="21" t="s">
        <v>6</v>
      </c>
      <c r="Y1" s="22" t="s">
        <v>7</v>
      </c>
      <c r="Z1" s="22" t="s">
        <v>171</v>
      </c>
      <c r="AA1" s="23" t="s">
        <v>8</v>
      </c>
      <c r="AC1" s="24" t="s">
        <v>161</v>
      </c>
      <c r="AD1" s="22" t="s">
        <v>160</v>
      </c>
      <c r="AE1" s="25" t="s">
        <v>1</v>
      </c>
      <c r="AF1" s="26" t="s">
        <v>293</v>
      </c>
      <c r="AG1" s="27" t="s">
        <v>2</v>
      </c>
      <c r="AH1" s="28" t="s">
        <v>4</v>
      </c>
    </row>
    <row r="2" spans="1:34" ht="23.25">
      <c r="A2" s="105"/>
      <c r="B2" s="29" t="s">
        <v>9</v>
      </c>
      <c r="C2" s="30" t="s">
        <v>10</v>
      </c>
      <c r="D2" s="29" t="s">
        <v>159</v>
      </c>
      <c r="E2" s="31"/>
      <c r="F2" s="32" t="s">
        <v>9</v>
      </c>
      <c r="G2" s="33" t="s">
        <v>11</v>
      </c>
      <c r="H2" s="33" t="s">
        <v>319</v>
      </c>
      <c r="I2" s="33" t="s">
        <v>320</v>
      </c>
      <c r="J2" s="34"/>
      <c r="K2" s="35" t="s">
        <v>9</v>
      </c>
      <c r="L2" s="36" t="s">
        <v>11</v>
      </c>
      <c r="M2" s="36" t="s">
        <v>12</v>
      </c>
      <c r="N2" s="37"/>
      <c r="O2" s="38" t="s">
        <v>10</v>
      </c>
      <c r="P2" s="39"/>
      <c r="Q2" s="40" t="s">
        <v>159</v>
      </c>
      <c r="R2" s="102"/>
      <c r="S2" s="41" t="s">
        <v>11</v>
      </c>
      <c r="T2" s="42"/>
      <c r="U2" s="43" t="s">
        <v>12</v>
      </c>
      <c r="V2" s="44"/>
      <c r="X2" s="45" t="s">
        <v>11</v>
      </c>
      <c r="Y2" s="46"/>
      <c r="Z2" s="46"/>
      <c r="AA2" s="47"/>
      <c r="AD2" s="49" t="s">
        <v>13</v>
      </c>
      <c r="AE2" s="50"/>
      <c r="AF2" s="51"/>
      <c r="AG2" s="52"/>
      <c r="AH2" s="53"/>
    </row>
    <row r="3" spans="1:34" ht="15">
      <c r="A3" s="106" t="s">
        <v>14</v>
      </c>
      <c r="B3" s="54" t="s">
        <v>15</v>
      </c>
      <c r="C3" s="55" t="s">
        <v>16</v>
      </c>
      <c r="D3" s="54" t="s">
        <v>16</v>
      </c>
      <c r="E3" s="56" t="s">
        <v>17</v>
      </c>
      <c r="F3" s="57" t="s">
        <v>15</v>
      </c>
      <c r="G3" s="58" t="s">
        <v>16</v>
      </c>
      <c r="H3" s="58" t="s">
        <v>16</v>
      </c>
      <c r="I3" s="58" t="s">
        <v>16</v>
      </c>
      <c r="J3" s="59" t="s">
        <v>17</v>
      </c>
      <c r="K3" s="60" t="s">
        <v>15</v>
      </c>
      <c r="L3" s="61" t="s">
        <v>16</v>
      </c>
      <c r="M3" s="61" t="s">
        <v>16</v>
      </c>
      <c r="N3" s="62" t="s">
        <v>17</v>
      </c>
      <c r="O3" s="63" t="s">
        <v>18</v>
      </c>
      <c r="P3" s="64" t="s">
        <v>16</v>
      </c>
      <c r="Q3" s="64" t="s">
        <v>16</v>
      </c>
      <c r="R3" s="65" t="s">
        <v>17</v>
      </c>
      <c r="S3" s="66" t="s">
        <v>15</v>
      </c>
      <c r="T3" s="67" t="s">
        <v>16</v>
      </c>
      <c r="U3" s="67" t="s">
        <v>16</v>
      </c>
      <c r="V3" s="68" t="s">
        <v>17</v>
      </c>
      <c r="X3" s="69" t="s">
        <v>16</v>
      </c>
      <c r="Y3" s="70"/>
      <c r="Z3" s="70"/>
      <c r="AA3" s="71"/>
      <c r="AC3" s="72" t="s">
        <v>14</v>
      </c>
      <c r="AD3" s="70" t="s">
        <v>16</v>
      </c>
      <c r="AE3" s="73"/>
      <c r="AF3" s="74"/>
      <c r="AG3" s="75"/>
      <c r="AH3" s="76"/>
    </row>
    <row r="4" spans="1:34" ht="11.25" customHeight="1">
      <c r="A4" s="1">
        <v>42005</v>
      </c>
      <c r="B4" s="77">
        <v>4940.7050000000008</v>
      </c>
      <c r="C4" s="78">
        <f t="shared" ref="C4:C10" si="0">$AA4</f>
        <v>136.24781000000002</v>
      </c>
      <c r="D4" s="78">
        <v>132</v>
      </c>
      <c r="E4" s="79"/>
      <c r="F4" s="80">
        <v>2231.0750000000003</v>
      </c>
      <c r="G4" s="81">
        <v>59.569269999999996</v>
      </c>
      <c r="H4" s="123">
        <f>IF(I4&lt;M4, I4, M4)</f>
        <v>62</v>
      </c>
      <c r="I4" s="81">
        <v>62</v>
      </c>
      <c r="K4" s="82">
        <v>2133.2849999999999</v>
      </c>
      <c r="L4" s="83">
        <f t="shared" ref="L4:L67" si="1">G4</f>
        <v>59.569269999999996</v>
      </c>
      <c r="M4" s="83">
        <v>70</v>
      </c>
      <c r="O4" s="85">
        <f t="shared" ref="O4:O67" si="2">P4*$R$1/1000</f>
        <v>8.371497291799912</v>
      </c>
      <c r="P4" s="86">
        <v>237.15289778470003</v>
      </c>
      <c r="Q4" s="86">
        <v>231</v>
      </c>
      <c r="S4" s="108">
        <f>T4*$V$1</f>
        <v>2349.8384099999998</v>
      </c>
      <c r="T4" s="88">
        <v>59.489579999999997</v>
      </c>
      <c r="U4" s="88">
        <v>65.37</v>
      </c>
      <c r="X4" s="90">
        <v>87.792079999999999</v>
      </c>
      <c r="Y4" s="91">
        <v>48.455730000000003</v>
      </c>
      <c r="Z4" s="91">
        <v>0</v>
      </c>
      <c r="AA4" s="92">
        <f>SUM(X4:Z4)</f>
        <v>136.24781000000002</v>
      </c>
      <c r="AC4" s="48">
        <v>41640</v>
      </c>
      <c r="AD4" s="78">
        <v>148</v>
      </c>
      <c r="AE4" s="81">
        <v>69</v>
      </c>
      <c r="AF4" s="83">
        <f>AE4</f>
        <v>69</v>
      </c>
      <c r="AG4" s="86">
        <v>223.5</v>
      </c>
      <c r="AH4" s="93">
        <v>55.7</v>
      </c>
    </row>
    <row r="5" spans="1:34" ht="11.25" customHeight="1">
      <c r="A5" s="1">
        <v>42006</v>
      </c>
      <c r="B5" s="77">
        <v>4940.7050000000008</v>
      </c>
      <c r="C5" s="78">
        <f t="shared" si="0"/>
        <v>138.22064999999998</v>
      </c>
      <c r="D5" s="78">
        <v>132</v>
      </c>
      <c r="E5" s="79"/>
      <c r="F5" s="80">
        <v>2231.0750000000003</v>
      </c>
      <c r="G5" s="81">
        <v>61.125819999999997</v>
      </c>
      <c r="H5" s="123">
        <f t="shared" ref="H5:H68" si="3">IF(I5&lt;M5, I5, M5)</f>
        <v>62</v>
      </c>
      <c r="I5" s="81">
        <v>62</v>
      </c>
      <c r="K5" s="82">
        <v>2133.2849999999999</v>
      </c>
      <c r="L5" s="83">
        <f t="shared" si="1"/>
        <v>61.125819999999997</v>
      </c>
      <c r="M5" s="83">
        <v>70</v>
      </c>
      <c r="O5" s="85">
        <f t="shared" si="2"/>
        <v>8.3454010116834905</v>
      </c>
      <c r="P5" s="86">
        <v>236.41362639330004</v>
      </c>
      <c r="Q5" s="86">
        <v>231</v>
      </c>
      <c r="S5" s="108">
        <f t="shared" ref="S5:S68" si="4">T5*$V$1</f>
        <v>2350.1848250000003</v>
      </c>
      <c r="T5" s="88">
        <v>59.498350000000002</v>
      </c>
      <c r="U5" s="88">
        <v>65.37</v>
      </c>
      <c r="X5" s="90">
        <v>87.751859999999994</v>
      </c>
      <c r="Y5" s="91">
        <v>50.468789999999998</v>
      </c>
      <c r="Z5" s="91">
        <v>0</v>
      </c>
      <c r="AA5" s="92">
        <f t="shared" ref="AA5:AA68" si="5">SUM(X5:Z5)</f>
        <v>138.22064999999998</v>
      </c>
      <c r="AC5" s="48">
        <v>41641</v>
      </c>
      <c r="AD5" s="78">
        <v>149</v>
      </c>
      <c r="AE5" s="81">
        <v>69</v>
      </c>
      <c r="AF5" s="83">
        <f t="shared" ref="AF5:AF68" si="6">AE5</f>
        <v>69</v>
      </c>
      <c r="AG5" s="86">
        <v>222.4</v>
      </c>
      <c r="AH5" s="93">
        <v>55.2</v>
      </c>
    </row>
    <row r="6" spans="1:34" ht="11.25" customHeight="1">
      <c r="A6" s="1">
        <v>42007</v>
      </c>
      <c r="B6" s="77">
        <v>4940.7050000000008</v>
      </c>
      <c r="C6" s="78">
        <f t="shared" si="0"/>
        <v>137.90323999999998</v>
      </c>
      <c r="D6" s="78">
        <v>132</v>
      </c>
      <c r="E6" s="79"/>
      <c r="F6" s="80">
        <v>2231.0750000000003</v>
      </c>
      <c r="G6" s="81">
        <v>59.80462</v>
      </c>
      <c r="H6" s="123">
        <f t="shared" si="3"/>
        <v>62</v>
      </c>
      <c r="I6" s="81">
        <v>62</v>
      </c>
      <c r="K6" s="82">
        <v>2133.2849999999999</v>
      </c>
      <c r="L6" s="83">
        <f t="shared" si="1"/>
        <v>59.80462</v>
      </c>
      <c r="M6" s="83">
        <v>70</v>
      </c>
      <c r="O6" s="85">
        <f t="shared" si="2"/>
        <v>8.0912953959930878</v>
      </c>
      <c r="P6" s="86">
        <v>229.21516702529996</v>
      </c>
      <c r="Q6" s="86">
        <v>231</v>
      </c>
      <c r="S6" s="108">
        <f t="shared" si="4"/>
        <v>2420.8420300000002</v>
      </c>
      <c r="T6" s="88">
        <v>61.287140000000001</v>
      </c>
      <c r="U6" s="88">
        <v>65.37</v>
      </c>
      <c r="X6" s="90">
        <v>87.541460000000001</v>
      </c>
      <c r="Y6" s="91">
        <v>50.361779999999996</v>
      </c>
      <c r="Z6" s="91">
        <v>0</v>
      </c>
      <c r="AA6" s="92">
        <f t="shared" si="5"/>
        <v>137.90323999999998</v>
      </c>
      <c r="AC6" s="48">
        <v>41642</v>
      </c>
      <c r="AD6" s="78">
        <v>154</v>
      </c>
      <c r="AE6" s="81">
        <v>68</v>
      </c>
      <c r="AF6" s="83">
        <f t="shared" si="6"/>
        <v>68</v>
      </c>
      <c r="AG6" s="86">
        <v>224.8</v>
      </c>
      <c r="AH6" s="93">
        <v>56.7</v>
      </c>
    </row>
    <row r="7" spans="1:34" ht="11.25" customHeight="1">
      <c r="A7" s="1">
        <v>42008</v>
      </c>
      <c r="B7" s="77">
        <v>4940.7050000000008</v>
      </c>
      <c r="C7" s="78">
        <f t="shared" si="0"/>
        <v>138.67651000000001</v>
      </c>
      <c r="D7" s="78">
        <v>132</v>
      </c>
      <c r="E7" s="79"/>
      <c r="F7" s="80">
        <v>2231.0750000000003</v>
      </c>
      <c r="G7" s="81">
        <v>59.627220000000001</v>
      </c>
      <c r="H7" s="123">
        <f t="shared" si="3"/>
        <v>62</v>
      </c>
      <c r="I7" s="81">
        <v>62</v>
      </c>
      <c r="K7" s="82">
        <v>2133.2849999999999</v>
      </c>
      <c r="L7" s="83">
        <f t="shared" si="1"/>
        <v>59.627220000000001</v>
      </c>
      <c r="M7" s="83">
        <v>70</v>
      </c>
      <c r="O7" s="85">
        <f t="shared" si="2"/>
        <v>8.0623307974714997</v>
      </c>
      <c r="P7" s="86">
        <v>228.39464015499999</v>
      </c>
      <c r="Q7" s="86">
        <v>231</v>
      </c>
      <c r="S7" s="108">
        <f t="shared" si="4"/>
        <v>2370.7730150000002</v>
      </c>
      <c r="T7" s="88">
        <v>60.019570000000002</v>
      </c>
      <c r="U7" s="88">
        <v>65.37</v>
      </c>
      <c r="X7" s="90">
        <v>89.661090000000002</v>
      </c>
      <c r="Y7" s="91">
        <v>49.015419999999999</v>
      </c>
      <c r="Z7" s="91">
        <v>0</v>
      </c>
      <c r="AA7" s="92">
        <f t="shared" si="5"/>
        <v>138.67651000000001</v>
      </c>
      <c r="AC7" s="48">
        <v>41643</v>
      </c>
      <c r="AD7" s="78">
        <v>152</v>
      </c>
      <c r="AE7" s="81">
        <v>70</v>
      </c>
      <c r="AF7" s="83">
        <f t="shared" si="6"/>
        <v>70</v>
      </c>
      <c r="AG7" s="86">
        <v>220.7</v>
      </c>
      <c r="AH7" s="93">
        <v>56.4</v>
      </c>
    </row>
    <row r="8" spans="1:34" ht="11.25" customHeight="1">
      <c r="A8" s="1">
        <v>42009</v>
      </c>
      <c r="B8" s="77">
        <v>4940.7050000000008</v>
      </c>
      <c r="C8" s="78">
        <f t="shared" si="0"/>
        <v>145.57133000000002</v>
      </c>
      <c r="D8" s="78">
        <v>132</v>
      </c>
      <c r="E8" s="79"/>
      <c r="F8" s="80">
        <v>2231.0750000000003</v>
      </c>
      <c r="G8" s="81">
        <v>60.285319999999999</v>
      </c>
      <c r="H8" s="123">
        <f t="shared" si="3"/>
        <v>62</v>
      </c>
      <c r="I8" s="81">
        <v>62</v>
      </c>
      <c r="K8" s="82">
        <v>2133.2849999999999</v>
      </c>
      <c r="L8" s="83">
        <f t="shared" si="1"/>
        <v>60.285319999999999</v>
      </c>
      <c r="M8" s="83">
        <v>70</v>
      </c>
      <c r="O8" s="85">
        <f t="shared" si="2"/>
        <v>8.2523695141788593</v>
      </c>
      <c r="P8" s="86">
        <v>233.77817320619999</v>
      </c>
      <c r="Q8" s="86">
        <v>231</v>
      </c>
      <c r="S8" s="108">
        <f t="shared" si="4"/>
        <v>2382.9840450000002</v>
      </c>
      <c r="T8" s="88">
        <v>60.328710000000001</v>
      </c>
      <c r="U8" s="88">
        <v>65.37</v>
      </c>
      <c r="X8" s="90">
        <v>91.55877000000001</v>
      </c>
      <c r="Y8" s="91">
        <v>54.012560000000001</v>
      </c>
      <c r="Z8" s="91">
        <v>0</v>
      </c>
      <c r="AA8" s="92">
        <f t="shared" si="5"/>
        <v>145.57133000000002</v>
      </c>
      <c r="AC8" s="48">
        <v>41644</v>
      </c>
      <c r="AD8" s="78">
        <v>156</v>
      </c>
      <c r="AE8" s="81">
        <v>70</v>
      </c>
      <c r="AF8" s="83">
        <f t="shared" si="6"/>
        <v>70</v>
      </c>
      <c r="AG8" s="86">
        <v>219.3</v>
      </c>
      <c r="AH8" s="93">
        <v>53.1</v>
      </c>
    </row>
    <row r="9" spans="1:34" ht="11.25" customHeight="1">
      <c r="A9" s="1">
        <v>42010</v>
      </c>
      <c r="B9" s="77">
        <v>4940.7050000000008</v>
      </c>
      <c r="C9" s="78">
        <f t="shared" si="0"/>
        <v>142.4726</v>
      </c>
      <c r="D9" s="78">
        <v>132</v>
      </c>
      <c r="E9" s="79"/>
      <c r="F9" s="80">
        <v>2231.0750000000003</v>
      </c>
      <c r="G9" s="81">
        <v>59.729230000000001</v>
      </c>
      <c r="H9" s="123">
        <f t="shared" si="3"/>
        <v>62</v>
      </c>
      <c r="I9" s="81">
        <v>62</v>
      </c>
      <c r="K9" s="82">
        <v>2133.2849999999999</v>
      </c>
      <c r="L9" s="83">
        <f t="shared" si="1"/>
        <v>59.729230000000001</v>
      </c>
      <c r="M9" s="83">
        <v>70</v>
      </c>
      <c r="O9" s="85">
        <f t="shared" si="2"/>
        <v>8.2286879318367703</v>
      </c>
      <c r="P9" s="86">
        <v>233.10730685090002</v>
      </c>
      <c r="Q9" s="86">
        <v>231</v>
      </c>
      <c r="S9" s="108">
        <f t="shared" si="4"/>
        <v>2484.4903549999999</v>
      </c>
      <c r="T9" s="88">
        <v>62.898490000000002</v>
      </c>
      <c r="U9" s="88">
        <v>65.37</v>
      </c>
      <c r="X9" s="90">
        <v>88.671240000000012</v>
      </c>
      <c r="Y9" s="91">
        <v>53.801360000000003</v>
      </c>
      <c r="Z9" s="91">
        <v>0</v>
      </c>
      <c r="AA9" s="92">
        <f t="shared" si="5"/>
        <v>142.4726</v>
      </c>
      <c r="AC9" s="48">
        <v>41645</v>
      </c>
      <c r="AD9" s="78">
        <v>161</v>
      </c>
      <c r="AE9" s="81">
        <v>66</v>
      </c>
      <c r="AF9" s="83">
        <f t="shared" si="6"/>
        <v>66</v>
      </c>
      <c r="AG9" s="86">
        <v>220.4</v>
      </c>
      <c r="AH9" s="93">
        <v>53.1</v>
      </c>
    </row>
    <row r="10" spans="1:34" ht="11.25" customHeight="1">
      <c r="A10" s="1">
        <v>42011</v>
      </c>
      <c r="B10" s="77">
        <v>4940.7050000000008</v>
      </c>
      <c r="C10" s="78">
        <f t="shared" si="0"/>
        <v>142.72635</v>
      </c>
      <c r="D10" s="78">
        <v>132</v>
      </c>
      <c r="E10" s="79"/>
      <c r="F10" s="80">
        <v>2231.0750000000003</v>
      </c>
      <c r="G10" s="81">
        <v>62.533709999999999</v>
      </c>
      <c r="H10" s="123">
        <f t="shared" si="3"/>
        <v>62</v>
      </c>
      <c r="I10" s="81">
        <v>62</v>
      </c>
      <c r="K10" s="82">
        <v>2133.2849999999999</v>
      </c>
      <c r="L10" s="83">
        <f t="shared" si="1"/>
        <v>62.533709999999999</v>
      </c>
      <c r="M10" s="83">
        <v>70</v>
      </c>
      <c r="O10" s="85">
        <f t="shared" si="2"/>
        <v>8.1635384034820397</v>
      </c>
      <c r="P10" s="86">
        <v>231.2617111468</v>
      </c>
      <c r="Q10" s="86">
        <v>231</v>
      </c>
      <c r="S10" s="108">
        <f t="shared" si="4"/>
        <v>2442.92569</v>
      </c>
      <c r="T10" s="88">
        <v>61.846220000000002</v>
      </c>
      <c r="U10" s="88">
        <v>65.37</v>
      </c>
      <c r="X10" s="90">
        <v>88.37473</v>
      </c>
      <c r="Y10" s="91">
        <v>54.351620000000004</v>
      </c>
      <c r="Z10" s="91">
        <v>0</v>
      </c>
      <c r="AA10" s="92">
        <f t="shared" si="5"/>
        <v>142.72635</v>
      </c>
      <c r="AC10" s="48">
        <v>41646</v>
      </c>
      <c r="AD10" s="78">
        <v>180</v>
      </c>
      <c r="AE10" s="81">
        <v>67</v>
      </c>
      <c r="AF10" s="83">
        <f t="shared" si="6"/>
        <v>67</v>
      </c>
      <c r="AG10" s="86">
        <v>217.6</v>
      </c>
      <c r="AH10" s="93">
        <v>54.5</v>
      </c>
    </row>
    <row r="11" spans="1:34" ht="11.25" customHeight="1">
      <c r="A11" s="1">
        <v>42012</v>
      </c>
      <c r="B11" s="77">
        <v>4940.7050000000008</v>
      </c>
      <c r="C11" s="78">
        <f t="shared" ref="C11:C74" si="7">$AA11</f>
        <v>142.7183</v>
      </c>
      <c r="D11" s="78">
        <v>132</v>
      </c>
      <c r="E11" s="79"/>
      <c r="F11" s="80">
        <v>2231.0750000000003</v>
      </c>
      <c r="G11" s="81">
        <v>61.968269999999997</v>
      </c>
      <c r="H11" s="123">
        <f t="shared" si="3"/>
        <v>62</v>
      </c>
      <c r="I11" s="81">
        <v>62</v>
      </c>
      <c r="K11" s="82">
        <v>2133.2849999999999</v>
      </c>
      <c r="L11" s="83">
        <f t="shared" si="1"/>
        <v>61.968269999999997</v>
      </c>
      <c r="M11" s="83">
        <v>70</v>
      </c>
      <c r="O11" s="85">
        <f t="shared" si="2"/>
        <v>8.2766332184145082</v>
      </c>
      <c r="P11" s="86">
        <v>234.4655302667</v>
      </c>
      <c r="Q11" s="86">
        <v>231</v>
      </c>
      <c r="S11" s="108">
        <f t="shared" si="4"/>
        <v>2432.4250099999999</v>
      </c>
      <c r="T11" s="88">
        <v>61.580379999999998</v>
      </c>
      <c r="U11" s="88">
        <v>65.37</v>
      </c>
      <c r="X11" s="90">
        <v>90.603259999999992</v>
      </c>
      <c r="Y11" s="91">
        <v>52.11504</v>
      </c>
      <c r="Z11" s="91">
        <v>0</v>
      </c>
      <c r="AA11" s="92">
        <f t="shared" si="5"/>
        <v>142.7183</v>
      </c>
      <c r="AC11" s="48">
        <v>41647</v>
      </c>
      <c r="AD11" s="78">
        <v>169</v>
      </c>
      <c r="AE11" s="81">
        <v>68</v>
      </c>
      <c r="AF11" s="83">
        <f t="shared" si="6"/>
        <v>68</v>
      </c>
      <c r="AG11" s="86">
        <v>220.4</v>
      </c>
      <c r="AH11" s="93">
        <v>51.6</v>
      </c>
    </row>
    <row r="12" spans="1:34" ht="11.25" customHeight="1">
      <c r="A12" s="1">
        <v>42013</v>
      </c>
      <c r="B12" s="77">
        <v>4940.7050000000008</v>
      </c>
      <c r="C12" s="78">
        <f t="shared" si="7"/>
        <v>141.34978999999998</v>
      </c>
      <c r="D12" s="78">
        <v>132</v>
      </c>
      <c r="E12" s="79"/>
      <c r="F12" s="80">
        <v>2231.0750000000003</v>
      </c>
      <c r="G12" s="81">
        <v>60.181870000000004</v>
      </c>
      <c r="H12" s="123">
        <f t="shared" si="3"/>
        <v>62</v>
      </c>
      <c r="I12" s="81">
        <v>62</v>
      </c>
      <c r="K12" s="82">
        <v>2133.2849999999999</v>
      </c>
      <c r="L12" s="83">
        <f t="shared" si="1"/>
        <v>60.181870000000004</v>
      </c>
      <c r="M12" s="83">
        <v>70</v>
      </c>
      <c r="O12" s="85">
        <f t="shared" si="2"/>
        <v>8.3488655298551979</v>
      </c>
      <c r="P12" s="86">
        <v>236.51177138399996</v>
      </c>
      <c r="Q12" s="86">
        <v>231</v>
      </c>
      <c r="S12" s="108">
        <f t="shared" si="4"/>
        <v>2363.4082400000002</v>
      </c>
      <c r="T12" s="88">
        <v>59.833120000000001</v>
      </c>
      <c r="U12" s="88">
        <v>65.37</v>
      </c>
      <c r="X12" s="90">
        <v>89.909189999999995</v>
      </c>
      <c r="Y12" s="91">
        <v>51.440599999999996</v>
      </c>
      <c r="Z12" s="91">
        <v>0</v>
      </c>
      <c r="AA12" s="92">
        <f t="shared" si="5"/>
        <v>141.34978999999998</v>
      </c>
      <c r="AC12" s="48">
        <v>41648</v>
      </c>
      <c r="AD12" s="78">
        <v>166</v>
      </c>
      <c r="AE12" s="81">
        <v>69</v>
      </c>
      <c r="AF12" s="83">
        <f t="shared" si="6"/>
        <v>69</v>
      </c>
      <c r="AG12" s="86">
        <v>221.9</v>
      </c>
      <c r="AH12" s="93">
        <v>53.5</v>
      </c>
    </row>
    <row r="13" spans="1:34" ht="11.25" customHeight="1">
      <c r="A13" s="1">
        <v>42014</v>
      </c>
      <c r="B13" s="77">
        <v>4940.7050000000008</v>
      </c>
      <c r="C13" s="78">
        <f t="shared" si="7"/>
        <v>144.07923</v>
      </c>
      <c r="D13" s="78">
        <v>132</v>
      </c>
      <c r="E13" s="79"/>
      <c r="F13" s="80">
        <v>2231.0750000000003</v>
      </c>
      <c r="G13" s="81">
        <v>59.815739999999998</v>
      </c>
      <c r="H13" s="123">
        <f t="shared" si="3"/>
        <v>62</v>
      </c>
      <c r="I13" s="81">
        <v>62</v>
      </c>
      <c r="K13" s="82">
        <v>2133.2849999999999</v>
      </c>
      <c r="L13" s="83">
        <f t="shared" si="1"/>
        <v>59.815739999999998</v>
      </c>
      <c r="M13" s="83">
        <v>70</v>
      </c>
      <c r="O13" s="85">
        <f t="shared" si="2"/>
        <v>8.3280852851852778</v>
      </c>
      <c r="P13" s="86">
        <v>235.92309589759998</v>
      </c>
      <c r="Q13" s="86">
        <v>231</v>
      </c>
      <c r="S13" s="108">
        <f t="shared" si="4"/>
        <v>2344.9005149999998</v>
      </c>
      <c r="T13" s="88">
        <v>59.364570000000001</v>
      </c>
      <c r="U13" s="88">
        <v>65.37</v>
      </c>
      <c r="X13" s="90">
        <v>90.634029999999996</v>
      </c>
      <c r="Y13" s="91">
        <v>53.4452</v>
      </c>
      <c r="Z13" s="91">
        <v>0</v>
      </c>
      <c r="AA13" s="92">
        <f t="shared" si="5"/>
        <v>144.07923</v>
      </c>
      <c r="AC13" s="48">
        <v>41649</v>
      </c>
      <c r="AD13" s="78">
        <v>152</v>
      </c>
      <c r="AE13" s="81">
        <v>68</v>
      </c>
      <c r="AF13" s="83">
        <f t="shared" si="6"/>
        <v>68</v>
      </c>
      <c r="AG13" s="86">
        <v>218.3</v>
      </c>
      <c r="AH13" s="93">
        <v>53</v>
      </c>
    </row>
    <row r="14" spans="1:34" ht="11.25" customHeight="1">
      <c r="A14" s="1">
        <v>42015</v>
      </c>
      <c r="B14" s="77">
        <v>4940.7050000000008</v>
      </c>
      <c r="C14" s="78">
        <f t="shared" si="7"/>
        <v>141.92613</v>
      </c>
      <c r="D14" s="78">
        <v>132</v>
      </c>
      <c r="E14" s="79"/>
      <c r="F14" s="80">
        <v>2231.0750000000003</v>
      </c>
      <c r="G14" s="81">
        <v>60.265639999999998</v>
      </c>
      <c r="H14" s="123">
        <f t="shared" si="3"/>
        <v>62</v>
      </c>
      <c r="I14" s="81">
        <v>62</v>
      </c>
      <c r="K14" s="82">
        <v>2133.2849999999999</v>
      </c>
      <c r="L14" s="83">
        <f t="shared" si="1"/>
        <v>60.265639999999998</v>
      </c>
      <c r="M14" s="83">
        <v>70</v>
      </c>
      <c r="O14" s="85">
        <f t="shared" si="2"/>
        <v>8.2917861110710689</v>
      </c>
      <c r="P14" s="86">
        <v>234.89479068189999</v>
      </c>
      <c r="Q14" s="86">
        <v>231</v>
      </c>
      <c r="S14" s="108">
        <f t="shared" si="4"/>
        <v>2339.5103450000001</v>
      </c>
      <c r="T14" s="88">
        <v>59.228110000000001</v>
      </c>
      <c r="U14" s="88">
        <v>65.37</v>
      </c>
      <c r="X14" s="90">
        <v>89.418600000000012</v>
      </c>
      <c r="Y14" s="91">
        <v>52.507529999999996</v>
      </c>
      <c r="Z14" s="91">
        <v>0</v>
      </c>
      <c r="AA14" s="92">
        <f t="shared" si="5"/>
        <v>141.92613</v>
      </c>
      <c r="AC14" s="48">
        <v>41650</v>
      </c>
      <c r="AD14" s="78">
        <v>144</v>
      </c>
      <c r="AE14" s="81">
        <v>68</v>
      </c>
      <c r="AF14" s="83">
        <f t="shared" si="6"/>
        <v>68</v>
      </c>
      <c r="AG14" s="86">
        <v>213.4</v>
      </c>
      <c r="AH14" s="93">
        <v>51.9</v>
      </c>
    </row>
    <row r="15" spans="1:34" ht="11.25" customHeight="1">
      <c r="A15" s="1">
        <v>42016</v>
      </c>
      <c r="B15" s="77">
        <v>4940.7050000000008</v>
      </c>
      <c r="C15" s="78">
        <f t="shared" si="7"/>
        <v>139.73349999999999</v>
      </c>
      <c r="D15" s="78">
        <v>132</v>
      </c>
      <c r="E15" s="79"/>
      <c r="F15" s="80">
        <v>2231.0750000000003</v>
      </c>
      <c r="G15" s="81">
        <v>58.405050000000003</v>
      </c>
      <c r="H15" s="123">
        <f t="shared" si="3"/>
        <v>59</v>
      </c>
      <c r="I15" s="81">
        <v>59</v>
      </c>
      <c r="J15" s="94" t="s">
        <v>19</v>
      </c>
      <c r="K15" s="82">
        <v>2133.2849999999999</v>
      </c>
      <c r="L15" s="83">
        <f t="shared" si="1"/>
        <v>58.405050000000003</v>
      </c>
      <c r="M15" s="83">
        <v>70</v>
      </c>
      <c r="O15" s="85">
        <f t="shared" si="2"/>
        <v>8.2113277978538406</v>
      </c>
      <c r="P15" s="86">
        <v>232.61551835280002</v>
      </c>
      <c r="Q15" s="86">
        <v>231</v>
      </c>
      <c r="S15" s="108">
        <f t="shared" si="4"/>
        <v>2277.6841549999999</v>
      </c>
      <c r="T15" s="88">
        <v>57.662889999999997</v>
      </c>
      <c r="U15" s="88">
        <v>65.37</v>
      </c>
      <c r="X15" s="90">
        <v>89.105940000000004</v>
      </c>
      <c r="Y15" s="91">
        <v>50.627559999999995</v>
      </c>
      <c r="Z15" s="91">
        <v>0</v>
      </c>
      <c r="AA15" s="92">
        <f t="shared" si="5"/>
        <v>139.73349999999999</v>
      </c>
      <c r="AC15" s="48">
        <v>41651</v>
      </c>
      <c r="AD15" s="78">
        <v>145</v>
      </c>
      <c r="AE15" s="81">
        <v>66</v>
      </c>
      <c r="AF15" s="83">
        <f t="shared" si="6"/>
        <v>66</v>
      </c>
      <c r="AG15" s="86">
        <v>212.9</v>
      </c>
      <c r="AH15" s="93">
        <v>52.1</v>
      </c>
    </row>
    <row r="16" spans="1:34" ht="11.25" customHeight="1">
      <c r="A16" s="1">
        <v>42017</v>
      </c>
      <c r="B16" s="77">
        <v>4940.7050000000008</v>
      </c>
      <c r="C16" s="78">
        <f t="shared" si="7"/>
        <v>141.99340000000001</v>
      </c>
      <c r="D16" s="78">
        <v>132</v>
      </c>
      <c r="E16" s="79"/>
      <c r="F16" s="80">
        <v>2231.0750000000003</v>
      </c>
      <c r="G16" s="81">
        <v>59.287349999999996</v>
      </c>
      <c r="H16" s="123">
        <f t="shared" si="3"/>
        <v>59</v>
      </c>
      <c r="I16" s="81">
        <v>59</v>
      </c>
      <c r="J16" s="94" t="s">
        <v>19</v>
      </c>
      <c r="K16" s="82">
        <v>2133.2849999999999</v>
      </c>
      <c r="L16" s="83">
        <f t="shared" si="1"/>
        <v>59.287349999999996</v>
      </c>
      <c r="M16" s="83">
        <v>70</v>
      </c>
      <c r="O16" s="85">
        <f t="shared" si="2"/>
        <v>7.9118904047426799</v>
      </c>
      <c r="P16" s="86">
        <v>224.13287265560001</v>
      </c>
      <c r="Q16" s="86">
        <v>231</v>
      </c>
      <c r="S16" s="108">
        <f t="shared" si="4"/>
        <v>2239.1957499999999</v>
      </c>
      <c r="T16" s="88">
        <v>56.688499999999998</v>
      </c>
      <c r="U16" s="88">
        <v>65.37</v>
      </c>
      <c r="X16" s="90">
        <v>88.514030000000005</v>
      </c>
      <c r="Y16" s="91">
        <v>52.979370000000003</v>
      </c>
      <c r="Z16" s="91">
        <v>0.5</v>
      </c>
      <c r="AA16" s="92">
        <f t="shared" si="5"/>
        <v>141.99340000000001</v>
      </c>
      <c r="AC16" s="48">
        <v>41652</v>
      </c>
      <c r="AD16" s="78">
        <v>138</v>
      </c>
      <c r="AE16" s="81">
        <v>67</v>
      </c>
      <c r="AF16" s="83">
        <f t="shared" si="6"/>
        <v>67</v>
      </c>
      <c r="AG16" s="86">
        <v>213.4</v>
      </c>
      <c r="AH16" s="93">
        <v>50.8</v>
      </c>
    </row>
    <row r="17" spans="1:34" ht="11.25" customHeight="1">
      <c r="A17" s="1">
        <v>42018</v>
      </c>
      <c r="B17" s="77">
        <v>4940.7050000000008</v>
      </c>
      <c r="C17" s="78">
        <f t="shared" si="7"/>
        <v>144.28905999999998</v>
      </c>
      <c r="D17" s="78">
        <v>132</v>
      </c>
      <c r="E17" s="79"/>
      <c r="F17" s="80">
        <v>2231.0750000000003</v>
      </c>
      <c r="G17" s="81">
        <v>60.115580000000001</v>
      </c>
      <c r="H17" s="123">
        <f t="shared" si="3"/>
        <v>59</v>
      </c>
      <c r="I17" s="81">
        <v>59</v>
      </c>
      <c r="J17" s="94" t="s">
        <v>19</v>
      </c>
      <c r="K17" s="82">
        <v>2133.2849999999999</v>
      </c>
      <c r="L17" s="83">
        <f t="shared" si="1"/>
        <v>60.115580000000001</v>
      </c>
      <c r="M17" s="83">
        <v>70</v>
      </c>
      <c r="O17" s="85">
        <f t="shared" si="2"/>
        <v>8.2839792606084988</v>
      </c>
      <c r="P17" s="86">
        <v>234.67363344499998</v>
      </c>
      <c r="Q17" s="86">
        <v>231</v>
      </c>
      <c r="S17" s="108">
        <f t="shared" si="4"/>
        <v>2247.6266300000002</v>
      </c>
      <c r="T17" s="88">
        <v>56.901940000000003</v>
      </c>
      <c r="U17" s="88">
        <v>65.37</v>
      </c>
      <c r="X17" s="90">
        <v>89.38736999999999</v>
      </c>
      <c r="Y17" s="91">
        <v>52.201689999999999</v>
      </c>
      <c r="Z17" s="91">
        <v>2.7</v>
      </c>
      <c r="AA17" s="92">
        <f t="shared" si="5"/>
        <v>144.28905999999998</v>
      </c>
      <c r="AC17" s="48">
        <v>41653</v>
      </c>
      <c r="AD17" s="78">
        <v>138</v>
      </c>
      <c r="AE17" s="81">
        <v>69</v>
      </c>
      <c r="AF17" s="83">
        <f t="shared" si="6"/>
        <v>69</v>
      </c>
      <c r="AG17" s="86">
        <v>195.7</v>
      </c>
      <c r="AH17" s="93">
        <v>53.3</v>
      </c>
    </row>
    <row r="18" spans="1:34" ht="11.25" customHeight="1">
      <c r="A18" s="1">
        <v>42019</v>
      </c>
      <c r="B18" s="77">
        <v>4940.7050000000008</v>
      </c>
      <c r="C18" s="78">
        <f t="shared" si="7"/>
        <v>140.02986000000001</v>
      </c>
      <c r="D18" s="78">
        <v>132</v>
      </c>
      <c r="E18" s="79"/>
      <c r="F18" s="80">
        <v>2231.0750000000003</v>
      </c>
      <c r="G18" s="81">
        <v>59.932679999999998</v>
      </c>
      <c r="H18" s="123">
        <f t="shared" si="3"/>
        <v>62</v>
      </c>
      <c r="I18" s="81">
        <v>62</v>
      </c>
      <c r="K18" s="82">
        <v>2133.2849999999999</v>
      </c>
      <c r="L18" s="83">
        <f t="shared" si="1"/>
        <v>59.932679999999998</v>
      </c>
      <c r="M18" s="83">
        <v>70</v>
      </c>
      <c r="O18" s="85">
        <f t="shared" si="2"/>
        <v>8.3766910626747322</v>
      </c>
      <c r="P18" s="86">
        <v>237.30003010410007</v>
      </c>
      <c r="Q18" s="86">
        <v>231</v>
      </c>
      <c r="S18" s="108">
        <f t="shared" si="4"/>
        <v>2222.6701349999998</v>
      </c>
      <c r="T18" s="88">
        <v>56.270130000000002</v>
      </c>
      <c r="U18" s="88">
        <v>65.37</v>
      </c>
      <c r="X18" s="90">
        <v>87.484999999999999</v>
      </c>
      <c r="Y18" s="91">
        <v>50.644860000000001</v>
      </c>
      <c r="Z18" s="91">
        <v>1.9</v>
      </c>
      <c r="AA18" s="92">
        <f t="shared" si="5"/>
        <v>140.02986000000001</v>
      </c>
      <c r="AC18" s="48">
        <v>41654</v>
      </c>
      <c r="AD18" s="78">
        <v>141</v>
      </c>
      <c r="AE18" s="81">
        <v>69</v>
      </c>
      <c r="AF18" s="83">
        <f t="shared" si="6"/>
        <v>69</v>
      </c>
      <c r="AG18" s="86">
        <v>178.2</v>
      </c>
      <c r="AH18" s="93">
        <v>48.1</v>
      </c>
    </row>
    <row r="19" spans="1:34" ht="11.25" customHeight="1">
      <c r="A19" s="1">
        <v>42020</v>
      </c>
      <c r="B19" s="77">
        <v>4940.7050000000008</v>
      </c>
      <c r="C19" s="78">
        <f t="shared" si="7"/>
        <v>139.31124</v>
      </c>
      <c r="D19" s="78">
        <v>132</v>
      </c>
      <c r="E19" s="79"/>
      <c r="F19" s="80">
        <v>2231.0750000000003</v>
      </c>
      <c r="G19" s="81">
        <v>60.51502</v>
      </c>
      <c r="H19" s="123">
        <f t="shared" si="3"/>
        <v>62</v>
      </c>
      <c r="I19" s="81">
        <v>62</v>
      </c>
      <c r="K19" s="82">
        <v>2133.2849999999999</v>
      </c>
      <c r="L19" s="83">
        <f t="shared" si="1"/>
        <v>60.51502</v>
      </c>
      <c r="M19" s="83">
        <v>70</v>
      </c>
      <c r="O19" s="85">
        <f t="shared" si="2"/>
        <v>8.2960565963964914</v>
      </c>
      <c r="P19" s="86">
        <v>235.01576760330002</v>
      </c>
      <c r="Q19" s="86">
        <v>231</v>
      </c>
      <c r="S19" s="108">
        <f t="shared" si="4"/>
        <v>2170.25324</v>
      </c>
      <c r="T19" s="88">
        <v>54.94312</v>
      </c>
      <c r="U19" s="88">
        <v>65.37</v>
      </c>
      <c r="X19" s="90">
        <v>90.282579999999996</v>
      </c>
      <c r="Y19" s="91">
        <v>49.028660000000002</v>
      </c>
      <c r="Z19" s="91">
        <v>0</v>
      </c>
      <c r="AA19" s="92">
        <f t="shared" si="5"/>
        <v>139.31124</v>
      </c>
      <c r="AC19" s="48">
        <v>41655</v>
      </c>
      <c r="AD19" s="78">
        <v>142</v>
      </c>
      <c r="AE19" s="81">
        <v>68</v>
      </c>
      <c r="AF19" s="83">
        <f t="shared" si="6"/>
        <v>68</v>
      </c>
      <c r="AG19" s="86">
        <v>205</v>
      </c>
      <c r="AH19" s="93">
        <v>50.6</v>
      </c>
    </row>
    <row r="20" spans="1:34" ht="11.25" customHeight="1">
      <c r="A20" s="1">
        <v>42021</v>
      </c>
      <c r="B20" s="77">
        <v>4940.7050000000008</v>
      </c>
      <c r="C20" s="78">
        <f t="shared" si="7"/>
        <v>140.66528</v>
      </c>
      <c r="D20" s="78">
        <v>132</v>
      </c>
      <c r="E20" s="79"/>
      <c r="F20" s="80">
        <v>2231.0750000000003</v>
      </c>
      <c r="G20" s="81">
        <v>60.293120000000002</v>
      </c>
      <c r="H20" s="123">
        <f t="shared" si="3"/>
        <v>62</v>
      </c>
      <c r="I20" s="81">
        <v>62</v>
      </c>
      <c r="K20" s="82">
        <v>2133.2849999999999</v>
      </c>
      <c r="L20" s="83">
        <f t="shared" si="1"/>
        <v>60.293120000000002</v>
      </c>
      <c r="M20" s="83">
        <v>70</v>
      </c>
      <c r="O20" s="85">
        <f t="shared" si="2"/>
        <v>8.3201979140636606</v>
      </c>
      <c r="P20" s="86">
        <v>235.69965762220005</v>
      </c>
      <c r="Q20" s="86">
        <v>231</v>
      </c>
      <c r="S20" s="108">
        <f t="shared" si="4"/>
        <v>2209.8203899999999</v>
      </c>
      <c r="T20" s="88">
        <v>55.94482</v>
      </c>
      <c r="U20" s="88">
        <v>65.37</v>
      </c>
      <c r="X20" s="90">
        <v>91.102249999999998</v>
      </c>
      <c r="Y20" s="91">
        <v>49.563029999999998</v>
      </c>
      <c r="Z20" s="91">
        <v>0</v>
      </c>
      <c r="AA20" s="92">
        <f t="shared" si="5"/>
        <v>140.66528</v>
      </c>
      <c r="AC20" s="48">
        <v>41656</v>
      </c>
      <c r="AD20" s="78">
        <v>146</v>
      </c>
      <c r="AE20" s="81">
        <v>72</v>
      </c>
      <c r="AF20" s="83">
        <f t="shared" si="6"/>
        <v>72</v>
      </c>
      <c r="AG20" s="86">
        <v>208.6</v>
      </c>
      <c r="AH20" s="93">
        <v>51.5</v>
      </c>
    </row>
    <row r="21" spans="1:34" ht="11.25" customHeight="1">
      <c r="A21" s="1">
        <v>42022</v>
      </c>
      <c r="B21" s="77">
        <v>4940.7050000000008</v>
      </c>
      <c r="C21" s="78">
        <f t="shared" si="7"/>
        <v>140.01402000000002</v>
      </c>
      <c r="D21" s="78">
        <v>132</v>
      </c>
      <c r="E21" s="79"/>
      <c r="F21" s="80">
        <v>2231.0750000000003</v>
      </c>
      <c r="G21" s="81">
        <v>60.476500000000001</v>
      </c>
      <c r="H21" s="123">
        <f t="shared" si="3"/>
        <v>62</v>
      </c>
      <c r="I21" s="81">
        <v>62</v>
      </c>
      <c r="K21" s="82">
        <v>2133.2849999999999</v>
      </c>
      <c r="L21" s="83">
        <f t="shared" si="1"/>
        <v>60.476500000000001</v>
      </c>
      <c r="M21" s="83">
        <v>70</v>
      </c>
      <c r="O21" s="85">
        <f t="shared" si="2"/>
        <v>8.1316708316910216</v>
      </c>
      <c r="P21" s="86">
        <v>230.35894707340006</v>
      </c>
      <c r="Q21" s="86">
        <v>231</v>
      </c>
      <c r="S21" s="108">
        <f t="shared" si="4"/>
        <v>2210.9240199999999</v>
      </c>
      <c r="T21" s="88">
        <v>55.972760000000001</v>
      </c>
      <c r="U21" s="88">
        <v>65.37</v>
      </c>
      <c r="X21" s="90">
        <v>90.363640000000004</v>
      </c>
      <c r="Y21" s="91">
        <v>49.650379999999998</v>
      </c>
      <c r="Z21" s="91">
        <v>0</v>
      </c>
      <c r="AA21" s="92">
        <f t="shared" si="5"/>
        <v>140.01402000000002</v>
      </c>
      <c r="AC21" s="48">
        <v>41657</v>
      </c>
      <c r="AD21" s="78">
        <v>144</v>
      </c>
      <c r="AE21" s="81">
        <v>72</v>
      </c>
      <c r="AF21" s="83">
        <f t="shared" si="6"/>
        <v>72</v>
      </c>
      <c r="AG21" s="86">
        <v>224</v>
      </c>
      <c r="AH21" s="93">
        <v>51.9</v>
      </c>
    </row>
    <row r="22" spans="1:34" ht="11.25" customHeight="1">
      <c r="A22" s="1">
        <v>42023</v>
      </c>
      <c r="B22" s="77">
        <v>4940.7050000000008</v>
      </c>
      <c r="C22" s="78">
        <f t="shared" si="7"/>
        <v>138.15235000000001</v>
      </c>
      <c r="D22" s="78">
        <v>132</v>
      </c>
      <c r="E22" s="79"/>
      <c r="F22" s="80">
        <v>2231.0750000000003</v>
      </c>
      <c r="G22" s="81">
        <v>60.42492</v>
      </c>
      <c r="H22" s="123">
        <f t="shared" si="3"/>
        <v>62</v>
      </c>
      <c r="I22" s="81">
        <v>62</v>
      </c>
      <c r="K22" s="82">
        <v>2133.2849999999999</v>
      </c>
      <c r="L22" s="83">
        <f t="shared" si="1"/>
        <v>60.42492</v>
      </c>
      <c r="M22" s="83">
        <v>70</v>
      </c>
      <c r="O22" s="85">
        <f t="shared" si="2"/>
        <v>7.9918324986494582</v>
      </c>
      <c r="P22" s="86">
        <v>226.39752120819998</v>
      </c>
      <c r="Q22" s="86">
        <v>231</v>
      </c>
      <c r="S22" s="108">
        <f t="shared" si="4"/>
        <v>2247.38726</v>
      </c>
      <c r="T22" s="88">
        <v>56.895879999999998</v>
      </c>
      <c r="U22" s="88">
        <v>65.37</v>
      </c>
      <c r="X22" s="90">
        <v>88.520009999999999</v>
      </c>
      <c r="Y22" s="91">
        <v>49.632339999999999</v>
      </c>
      <c r="Z22" s="91">
        <v>0</v>
      </c>
      <c r="AA22" s="92">
        <f t="shared" si="5"/>
        <v>138.15235000000001</v>
      </c>
      <c r="AC22" s="48">
        <v>41658</v>
      </c>
      <c r="AD22" s="78">
        <v>144</v>
      </c>
      <c r="AE22" s="81">
        <v>71</v>
      </c>
      <c r="AF22" s="83">
        <f t="shared" si="6"/>
        <v>71</v>
      </c>
      <c r="AG22" s="86">
        <v>224.4</v>
      </c>
      <c r="AH22" s="93">
        <v>55.2</v>
      </c>
    </row>
    <row r="23" spans="1:34" ht="11.25" customHeight="1">
      <c r="A23" s="1">
        <v>42024</v>
      </c>
      <c r="B23" s="77">
        <v>4940.7050000000008</v>
      </c>
      <c r="C23" s="78">
        <f t="shared" si="7"/>
        <v>138.93045000000001</v>
      </c>
      <c r="D23" s="78">
        <v>132</v>
      </c>
      <c r="E23" s="79"/>
      <c r="F23" s="80">
        <v>2231.0750000000003</v>
      </c>
      <c r="G23" s="81">
        <v>59.012839999999997</v>
      </c>
      <c r="H23" s="123">
        <f t="shared" si="3"/>
        <v>62</v>
      </c>
      <c r="I23" s="81">
        <v>62</v>
      </c>
      <c r="K23" s="82">
        <v>2133.2849999999999</v>
      </c>
      <c r="L23" s="83">
        <f t="shared" si="1"/>
        <v>59.012839999999997</v>
      </c>
      <c r="M23" s="83">
        <v>70</v>
      </c>
      <c r="O23" s="85">
        <f t="shared" si="2"/>
        <v>7.9591900584999387</v>
      </c>
      <c r="P23" s="86">
        <v>225.47280618979997</v>
      </c>
      <c r="Q23" s="86">
        <v>231</v>
      </c>
      <c r="S23" s="108">
        <f t="shared" si="4"/>
        <v>2275.6582000000003</v>
      </c>
      <c r="T23" s="88">
        <v>57.611600000000003</v>
      </c>
      <c r="U23" s="88">
        <v>65.37</v>
      </c>
      <c r="X23" s="90">
        <v>89.757210000000001</v>
      </c>
      <c r="Y23" s="91">
        <v>49.17324</v>
      </c>
      <c r="Z23" s="91">
        <v>0</v>
      </c>
      <c r="AA23" s="92">
        <f t="shared" si="5"/>
        <v>138.93045000000001</v>
      </c>
      <c r="AC23" s="48">
        <v>41659</v>
      </c>
      <c r="AD23" s="78">
        <v>148</v>
      </c>
      <c r="AE23" s="81">
        <v>71</v>
      </c>
      <c r="AF23" s="83">
        <f t="shared" si="6"/>
        <v>71</v>
      </c>
      <c r="AG23" s="86">
        <v>225.9</v>
      </c>
      <c r="AH23" s="93">
        <v>55.5</v>
      </c>
    </row>
    <row r="24" spans="1:34" ht="11.25" customHeight="1">
      <c r="A24" s="1">
        <v>42025</v>
      </c>
      <c r="B24" s="77">
        <v>4940.7050000000008</v>
      </c>
      <c r="C24" s="78">
        <f t="shared" si="7"/>
        <v>135.87718999999998</v>
      </c>
      <c r="D24" s="78">
        <v>132</v>
      </c>
      <c r="E24" s="79"/>
      <c r="F24" s="80">
        <v>2231.0750000000003</v>
      </c>
      <c r="G24" s="81">
        <v>62.041400000000003</v>
      </c>
      <c r="H24" s="123">
        <f t="shared" si="3"/>
        <v>62</v>
      </c>
      <c r="I24" s="81">
        <v>62</v>
      </c>
      <c r="K24" s="82">
        <v>2133.2849999999999</v>
      </c>
      <c r="L24" s="83">
        <f t="shared" si="1"/>
        <v>62.041400000000003</v>
      </c>
      <c r="M24" s="83">
        <v>70</v>
      </c>
      <c r="O24" s="85">
        <f t="shared" si="2"/>
        <v>7.9195089878443499</v>
      </c>
      <c r="P24" s="86">
        <v>224.3486965395</v>
      </c>
      <c r="Q24" s="86">
        <v>231</v>
      </c>
      <c r="S24" s="108">
        <f t="shared" si="4"/>
        <v>2186.7038050000001</v>
      </c>
      <c r="T24" s="88">
        <v>55.359589999999997</v>
      </c>
      <c r="U24" s="88">
        <v>65.37</v>
      </c>
      <c r="X24" s="90">
        <v>87.646450000000002</v>
      </c>
      <c r="Y24" s="91">
        <v>48.230739999999997</v>
      </c>
      <c r="Z24" s="91">
        <v>0</v>
      </c>
      <c r="AA24" s="92">
        <f t="shared" si="5"/>
        <v>135.87718999999998</v>
      </c>
      <c r="AC24" s="48">
        <v>41660</v>
      </c>
      <c r="AD24" s="78">
        <v>148</v>
      </c>
      <c r="AE24" s="81">
        <v>70</v>
      </c>
      <c r="AF24" s="83">
        <f t="shared" si="6"/>
        <v>70</v>
      </c>
      <c r="AG24" s="86">
        <v>223.4</v>
      </c>
      <c r="AH24" s="93">
        <v>56.1</v>
      </c>
    </row>
    <row r="25" spans="1:34" ht="11.25" customHeight="1">
      <c r="A25" s="1">
        <v>42026</v>
      </c>
      <c r="B25" s="77">
        <v>4940.7050000000008</v>
      </c>
      <c r="C25" s="78">
        <f t="shared" si="7"/>
        <v>142.59593999999998</v>
      </c>
      <c r="D25" s="78">
        <v>132</v>
      </c>
      <c r="E25" s="79"/>
      <c r="F25" s="80">
        <v>2231.0750000000003</v>
      </c>
      <c r="G25" s="81">
        <v>62.793759999999999</v>
      </c>
      <c r="H25" s="123">
        <f t="shared" si="3"/>
        <v>62</v>
      </c>
      <c r="I25" s="81">
        <v>62</v>
      </c>
      <c r="K25" s="82">
        <v>2133.2849999999999</v>
      </c>
      <c r="L25" s="83">
        <f t="shared" si="1"/>
        <v>62.793759999999999</v>
      </c>
      <c r="M25" s="83">
        <v>70</v>
      </c>
      <c r="O25" s="85">
        <f t="shared" si="2"/>
        <v>8.2901548927337103</v>
      </c>
      <c r="P25" s="86">
        <v>234.84858053070002</v>
      </c>
      <c r="Q25" s="86">
        <v>231</v>
      </c>
      <c r="S25" s="108">
        <f t="shared" si="4"/>
        <v>2190.6988350000001</v>
      </c>
      <c r="T25" s="88">
        <v>55.460729999999998</v>
      </c>
      <c r="U25" s="88">
        <v>65.37</v>
      </c>
      <c r="X25" s="90">
        <v>94.291179999999997</v>
      </c>
      <c r="Y25" s="91">
        <v>48.304760000000002</v>
      </c>
      <c r="Z25" s="91">
        <v>0</v>
      </c>
      <c r="AA25" s="92">
        <f t="shared" si="5"/>
        <v>142.59593999999998</v>
      </c>
      <c r="AC25" s="48">
        <v>41661</v>
      </c>
      <c r="AD25" s="78">
        <v>159</v>
      </c>
      <c r="AE25" s="81">
        <v>70</v>
      </c>
      <c r="AF25" s="83">
        <f t="shared" si="6"/>
        <v>70</v>
      </c>
      <c r="AG25" s="86">
        <v>222.8</v>
      </c>
      <c r="AH25" s="93">
        <v>53.1</v>
      </c>
    </row>
    <row r="26" spans="1:34" ht="11.25" customHeight="1">
      <c r="A26" s="1">
        <v>42027</v>
      </c>
      <c r="B26" s="77">
        <v>4940.7050000000008</v>
      </c>
      <c r="C26" s="78">
        <f t="shared" si="7"/>
        <v>137.69347999999999</v>
      </c>
      <c r="D26" s="78">
        <v>132</v>
      </c>
      <c r="E26" s="79"/>
      <c r="F26" s="80">
        <v>2231.0750000000003</v>
      </c>
      <c r="G26" s="81">
        <v>60.665210000000002</v>
      </c>
      <c r="H26" s="123">
        <f t="shared" si="3"/>
        <v>62</v>
      </c>
      <c r="I26" s="81">
        <v>62</v>
      </c>
      <c r="K26" s="82">
        <v>2133.2849999999999</v>
      </c>
      <c r="L26" s="83">
        <f t="shared" si="1"/>
        <v>60.665210000000002</v>
      </c>
      <c r="M26" s="83">
        <v>70</v>
      </c>
      <c r="O26" s="85">
        <f t="shared" si="2"/>
        <v>8.1529609575387383</v>
      </c>
      <c r="P26" s="86">
        <v>230.96206678579998</v>
      </c>
      <c r="Q26" s="86">
        <v>231</v>
      </c>
      <c r="S26" s="108">
        <f t="shared" si="4"/>
        <v>2194.8791200000001</v>
      </c>
      <c r="T26" s="88">
        <v>55.566560000000003</v>
      </c>
      <c r="U26" s="88">
        <v>65.37</v>
      </c>
      <c r="X26" s="90">
        <v>89.817019999999999</v>
      </c>
      <c r="Y26" s="91">
        <v>47.27646</v>
      </c>
      <c r="Z26" s="91">
        <v>0.6</v>
      </c>
      <c r="AA26" s="92">
        <f t="shared" si="5"/>
        <v>137.69347999999999</v>
      </c>
      <c r="AC26" s="48">
        <v>41662</v>
      </c>
      <c r="AD26" s="78">
        <v>165</v>
      </c>
      <c r="AE26" s="81">
        <v>71</v>
      </c>
      <c r="AF26" s="83">
        <f t="shared" si="6"/>
        <v>71</v>
      </c>
      <c r="AG26" s="86">
        <v>220.4</v>
      </c>
      <c r="AH26" s="93">
        <v>53</v>
      </c>
    </row>
    <row r="27" spans="1:34" ht="11.25" customHeight="1">
      <c r="A27" s="1">
        <v>42028</v>
      </c>
      <c r="B27" s="77">
        <v>4940.7050000000008</v>
      </c>
      <c r="C27" s="78">
        <f t="shared" si="7"/>
        <v>132.80000000000001</v>
      </c>
      <c r="D27" s="78">
        <v>132</v>
      </c>
      <c r="E27" s="79"/>
      <c r="F27" s="80">
        <v>2231.0750000000003</v>
      </c>
      <c r="G27" s="81">
        <v>60.2</v>
      </c>
      <c r="H27" s="123">
        <f t="shared" si="3"/>
        <v>62</v>
      </c>
      <c r="I27" s="81">
        <v>62</v>
      </c>
      <c r="K27" s="82">
        <v>2133.2849999999999</v>
      </c>
      <c r="L27" s="83">
        <f t="shared" si="1"/>
        <v>60.2</v>
      </c>
      <c r="M27" s="83">
        <v>70</v>
      </c>
      <c r="O27" s="85">
        <f t="shared" si="2"/>
        <v>8.191019213982127</v>
      </c>
      <c r="P27" s="86">
        <v>232.04020436209993</v>
      </c>
      <c r="Q27" s="86">
        <v>231</v>
      </c>
      <c r="S27" s="108">
        <f t="shared" si="4"/>
        <v>2151.4030499999999</v>
      </c>
      <c r="T27" s="88">
        <v>54.465899999999998</v>
      </c>
      <c r="U27" s="88">
        <v>65.37</v>
      </c>
      <c r="X27" s="90">
        <v>84.6</v>
      </c>
      <c r="Y27" s="91">
        <v>43.9</v>
      </c>
      <c r="Z27" s="91">
        <v>4.3</v>
      </c>
      <c r="AA27" s="92">
        <f t="shared" si="5"/>
        <v>132.80000000000001</v>
      </c>
      <c r="AC27" s="48">
        <v>41663</v>
      </c>
      <c r="AD27" s="78">
        <v>160</v>
      </c>
      <c r="AE27" s="81">
        <v>69</v>
      </c>
      <c r="AF27" s="83">
        <f t="shared" si="6"/>
        <v>69</v>
      </c>
      <c r="AG27" s="86">
        <v>220.4</v>
      </c>
      <c r="AH27" s="93">
        <v>51.8</v>
      </c>
    </row>
    <row r="28" spans="1:34" ht="11.25" customHeight="1">
      <c r="A28" s="1">
        <v>42029</v>
      </c>
      <c r="B28" s="77">
        <v>4940.7050000000008</v>
      </c>
      <c r="C28" s="78">
        <f t="shared" si="7"/>
        <v>134.89999999999998</v>
      </c>
      <c r="D28" s="78">
        <v>132</v>
      </c>
      <c r="E28" s="79"/>
      <c r="F28" s="80">
        <v>2231.0750000000003</v>
      </c>
      <c r="G28" s="81">
        <v>58.7</v>
      </c>
      <c r="H28" s="123">
        <f t="shared" si="3"/>
        <v>62</v>
      </c>
      <c r="I28" s="81">
        <v>62</v>
      </c>
      <c r="K28" s="82">
        <v>2133.2849999999999</v>
      </c>
      <c r="L28" s="83">
        <f t="shared" si="1"/>
        <v>58.7</v>
      </c>
      <c r="M28" s="83">
        <v>70</v>
      </c>
      <c r="O28" s="85">
        <f t="shared" si="2"/>
        <v>8.3065401203816815</v>
      </c>
      <c r="P28" s="86">
        <v>235.31275128560006</v>
      </c>
      <c r="Q28" s="86">
        <v>231</v>
      </c>
      <c r="S28" s="108">
        <f t="shared" si="4"/>
        <v>2188.3359450000003</v>
      </c>
      <c r="T28" s="88">
        <v>55.400910000000003</v>
      </c>
      <c r="U28" s="88">
        <v>65.37</v>
      </c>
      <c r="X28" s="90">
        <v>86.6</v>
      </c>
      <c r="Y28" s="91">
        <v>43.8</v>
      </c>
      <c r="Z28" s="91">
        <v>4.5</v>
      </c>
      <c r="AA28" s="92">
        <f t="shared" si="5"/>
        <v>134.89999999999998</v>
      </c>
      <c r="AC28" s="48">
        <v>41664</v>
      </c>
      <c r="AD28" s="78">
        <v>157</v>
      </c>
      <c r="AE28" s="81">
        <v>70</v>
      </c>
      <c r="AF28" s="83">
        <f t="shared" si="6"/>
        <v>70</v>
      </c>
      <c r="AG28" s="86">
        <v>216.3</v>
      </c>
      <c r="AH28" s="93">
        <v>54.3</v>
      </c>
    </row>
    <row r="29" spans="1:34" ht="11.25" customHeight="1">
      <c r="A29" s="1">
        <v>42030</v>
      </c>
      <c r="B29" s="77">
        <v>4940.7050000000008</v>
      </c>
      <c r="C29" s="78">
        <f t="shared" si="7"/>
        <v>136.20000000000002</v>
      </c>
      <c r="D29" s="78">
        <v>132</v>
      </c>
      <c r="E29" s="79"/>
      <c r="F29" s="80">
        <v>2231.0750000000003</v>
      </c>
      <c r="G29" s="81">
        <v>59.8</v>
      </c>
      <c r="H29" s="123">
        <f t="shared" si="3"/>
        <v>62</v>
      </c>
      <c r="I29" s="81">
        <v>62</v>
      </c>
      <c r="K29" s="82">
        <v>2133.2849999999999</v>
      </c>
      <c r="L29" s="83">
        <f t="shared" si="1"/>
        <v>59.8</v>
      </c>
      <c r="M29" s="83">
        <v>70</v>
      </c>
      <c r="O29" s="85">
        <f t="shared" si="2"/>
        <v>8.3387708129262723</v>
      </c>
      <c r="P29" s="86">
        <v>236.22580206590007</v>
      </c>
      <c r="Q29" s="86">
        <v>231</v>
      </c>
      <c r="S29" s="108">
        <f t="shared" si="4"/>
        <v>2231.9399950000002</v>
      </c>
      <c r="T29" s="88">
        <v>56.504809999999999</v>
      </c>
      <c r="U29" s="88">
        <v>65.37</v>
      </c>
      <c r="X29" s="90">
        <v>88</v>
      </c>
      <c r="Y29" s="91">
        <v>44.8</v>
      </c>
      <c r="Z29" s="91">
        <v>3.4</v>
      </c>
      <c r="AA29" s="92">
        <f t="shared" si="5"/>
        <v>136.20000000000002</v>
      </c>
      <c r="AC29" s="48">
        <v>41665</v>
      </c>
      <c r="AD29" s="78">
        <v>144</v>
      </c>
      <c r="AE29" s="81">
        <v>69</v>
      </c>
      <c r="AF29" s="83">
        <f t="shared" si="6"/>
        <v>69</v>
      </c>
      <c r="AG29" s="86">
        <v>222.1</v>
      </c>
      <c r="AH29" s="93">
        <v>55.1</v>
      </c>
    </row>
    <row r="30" spans="1:34" ht="11.25" customHeight="1">
      <c r="A30" s="1">
        <v>42031</v>
      </c>
      <c r="B30" s="77">
        <v>4940.7050000000008</v>
      </c>
      <c r="C30" s="78">
        <f t="shared" si="7"/>
        <v>134.30000000000001</v>
      </c>
      <c r="D30" s="78">
        <v>132</v>
      </c>
      <c r="E30" s="79"/>
      <c r="F30" s="80">
        <v>2231.0750000000003</v>
      </c>
      <c r="G30" s="81">
        <v>59</v>
      </c>
      <c r="H30" s="123">
        <f t="shared" si="3"/>
        <v>62</v>
      </c>
      <c r="I30" s="81">
        <v>62</v>
      </c>
      <c r="K30" s="82">
        <v>2133.2849999999999</v>
      </c>
      <c r="L30" s="83">
        <f t="shared" si="1"/>
        <v>59</v>
      </c>
      <c r="M30" s="83">
        <v>70</v>
      </c>
      <c r="O30" s="85">
        <f t="shared" si="2"/>
        <v>8.3516690948263985</v>
      </c>
      <c r="P30" s="86">
        <v>236.59119248799999</v>
      </c>
      <c r="Q30" s="86">
        <v>231</v>
      </c>
      <c r="S30" s="108">
        <f t="shared" si="4"/>
        <v>2301.971125</v>
      </c>
      <c r="T30" s="88">
        <v>58.277749999999997</v>
      </c>
      <c r="U30" s="88">
        <v>65.37</v>
      </c>
      <c r="X30" s="90">
        <v>85.3</v>
      </c>
      <c r="Y30" s="91">
        <v>46.6</v>
      </c>
      <c r="Z30" s="91">
        <v>2.4</v>
      </c>
      <c r="AA30" s="92">
        <f t="shared" si="5"/>
        <v>134.30000000000001</v>
      </c>
      <c r="AC30" s="48">
        <v>41666</v>
      </c>
      <c r="AD30" s="78">
        <v>155</v>
      </c>
      <c r="AE30" s="81">
        <v>69</v>
      </c>
      <c r="AF30" s="83">
        <f t="shared" si="6"/>
        <v>69</v>
      </c>
      <c r="AG30" s="86">
        <v>219.1</v>
      </c>
      <c r="AH30" s="93">
        <v>53.3</v>
      </c>
    </row>
    <row r="31" spans="1:34" ht="11.25" customHeight="1">
      <c r="A31" s="1">
        <v>42032</v>
      </c>
      <c r="B31" s="77">
        <v>4940.7050000000008</v>
      </c>
      <c r="C31" s="78">
        <f t="shared" si="7"/>
        <v>137.80000000000001</v>
      </c>
      <c r="D31" s="78">
        <v>132</v>
      </c>
      <c r="E31" s="79"/>
      <c r="F31" s="80">
        <v>2231.0750000000003</v>
      </c>
      <c r="G31" s="81">
        <v>59.7</v>
      </c>
      <c r="H31" s="123">
        <f t="shared" si="3"/>
        <v>62</v>
      </c>
      <c r="I31" s="81">
        <v>62</v>
      </c>
      <c r="K31" s="82">
        <v>2133.2849999999999</v>
      </c>
      <c r="L31" s="83">
        <f t="shared" si="1"/>
        <v>59.7</v>
      </c>
      <c r="M31" s="83">
        <v>70</v>
      </c>
      <c r="O31" s="85">
        <f t="shared" si="2"/>
        <v>8.2669072538070019</v>
      </c>
      <c r="P31" s="86">
        <v>234.19000719000005</v>
      </c>
      <c r="Q31" s="86">
        <v>231</v>
      </c>
      <c r="S31" s="108">
        <f t="shared" si="4"/>
        <v>2347.4980350000001</v>
      </c>
      <c r="T31" s="88">
        <v>59.430329999999998</v>
      </c>
      <c r="U31" s="88">
        <v>65.37</v>
      </c>
      <c r="X31" s="90">
        <v>89.9</v>
      </c>
      <c r="Y31" s="91">
        <v>47.9</v>
      </c>
      <c r="Z31" s="91">
        <v>0</v>
      </c>
      <c r="AA31" s="92">
        <f t="shared" si="5"/>
        <v>137.80000000000001</v>
      </c>
      <c r="AC31" s="48">
        <v>41667</v>
      </c>
      <c r="AD31" s="78">
        <v>170</v>
      </c>
      <c r="AE31" s="81">
        <v>70</v>
      </c>
      <c r="AF31" s="83">
        <f t="shared" si="6"/>
        <v>70</v>
      </c>
      <c r="AG31" s="86">
        <v>221.8</v>
      </c>
      <c r="AH31" s="93">
        <v>53.3</v>
      </c>
    </row>
    <row r="32" spans="1:34" ht="11.25" customHeight="1">
      <c r="A32" s="1">
        <v>42033</v>
      </c>
      <c r="B32" s="77">
        <v>4940.7050000000008</v>
      </c>
      <c r="C32" s="78">
        <f t="shared" si="7"/>
        <v>135.69999999999999</v>
      </c>
      <c r="D32" s="78">
        <v>132</v>
      </c>
      <c r="E32" s="79"/>
      <c r="F32" s="80">
        <v>2231.0750000000003</v>
      </c>
      <c r="G32" s="81">
        <v>59</v>
      </c>
      <c r="H32" s="123">
        <f t="shared" si="3"/>
        <v>62</v>
      </c>
      <c r="I32" s="81">
        <v>62</v>
      </c>
      <c r="K32" s="82">
        <v>2133.2849999999999</v>
      </c>
      <c r="L32" s="83">
        <f t="shared" si="1"/>
        <v>59</v>
      </c>
      <c r="M32" s="83">
        <v>70</v>
      </c>
      <c r="O32" s="85">
        <f t="shared" si="2"/>
        <v>8.4362262198039097</v>
      </c>
      <c r="P32" s="86">
        <v>238.98657846470002</v>
      </c>
      <c r="Q32" s="86">
        <v>231</v>
      </c>
      <c r="S32" s="108">
        <f t="shared" si="4"/>
        <v>2326.9600100000002</v>
      </c>
      <c r="T32" s="88">
        <v>58.910380000000004</v>
      </c>
      <c r="U32" s="88">
        <v>65.37</v>
      </c>
      <c r="X32" s="90">
        <v>90.7</v>
      </c>
      <c r="Y32" s="91">
        <v>45</v>
      </c>
      <c r="Z32" s="91">
        <v>0</v>
      </c>
      <c r="AA32" s="92">
        <f t="shared" si="5"/>
        <v>135.69999999999999</v>
      </c>
      <c r="AC32" s="48">
        <v>41668</v>
      </c>
      <c r="AD32" s="78">
        <v>174</v>
      </c>
      <c r="AE32" s="81">
        <v>68</v>
      </c>
      <c r="AF32" s="83">
        <f t="shared" si="6"/>
        <v>68</v>
      </c>
      <c r="AG32" s="86">
        <v>219.9</v>
      </c>
      <c r="AH32" s="93">
        <v>55.8</v>
      </c>
    </row>
    <row r="33" spans="1:34" ht="11.25" customHeight="1">
      <c r="A33" s="1">
        <v>42034</v>
      </c>
      <c r="B33" s="77">
        <v>4940.7050000000008</v>
      </c>
      <c r="C33" s="78">
        <f t="shared" si="7"/>
        <v>127.9</v>
      </c>
      <c r="D33" s="78">
        <v>118</v>
      </c>
      <c r="E33" s="79" t="s">
        <v>20</v>
      </c>
      <c r="F33" s="80">
        <v>2231.0750000000003</v>
      </c>
      <c r="G33" s="81">
        <v>57.6</v>
      </c>
      <c r="H33" s="123">
        <f t="shared" si="3"/>
        <v>62</v>
      </c>
      <c r="I33" s="81">
        <v>62</v>
      </c>
      <c r="K33" s="82">
        <v>2133.2849999999999</v>
      </c>
      <c r="L33" s="83">
        <f t="shared" si="1"/>
        <v>57.6</v>
      </c>
      <c r="M33" s="83">
        <v>70</v>
      </c>
      <c r="O33" s="85">
        <f t="shared" si="2"/>
        <v>8.2554818868435493</v>
      </c>
      <c r="P33" s="86">
        <v>233.86634240349997</v>
      </c>
      <c r="Q33" s="86">
        <v>231</v>
      </c>
      <c r="S33" s="108">
        <f t="shared" si="4"/>
        <v>2393.7659650000001</v>
      </c>
      <c r="T33" s="88">
        <v>60.601669999999999</v>
      </c>
      <c r="U33" s="88">
        <v>65.37</v>
      </c>
      <c r="X33" s="90">
        <v>85.4</v>
      </c>
      <c r="Y33" s="91">
        <v>42.5</v>
      </c>
      <c r="Z33" s="91">
        <v>0</v>
      </c>
      <c r="AA33" s="92">
        <f t="shared" si="5"/>
        <v>127.9</v>
      </c>
      <c r="AC33" s="48">
        <v>41669</v>
      </c>
      <c r="AD33" s="78">
        <v>163</v>
      </c>
      <c r="AE33" s="81">
        <v>70</v>
      </c>
      <c r="AF33" s="83">
        <f t="shared" si="6"/>
        <v>70</v>
      </c>
      <c r="AG33" s="86">
        <v>220.8</v>
      </c>
      <c r="AH33" s="93">
        <v>56.3</v>
      </c>
    </row>
    <row r="34" spans="1:34" ht="11.25" customHeight="1">
      <c r="A34" s="1">
        <v>42035</v>
      </c>
      <c r="B34" s="77">
        <v>4940.7050000000008</v>
      </c>
      <c r="C34" s="78">
        <f t="shared" si="7"/>
        <v>132.9</v>
      </c>
      <c r="D34" s="78">
        <v>132</v>
      </c>
      <c r="E34" s="79" t="s">
        <v>20</v>
      </c>
      <c r="F34" s="80">
        <v>2231.0750000000003</v>
      </c>
      <c r="G34" s="81">
        <v>55.8</v>
      </c>
      <c r="H34" s="123">
        <f t="shared" si="3"/>
        <v>62</v>
      </c>
      <c r="I34" s="81">
        <v>62</v>
      </c>
      <c r="K34" s="82">
        <v>2133.2849999999999</v>
      </c>
      <c r="L34" s="83">
        <f t="shared" si="1"/>
        <v>55.8</v>
      </c>
      <c r="M34" s="83">
        <v>70</v>
      </c>
      <c r="O34" s="85">
        <f t="shared" si="2"/>
        <v>8.3745945950958109</v>
      </c>
      <c r="P34" s="86">
        <v>237.24064008770003</v>
      </c>
      <c r="Q34" s="86">
        <v>231</v>
      </c>
      <c r="S34" s="108">
        <f t="shared" si="4"/>
        <v>2432.82791</v>
      </c>
      <c r="T34" s="88">
        <v>61.590580000000003</v>
      </c>
      <c r="U34" s="88">
        <v>65.37</v>
      </c>
      <c r="X34" s="90">
        <v>88.9</v>
      </c>
      <c r="Y34" s="91">
        <v>44</v>
      </c>
      <c r="Z34" s="91">
        <v>0</v>
      </c>
      <c r="AA34" s="92">
        <f t="shared" si="5"/>
        <v>132.9</v>
      </c>
      <c r="AC34" s="48">
        <v>41670</v>
      </c>
      <c r="AD34" s="78">
        <v>160</v>
      </c>
      <c r="AE34" s="81">
        <v>70</v>
      </c>
      <c r="AF34" s="83">
        <f t="shared" si="6"/>
        <v>70</v>
      </c>
      <c r="AG34" s="86">
        <v>222.8</v>
      </c>
      <c r="AH34" s="93">
        <v>56</v>
      </c>
    </row>
    <row r="35" spans="1:34" ht="11.25" customHeight="1">
      <c r="A35" s="1">
        <v>42036</v>
      </c>
      <c r="B35" s="77">
        <v>4940.7050000000008</v>
      </c>
      <c r="C35" s="78">
        <f t="shared" si="7"/>
        <v>133</v>
      </c>
      <c r="D35" s="78">
        <v>132</v>
      </c>
      <c r="E35" s="79" t="s">
        <v>20</v>
      </c>
      <c r="F35" s="80">
        <v>2231.0750000000003</v>
      </c>
      <c r="G35" s="81">
        <v>54.3</v>
      </c>
      <c r="H35" s="123">
        <f t="shared" si="3"/>
        <v>62</v>
      </c>
      <c r="I35" s="81">
        <v>62</v>
      </c>
      <c r="K35" s="82">
        <v>2133.2849999999999</v>
      </c>
      <c r="L35" s="83">
        <f t="shared" si="1"/>
        <v>54.3</v>
      </c>
      <c r="M35" s="83">
        <v>70</v>
      </c>
      <c r="O35" s="85">
        <f t="shared" si="2"/>
        <v>8.4971471504874501</v>
      </c>
      <c r="P35" s="86">
        <v>240.71238386650003</v>
      </c>
      <c r="Q35" s="86">
        <v>231</v>
      </c>
      <c r="S35" s="108">
        <f t="shared" si="4"/>
        <v>2391.1360549999999</v>
      </c>
      <c r="T35" s="88">
        <v>60.535089999999997</v>
      </c>
      <c r="U35" s="88">
        <v>65.427999999999997</v>
      </c>
      <c r="X35" s="90">
        <v>86.2</v>
      </c>
      <c r="Y35" s="91">
        <v>46.8</v>
      </c>
      <c r="Z35" s="91">
        <v>0</v>
      </c>
      <c r="AA35" s="92">
        <f t="shared" si="5"/>
        <v>133</v>
      </c>
      <c r="AC35" s="48">
        <v>41671</v>
      </c>
      <c r="AD35" s="78">
        <v>160</v>
      </c>
      <c r="AE35" s="81">
        <v>70</v>
      </c>
      <c r="AF35" s="83">
        <f t="shared" si="6"/>
        <v>70</v>
      </c>
      <c r="AG35" s="86">
        <v>221.2</v>
      </c>
      <c r="AH35" s="93">
        <v>55.8</v>
      </c>
    </row>
    <row r="36" spans="1:34" ht="11.25" customHeight="1">
      <c r="A36" s="1">
        <v>42037</v>
      </c>
      <c r="B36" s="77">
        <v>4940.7050000000008</v>
      </c>
      <c r="C36" s="78">
        <f t="shared" si="7"/>
        <v>127</v>
      </c>
      <c r="D36" s="78">
        <v>118</v>
      </c>
      <c r="E36" s="79" t="s">
        <v>20</v>
      </c>
      <c r="F36" s="80">
        <v>2231.0750000000003</v>
      </c>
      <c r="G36" s="81">
        <v>53.4</v>
      </c>
      <c r="H36" s="123">
        <f t="shared" si="3"/>
        <v>57</v>
      </c>
      <c r="I36" s="81">
        <v>57</v>
      </c>
      <c r="J36" s="94" t="s">
        <v>21</v>
      </c>
      <c r="K36" s="82">
        <v>2133.2849999999999</v>
      </c>
      <c r="L36" s="83">
        <f t="shared" si="1"/>
        <v>53.4</v>
      </c>
      <c r="M36" s="83">
        <v>70</v>
      </c>
      <c r="O36" s="85">
        <f t="shared" si="2"/>
        <v>8.3347951318090487</v>
      </c>
      <c r="P36" s="86">
        <v>236.1131765385</v>
      </c>
      <c r="Q36" s="86">
        <v>231</v>
      </c>
      <c r="S36" s="108">
        <f t="shared" si="4"/>
        <v>2366.7033299999998</v>
      </c>
      <c r="T36" s="88">
        <v>59.916539999999998</v>
      </c>
      <c r="U36" s="88">
        <v>65.427999999999997</v>
      </c>
      <c r="X36" s="90">
        <v>83.6</v>
      </c>
      <c r="Y36" s="91">
        <v>43.4</v>
      </c>
      <c r="Z36" s="91">
        <v>0</v>
      </c>
      <c r="AA36" s="92">
        <f t="shared" si="5"/>
        <v>127</v>
      </c>
      <c r="AC36" s="48">
        <v>41672</v>
      </c>
      <c r="AD36" s="78">
        <v>165</v>
      </c>
      <c r="AE36" s="81">
        <v>70</v>
      </c>
      <c r="AF36" s="83">
        <f t="shared" si="6"/>
        <v>70</v>
      </c>
      <c r="AG36" s="86">
        <v>218.7</v>
      </c>
      <c r="AH36" s="93">
        <v>54.6</v>
      </c>
    </row>
    <row r="37" spans="1:34" ht="11.25" customHeight="1">
      <c r="A37" s="1">
        <v>42038</v>
      </c>
      <c r="B37" s="77">
        <v>4940.7050000000008</v>
      </c>
      <c r="C37" s="78">
        <f t="shared" si="7"/>
        <v>125.19999999999999</v>
      </c>
      <c r="D37" s="78">
        <v>118</v>
      </c>
      <c r="E37" s="79" t="s">
        <v>20</v>
      </c>
      <c r="F37" s="80">
        <v>2231.0750000000003</v>
      </c>
      <c r="G37" s="81">
        <v>52.7</v>
      </c>
      <c r="H37" s="123">
        <f t="shared" si="3"/>
        <v>57</v>
      </c>
      <c r="I37" s="81">
        <v>57</v>
      </c>
      <c r="J37" s="94" t="s">
        <v>21</v>
      </c>
      <c r="K37" s="82">
        <v>2133.2849999999999</v>
      </c>
      <c r="L37" s="83">
        <f t="shared" si="1"/>
        <v>52.7</v>
      </c>
      <c r="M37" s="83">
        <v>70</v>
      </c>
      <c r="O37" s="85">
        <f t="shared" si="2"/>
        <v>8.1882142337492088</v>
      </c>
      <c r="P37" s="86">
        <v>231.96074316569999</v>
      </c>
      <c r="Q37" s="86">
        <v>231</v>
      </c>
      <c r="S37" s="108">
        <f t="shared" si="4"/>
        <v>2372.63465</v>
      </c>
      <c r="T37" s="88">
        <v>60.066699999999997</v>
      </c>
      <c r="U37" s="88">
        <v>65.427999999999997</v>
      </c>
      <c r="X37" s="90">
        <v>82.3</v>
      </c>
      <c r="Y37" s="91">
        <v>42.9</v>
      </c>
      <c r="Z37" s="91">
        <v>0</v>
      </c>
      <c r="AA37" s="92">
        <f t="shared" si="5"/>
        <v>125.19999999999999</v>
      </c>
      <c r="AC37" s="48">
        <v>41673</v>
      </c>
      <c r="AD37" s="78">
        <v>163</v>
      </c>
      <c r="AE37" s="81">
        <v>69</v>
      </c>
      <c r="AF37" s="83">
        <f t="shared" si="6"/>
        <v>69</v>
      </c>
      <c r="AG37" s="86">
        <v>214.1</v>
      </c>
      <c r="AH37" s="93">
        <v>54.9</v>
      </c>
    </row>
    <row r="38" spans="1:34" ht="11.25" customHeight="1">
      <c r="A38" s="1">
        <v>42039</v>
      </c>
      <c r="B38" s="77">
        <v>4940.7050000000008</v>
      </c>
      <c r="C38" s="78">
        <f t="shared" si="7"/>
        <v>135.5</v>
      </c>
      <c r="D38" s="78">
        <v>132</v>
      </c>
      <c r="E38" s="79" t="s">
        <v>20</v>
      </c>
      <c r="F38" s="80">
        <v>2231.0750000000003</v>
      </c>
      <c r="G38" s="81">
        <v>54.9</v>
      </c>
      <c r="H38" s="123">
        <f t="shared" si="3"/>
        <v>62</v>
      </c>
      <c r="I38" s="81">
        <v>62</v>
      </c>
      <c r="K38" s="82">
        <v>2133.2849999999999</v>
      </c>
      <c r="L38" s="83">
        <f t="shared" si="1"/>
        <v>54.9</v>
      </c>
      <c r="M38" s="83">
        <v>70</v>
      </c>
      <c r="O38" s="85">
        <f t="shared" si="2"/>
        <v>8.3147427824053786</v>
      </c>
      <c r="P38" s="86">
        <v>235.54512131460001</v>
      </c>
      <c r="Q38" s="86">
        <v>231</v>
      </c>
      <c r="S38" s="108">
        <f t="shared" si="4"/>
        <v>2333.6035149999998</v>
      </c>
      <c r="T38" s="88">
        <v>59.078569999999999</v>
      </c>
      <c r="U38" s="88">
        <v>65.427999999999997</v>
      </c>
      <c r="X38" s="90">
        <v>84.7</v>
      </c>
      <c r="Y38" s="91">
        <v>50.8</v>
      </c>
      <c r="Z38" s="91">
        <v>0</v>
      </c>
      <c r="AA38" s="92">
        <f t="shared" si="5"/>
        <v>135.5</v>
      </c>
      <c r="AC38" s="48">
        <v>41674</v>
      </c>
      <c r="AD38" s="78">
        <v>164</v>
      </c>
      <c r="AE38" s="81">
        <v>70</v>
      </c>
      <c r="AF38" s="83">
        <f t="shared" si="6"/>
        <v>70</v>
      </c>
      <c r="AG38" s="86">
        <v>214.3</v>
      </c>
      <c r="AH38" s="93">
        <v>54.4</v>
      </c>
    </row>
    <row r="39" spans="1:34" ht="11.25" customHeight="1">
      <c r="A39" s="1">
        <v>42040</v>
      </c>
      <c r="B39" s="77">
        <v>4940.7050000000008</v>
      </c>
      <c r="C39" s="78">
        <f t="shared" si="7"/>
        <v>137.80000000000001</v>
      </c>
      <c r="D39" s="78">
        <v>132</v>
      </c>
      <c r="E39" s="79"/>
      <c r="F39" s="80">
        <v>2231.0750000000003</v>
      </c>
      <c r="G39" s="81">
        <v>54</v>
      </c>
      <c r="H39" s="123">
        <f t="shared" si="3"/>
        <v>62</v>
      </c>
      <c r="I39" s="81">
        <v>62</v>
      </c>
      <c r="K39" s="82">
        <v>2133.2849999999999</v>
      </c>
      <c r="L39" s="83">
        <f t="shared" si="1"/>
        <v>54</v>
      </c>
      <c r="M39" s="83">
        <v>70</v>
      </c>
      <c r="O39" s="85">
        <f t="shared" si="2"/>
        <v>8.2924199443370501</v>
      </c>
      <c r="P39" s="86">
        <v>234.91274629850002</v>
      </c>
      <c r="Q39" s="86">
        <v>231</v>
      </c>
      <c r="S39" s="108">
        <f t="shared" si="4"/>
        <v>2369.5188899999998</v>
      </c>
      <c r="T39" s="88">
        <v>59.987819999999999</v>
      </c>
      <c r="U39" s="88">
        <v>65.427999999999997</v>
      </c>
      <c r="X39" s="90">
        <v>83.8</v>
      </c>
      <c r="Y39" s="91">
        <v>54</v>
      </c>
      <c r="Z39" s="91">
        <v>0</v>
      </c>
      <c r="AA39" s="92">
        <f t="shared" si="5"/>
        <v>137.80000000000001</v>
      </c>
      <c r="AC39" s="48">
        <v>41675</v>
      </c>
      <c r="AD39" s="78">
        <v>152</v>
      </c>
      <c r="AE39" s="81">
        <v>66</v>
      </c>
      <c r="AF39" s="83">
        <f t="shared" si="6"/>
        <v>66</v>
      </c>
      <c r="AG39" s="86">
        <v>211.5</v>
      </c>
      <c r="AH39" s="93">
        <v>53.9</v>
      </c>
    </row>
    <row r="40" spans="1:34" ht="11.25" customHeight="1">
      <c r="A40" s="1">
        <v>42041</v>
      </c>
      <c r="B40" s="77">
        <v>4940.7050000000008</v>
      </c>
      <c r="C40" s="78">
        <f t="shared" si="7"/>
        <v>132.9</v>
      </c>
      <c r="D40" s="78">
        <v>132</v>
      </c>
      <c r="E40" s="79"/>
      <c r="F40" s="80">
        <v>2231.0750000000003</v>
      </c>
      <c r="G40" s="81">
        <v>52.6</v>
      </c>
      <c r="H40" s="123">
        <f t="shared" si="3"/>
        <v>62</v>
      </c>
      <c r="I40" s="81">
        <v>62</v>
      </c>
      <c r="K40" s="82">
        <v>2133.2849999999999</v>
      </c>
      <c r="L40" s="83">
        <f t="shared" si="1"/>
        <v>52.6</v>
      </c>
      <c r="M40" s="83">
        <v>70</v>
      </c>
      <c r="O40" s="85">
        <f t="shared" si="2"/>
        <v>8.2334471290606004</v>
      </c>
      <c r="P40" s="86">
        <v>233.242128302</v>
      </c>
      <c r="Q40" s="86">
        <v>231</v>
      </c>
      <c r="S40" s="108">
        <f t="shared" si="4"/>
        <v>2343.67562</v>
      </c>
      <c r="T40" s="88">
        <v>59.333559999999999</v>
      </c>
      <c r="U40" s="88">
        <v>65.427999999999997</v>
      </c>
      <c r="X40" s="90">
        <v>84.4</v>
      </c>
      <c r="Y40" s="91">
        <v>48.5</v>
      </c>
      <c r="Z40" s="91">
        <v>0</v>
      </c>
      <c r="AA40" s="92">
        <f t="shared" si="5"/>
        <v>132.9</v>
      </c>
      <c r="AC40" s="48">
        <v>41676</v>
      </c>
      <c r="AD40" s="78">
        <v>154</v>
      </c>
      <c r="AE40" s="81">
        <v>59</v>
      </c>
      <c r="AF40" s="83">
        <f t="shared" si="6"/>
        <v>59</v>
      </c>
      <c r="AG40" s="86">
        <v>207.6</v>
      </c>
      <c r="AH40" s="93">
        <v>51.5</v>
      </c>
    </row>
    <row r="41" spans="1:34" ht="11.25" customHeight="1">
      <c r="A41" s="1">
        <v>42042</v>
      </c>
      <c r="B41" s="77">
        <v>4940.7050000000008</v>
      </c>
      <c r="C41" s="78">
        <f t="shared" si="7"/>
        <v>130.1</v>
      </c>
      <c r="D41" s="78">
        <v>132</v>
      </c>
      <c r="E41" s="79"/>
      <c r="F41" s="80">
        <v>2231.0750000000003</v>
      </c>
      <c r="G41" s="81">
        <v>52.3</v>
      </c>
      <c r="H41" s="123">
        <f t="shared" si="3"/>
        <v>62</v>
      </c>
      <c r="I41" s="81">
        <v>62</v>
      </c>
      <c r="K41" s="82">
        <v>2133.2849999999999</v>
      </c>
      <c r="L41" s="83">
        <f t="shared" si="1"/>
        <v>52.3</v>
      </c>
      <c r="M41" s="83">
        <v>70</v>
      </c>
      <c r="O41" s="85">
        <f t="shared" si="2"/>
        <v>8.4358402585348085</v>
      </c>
      <c r="P41" s="86">
        <v>238.97564471769999</v>
      </c>
      <c r="Q41" s="86">
        <v>231</v>
      </c>
      <c r="S41" s="108">
        <f t="shared" si="4"/>
        <v>2350.13861</v>
      </c>
      <c r="T41" s="88">
        <v>59.49718</v>
      </c>
      <c r="U41" s="88">
        <v>65.400000000000006</v>
      </c>
      <c r="X41" s="90">
        <v>85</v>
      </c>
      <c r="Y41" s="91">
        <v>45.1</v>
      </c>
      <c r="Z41" s="91">
        <v>0</v>
      </c>
      <c r="AA41" s="92">
        <f t="shared" si="5"/>
        <v>130.1</v>
      </c>
      <c r="AC41" s="48">
        <v>41677</v>
      </c>
      <c r="AD41" s="78">
        <v>154</v>
      </c>
      <c r="AE41" s="81">
        <v>65</v>
      </c>
      <c r="AF41" s="83">
        <f t="shared" si="6"/>
        <v>65</v>
      </c>
      <c r="AG41" s="86">
        <v>211.6</v>
      </c>
      <c r="AH41" s="93">
        <v>51.4</v>
      </c>
    </row>
    <row r="42" spans="1:34" ht="11.25" customHeight="1">
      <c r="A42" s="1">
        <v>42043</v>
      </c>
      <c r="B42" s="77">
        <v>4940.7050000000008</v>
      </c>
      <c r="C42" s="78">
        <f t="shared" si="7"/>
        <v>132.30000000000001</v>
      </c>
      <c r="D42" s="78">
        <v>132</v>
      </c>
      <c r="E42" s="79"/>
      <c r="F42" s="80">
        <v>2231.0750000000003</v>
      </c>
      <c r="G42" s="81">
        <v>50.5</v>
      </c>
      <c r="H42" s="123">
        <f t="shared" si="3"/>
        <v>62</v>
      </c>
      <c r="I42" s="81">
        <v>62</v>
      </c>
      <c r="K42" s="82">
        <v>2133.2849999999999</v>
      </c>
      <c r="L42" s="83">
        <f t="shared" si="1"/>
        <v>50.5</v>
      </c>
      <c r="M42" s="83">
        <v>70</v>
      </c>
      <c r="O42" s="85">
        <f t="shared" si="2"/>
        <v>8.3170396477771877</v>
      </c>
      <c r="P42" s="86">
        <v>235.61018832229999</v>
      </c>
      <c r="Q42" s="86">
        <v>231</v>
      </c>
      <c r="S42" s="108">
        <f t="shared" si="4"/>
        <v>2375.6563999999998</v>
      </c>
      <c r="T42" s="88">
        <v>60.1432</v>
      </c>
      <c r="U42" s="88">
        <v>65.400000000000006</v>
      </c>
      <c r="X42" s="90">
        <v>87.1</v>
      </c>
      <c r="Y42" s="91">
        <v>45.2</v>
      </c>
      <c r="Z42" s="91">
        <v>0</v>
      </c>
      <c r="AA42" s="92">
        <f t="shared" si="5"/>
        <v>132.30000000000001</v>
      </c>
      <c r="AC42" s="48">
        <v>41678</v>
      </c>
      <c r="AD42" s="78">
        <v>171</v>
      </c>
      <c r="AE42" s="81">
        <v>60</v>
      </c>
      <c r="AF42" s="83">
        <f t="shared" si="6"/>
        <v>60</v>
      </c>
      <c r="AG42" s="86">
        <v>210.2</v>
      </c>
      <c r="AH42" s="93">
        <v>51.9</v>
      </c>
    </row>
    <row r="43" spans="1:34" ht="11.25" customHeight="1">
      <c r="A43" s="1">
        <v>42044</v>
      </c>
      <c r="B43" s="77">
        <v>4940.7050000000008</v>
      </c>
      <c r="C43" s="78">
        <f t="shared" si="7"/>
        <v>132</v>
      </c>
      <c r="D43" s="78">
        <v>132</v>
      </c>
      <c r="E43" s="79"/>
      <c r="F43" s="80">
        <v>2231.0750000000003</v>
      </c>
      <c r="G43" s="81">
        <v>50.2</v>
      </c>
      <c r="H43" s="123">
        <f t="shared" si="3"/>
        <v>62</v>
      </c>
      <c r="I43" s="81">
        <v>62</v>
      </c>
      <c r="K43" s="82">
        <v>2133.2849999999999</v>
      </c>
      <c r="L43" s="83">
        <f t="shared" si="1"/>
        <v>50.2</v>
      </c>
      <c r="M43" s="83">
        <v>70</v>
      </c>
      <c r="O43" s="85">
        <f t="shared" si="2"/>
        <v>8.2048202818285692</v>
      </c>
      <c r="P43" s="86">
        <v>232.43116945690002</v>
      </c>
      <c r="Q43" s="86">
        <v>217</v>
      </c>
      <c r="R43" s="87" t="s">
        <v>22</v>
      </c>
      <c r="S43" s="108">
        <f t="shared" si="4"/>
        <v>2351.4429</v>
      </c>
      <c r="T43" s="88">
        <v>59.530200000000001</v>
      </c>
      <c r="U43" s="88">
        <v>65.400000000000006</v>
      </c>
      <c r="X43" s="90">
        <v>86.5</v>
      </c>
      <c r="Y43" s="91">
        <v>45.5</v>
      </c>
      <c r="Z43" s="91">
        <v>0</v>
      </c>
      <c r="AA43" s="92">
        <f t="shared" si="5"/>
        <v>132</v>
      </c>
      <c r="AC43" s="48">
        <v>41679</v>
      </c>
      <c r="AD43" s="78">
        <v>170</v>
      </c>
      <c r="AE43" s="81">
        <v>57</v>
      </c>
      <c r="AF43" s="83">
        <f t="shared" si="6"/>
        <v>57</v>
      </c>
      <c r="AG43" s="86">
        <v>206.4</v>
      </c>
      <c r="AH43" s="93">
        <v>53</v>
      </c>
    </row>
    <row r="44" spans="1:34" ht="11.25" customHeight="1">
      <c r="A44" s="1">
        <v>42045</v>
      </c>
      <c r="B44" s="77">
        <v>4940.7050000000008</v>
      </c>
      <c r="C44" s="78">
        <f t="shared" si="7"/>
        <v>131.9</v>
      </c>
      <c r="D44" s="78">
        <v>132</v>
      </c>
      <c r="E44" s="79"/>
      <c r="F44" s="80">
        <v>2231.0750000000003</v>
      </c>
      <c r="G44" s="81">
        <v>53</v>
      </c>
      <c r="H44" s="123">
        <f t="shared" si="3"/>
        <v>62</v>
      </c>
      <c r="I44" s="81">
        <v>62</v>
      </c>
      <c r="K44" s="82">
        <v>2133.2849999999999</v>
      </c>
      <c r="L44" s="83">
        <f t="shared" si="1"/>
        <v>53</v>
      </c>
      <c r="M44" s="83">
        <v>70</v>
      </c>
      <c r="O44" s="85">
        <f t="shared" si="2"/>
        <v>7.6681579909288091</v>
      </c>
      <c r="P44" s="86">
        <v>217.2282716977</v>
      </c>
      <c r="Q44" s="86">
        <v>217</v>
      </c>
      <c r="R44" s="87" t="s">
        <v>22</v>
      </c>
      <c r="S44" s="108">
        <f t="shared" si="4"/>
        <v>2329.7597700000001</v>
      </c>
      <c r="T44" s="88">
        <v>58.981259999999999</v>
      </c>
      <c r="U44" s="88">
        <v>65.400000000000006</v>
      </c>
      <c r="X44" s="90">
        <v>84.7</v>
      </c>
      <c r="Y44" s="91">
        <v>47.2</v>
      </c>
      <c r="Z44" s="91">
        <v>0</v>
      </c>
      <c r="AA44" s="92">
        <f t="shared" si="5"/>
        <v>131.9</v>
      </c>
      <c r="AC44" s="48">
        <v>41680</v>
      </c>
      <c r="AD44" s="78">
        <v>175</v>
      </c>
      <c r="AE44" s="81">
        <v>56</v>
      </c>
      <c r="AF44" s="83">
        <f t="shared" si="6"/>
        <v>56</v>
      </c>
      <c r="AG44" s="86">
        <v>210</v>
      </c>
      <c r="AH44" s="93">
        <v>53.4</v>
      </c>
    </row>
    <row r="45" spans="1:34" ht="11.25" customHeight="1">
      <c r="A45" s="1">
        <v>42046</v>
      </c>
      <c r="B45" s="77">
        <v>4940.7050000000008</v>
      </c>
      <c r="C45" s="78">
        <f t="shared" si="7"/>
        <v>135.19999999999999</v>
      </c>
      <c r="D45" s="78">
        <v>132</v>
      </c>
      <c r="E45" s="79"/>
      <c r="F45" s="80">
        <v>2231.0750000000003</v>
      </c>
      <c r="G45" s="81">
        <v>53.5</v>
      </c>
      <c r="H45" s="123">
        <f t="shared" si="3"/>
        <v>62</v>
      </c>
      <c r="I45" s="81">
        <v>62</v>
      </c>
      <c r="K45" s="82">
        <v>2133.2849999999999</v>
      </c>
      <c r="L45" s="83">
        <f t="shared" si="1"/>
        <v>53.5</v>
      </c>
      <c r="M45" s="83">
        <v>70</v>
      </c>
      <c r="O45" s="85">
        <f t="shared" si="2"/>
        <v>7.6563753800510987</v>
      </c>
      <c r="P45" s="86">
        <v>216.89448668699998</v>
      </c>
      <c r="Q45" s="86">
        <v>217</v>
      </c>
      <c r="R45" s="87" t="s">
        <v>22</v>
      </c>
      <c r="S45" s="108">
        <f t="shared" si="4"/>
        <v>2270.445385</v>
      </c>
      <c r="T45" s="88">
        <v>57.47963</v>
      </c>
      <c r="U45" s="88">
        <v>65.400000000000006</v>
      </c>
      <c r="X45" s="90">
        <v>86.8</v>
      </c>
      <c r="Y45" s="91">
        <v>48.4</v>
      </c>
      <c r="Z45" s="91">
        <v>0</v>
      </c>
      <c r="AA45" s="92">
        <f t="shared" si="5"/>
        <v>135.19999999999999</v>
      </c>
      <c r="AC45" s="48">
        <v>41681</v>
      </c>
      <c r="AD45" s="78">
        <v>180</v>
      </c>
      <c r="AE45" s="81">
        <v>55</v>
      </c>
      <c r="AF45" s="83">
        <f t="shared" si="6"/>
        <v>55</v>
      </c>
      <c r="AG45" s="86">
        <v>212</v>
      </c>
      <c r="AH45" s="93">
        <v>53</v>
      </c>
    </row>
    <row r="46" spans="1:34" ht="11.25" customHeight="1">
      <c r="A46" s="1">
        <v>42047</v>
      </c>
      <c r="B46" s="77">
        <v>4940.7050000000008</v>
      </c>
      <c r="C46" s="78">
        <f t="shared" si="7"/>
        <v>145</v>
      </c>
      <c r="D46" s="78">
        <v>132</v>
      </c>
      <c r="E46" s="79"/>
      <c r="F46" s="80">
        <v>2231.0750000000003</v>
      </c>
      <c r="G46" s="81">
        <v>57.7</v>
      </c>
      <c r="H46" s="123">
        <f t="shared" si="3"/>
        <v>62</v>
      </c>
      <c r="I46" s="81">
        <v>62</v>
      </c>
      <c r="K46" s="82">
        <v>2133.2849999999999</v>
      </c>
      <c r="L46" s="83">
        <f t="shared" si="1"/>
        <v>57.7</v>
      </c>
      <c r="M46" s="83">
        <v>70</v>
      </c>
      <c r="O46" s="85">
        <f t="shared" si="2"/>
        <v>7.9331519300150166</v>
      </c>
      <c r="P46" s="86">
        <v>224.73518215339993</v>
      </c>
      <c r="Q46" s="86">
        <v>217</v>
      </c>
      <c r="R46" s="87" t="s">
        <v>22</v>
      </c>
      <c r="S46" s="108">
        <f t="shared" si="4"/>
        <v>2234.58689</v>
      </c>
      <c r="T46" s="88">
        <v>56.571820000000002</v>
      </c>
      <c r="U46" s="88">
        <v>65.400000000000006</v>
      </c>
      <c r="X46" s="90">
        <v>94.1</v>
      </c>
      <c r="Y46" s="91">
        <v>49.4</v>
      </c>
      <c r="Z46" s="91">
        <v>1.5</v>
      </c>
      <c r="AA46" s="92">
        <f t="shared" si="5"/>
        <v>145</v>
      </c>
      <c r="AC46" s="48">
        <v>41682</v>
      </c>
      <c r="AD46" s="78">
        <v>159</v>
      </c>
      <c r="AE46" s="81">
        <v>54</v>
      </c>
      <c r="AF46" s="83">
        <f t="shared" si="6"/>
        <v>54</v>
      </c>
      <c r="AG46" s="86">
        <v>212.5</v>
      </c>
      <c r="AH46" s="93">
        <v>52.4</v>
      </c>
    </row>
    <row r="47" spans="1:34" ht="11.25" customHeight="1">
      <c r="A47" s="1">
        <v>42048</v>
      </c>
      <c r="B47" s="77">
        <v>4940.7050000000008</v>
      </c>
      <c r="C47" s="78">
        <f t="shared" si="7"/>
        <v>137</v>
      </c>
      <c r="D47" s="78">
        <v>132</v>
      </c>
      <c r="E47" s="79"/>
      <c r="F47" s="80">
        <v>2231.0750000000003</v>
      </c>
      <c r="G47" s="81">
        <v>55.3</v>
      </c>
      <c r="H47" s="123">
        <f t="shared" si="3"/>
        <v>62</v>
      </c>
      <c r="I47" s="81">
        <v>62</v>
      </c>
      <c r="K47" s="82">
        <v>2133.2849999999999</v>
      </c>
      <c r="L47" s="83">
        <f t="shared" si="1"/>
        <v>55.3</v>
      </c>
      <c r="M47" s="83">
        <v>70</v>
      </c>
      <c r="O47" s="85">
        <f t="shared" si="2"/>
        <v>8.17781408690613</v>
      </c>
      <c r="P47" s="86">
        <v>231.66612144210001</v>
      </c>
      <c r="Q47" s="86">
        <v>231</v>
      </c>
      <c r="S47" s="108">
        <f t="shared" si="4"/>
        <v>2309.4366249999998</v>
      </c>
      <c r="T47" s="88">
        <v>58.466749999999998</v>
      </c>
      <c r="U47" s="88">
        <v>65.427999999999997</v>
      </c>
      <c r="X47" s="90">
        <v>86.8</v>
      </c>
      <c r="Y47" s="91">
        <v>49.9</v>
      </c>
      <c r="Z47" s="91">
        <v>0.3</v>
      </c>
      <c r="AA47" s="92">
        <f t="shared" si="5"/>
        <v>137</v>
      </c>
      <c r="AC47" s="48">
        <v>41683</v>
      </c>
      <c r="AD47" s="78">
        <v>158</v>
      </c>
      <c r="AE47" s="81">
        <v>61</v>
      </c>
      <c r="AF47" s="83">
        <f t="shared" si="6"/>
        <v>61</v>
      </c>
      <c r="AG47" s="86">
        <v>207.9</v>
      </c>
      <c r="AH47" s="93">
        <v>51.6</v>
      </c>
    </row>
    <row r="48" spans="1:34" ht="11.25" customHeight="1">
      <c r="A48" s="1">
        <v>42049</v>
      </c>
      <c r="B48" s="77">
        <v>4940.7050000000008</v>
      </c>
      <c r="C48" s="78">
        <f t="shared" si="7"/>
        <v>137.80000000000001</v>
      </c>
      <c r="D48" s="78">
        <v>132</v>
      </c>
      <c r="E48" s="79"/>
      <c r="F48" s="80">
        <v>2231.0750000000003</v>
      </c>
      <c r="G48" s="81">
        <v>56.9</v>
      </c>
      <c r="H48" s="123">
        <f t="shared" si="3"/>
        <v>62</v>
      </c>
      <c r="I48" s="81">
        <v>62</v>
      </c>
      <c r="K48" s="82">
        <v>2133.2849999999999</v>
      </c>
      <c r="L48" s="83">
        <f t="shared" si="1"/>
        <v>56.9</v>
      </c>
      <c r="M48" s="83">
        <v>70</v>
      </c>
      <c r="O48" s="85">
        <f t="shared" si="2"/>
        <v>8.2982429880073099</v>
      </c>
      <c r="P48" s="86">
        <v>235.07770504270005</v>
      </c>
      <c r="Q48" s="86">
        <v>231</v>
      </c>
      <c r="S48" s="108">
        <f t="shared" si="4"/>
        <v>2270.4568399999998</v>
      </c>
      <c r="T48" s="88">
        <v>57.47992</v>
      </c>
      <c r="U48" s="88">
        <v>65.427999999999997</v>
      </c>
      <c r="X48" s="90">
        <v>85.7</v>
      </c>
      <c r="Y48" s="91">
        <v>48.6</v>
      </c>
      <c r="Z48" s="91">
        <v>3.5</v>
      </c>
      <c r="AA48" s="92">
        <f t="shared" si="5"/>
        <v>137.80000000000001</v>
      </c>
      <c r="AC48" s="48">
        <v>41684</v>
      </c>
      <c r="AD48" s="78">
        <v>159</v>
      </c>
      <c r="AE48" s="81">
        <v>60</v>
      </c>
      <c r="AF48" s="83">
        <f t="shared" si="6"/>
        <v>60</v>
      </c>
      <c r="AG48" s="86">
        <v>216.9</v>
      </c>
      <c r="AH48" s="93">
        <v>50.9</v>
      </c>
    </row>
    <row r="49" spans="1:34" ht="11.25" customHeight="1">
      <c r="A49" s="1">
        <v>42050</v>
      </c>
      <c r="B49" s="77">
        <v>4940.7050000000008</v>
      </c>
      <c r="C49" s="78">
        <f t="shared" si="7"/>
        <v>140.5</v>
      </c>
      <c r="D49" s="78">
        <v>132</v>
      </c>
      <c r="E49" s="79"/>
      <c r="F49" s="80">
        <v>2231.0750000000003</v>
      </c>
      <c r="G49" s="81">
        <v>57.3</v>
      </c>
      <c r="H49" s="123">
        <f t="shared" si="3"/>
        <v>62</v>
      </c>
      <c r="I49" s="81">
        <v>62</v>
      </c>
      <c r="K49" s="82">
        <v>2133.2849999999999</v>
      </c>
      <c r="L49" s="83">
        <f t="shared" si="1"/>
        <v>57.3</v>
      </c>
      <c r="M49" s="83">
        <v>70</v>
      </c>
      <c r="O49" s="85">
        <f t="shared" si="2"/>
        <v>8.4686485529491584</v>
      </c>
      <c r="P49" s="86">
        <v>239.90505815719999</v>
      </c>
      <c r="Q49" s="86">
        <v>231</v>
      </c>
      <c r="S49" s="108">
        <f t="shared" si="4"/>
        <v>2283.3567499999999</v>
      </c>
      <c r="T49" s="88">
        <v>57.8065</v>
      </c>
      <c r="U49" s="88">
        <v>65.427999999999997</v>
      </c>
      <c r="X49" s="90">
        <v>87</v>
      </c>
      <c r="Y49" s="91">
        <v>49.4</v>
      </c>
      <c r="Z49" s="91">
        <v>4.0999999999999996</v>
      </c>
      <c r="AA49" s="92">
        <f t="shared" si="5"/>
        <v>140.5</v>
      </c>
      <c r="AC49" s="48">
        <v>41685</v>
      </c>
      <c r="AD49" s="78">
        <v>159</v>
      </c>
      <c r="AE49" s="81">
        <v>64</v>
      </c>
      <c r="AF49" s="83">
        <f t="shared" si="6"/>
        <v>64</v>
      </c>
      <c r="AG49" s="86">
        <v>218</v>
      </c>
      <c r="AH49" s="93">
        <v>51</v>
      </c>
    </row>
    <row r="50" spans="1:34" ht="11.25" customHeight="1">
      <c r="A50" s="1">
        <v>42051</v>
      </c>
      <c r="B50" s="77">
        <v>4940.7050000000008</v>
      </c>
      <c r="C50" s="78">
        <f t="shared" si="7"/>
        <v>139</v>
      </c>
      <c r="D50" s="78">
        <v>132</v>
      </c>
      <c r="E50" s="79"/>
      <c r="F50" s="80">
        <v>2231.0750000000003</v>
      </c>
      <c r="G50" s="81">
        <v>57.8</v>
      </c>
      <c r="H50" s="123">
        <f t="shared" si="3"/>
        <v>62</v>
      </c>
      <c r="I50" s="81">
        <v>62</v>
      </c>
      <c r="K50" s="82">
        <v>2133.2849999999999</v>
      </c>
      <c r="L50" s="83">
        <f t="shared" si="1"/>
        <v>57.8</v>
      </c>
      <c r="M50" s="83">
        <v>70</v>
      </c>
      <c r="O50" s="85">
        <f t="shared" si="2"/>
        <v>8.3639063399532692</v>
      </c>
      <c r="P50" s="86">
        <v>236.93785665590002</v>
      </c>
      <c r="Q50" s="86">
        <v>231</v>
      </c>
      <c r="S50" s="108">
        <f t="shared" si="4"/>
        <v>2275.868735</v>
      </c>
      <c r="T50" s="88">
        <v>57.616930000000004</v>
      </c>
      <c r="U50" s="88">
        <v>65.427999999999997</v>
      </c>
      <c r="X50" s="90">
        <v>88</v>
      </c>
      <c r="Y50" s="91">
        <v>46.4</v>
      </c>
      <c r="Z50" s="91">
        <v>4.5999999999999996</v>
      </c>
      <c r="AA50" s="92">
        <f t="shared" si="5"/>
        <v>139</v>
      </c>
      <c r="AC50" s="48">
        <v>41686</v>
      </c>
      <c r="AD50" s="78">
        <v>159</v>
      </c>
      <c r="AE50" s="81">
        <v>67</v>
      </c>
      <c r="AF50" s="83">
        <f t="shared" si="6"/>
        <v>67</v>
      </c>
      <c r="AG50" s="86">
        <v>217.3</v>
      </c>
      <c r="AH50" s="93">
        <v>51.6</v>
      </c>
    </row>
    <row r="51" spans="1:34" ht="11.25" customHeight="1">
      <c r="A51" s="1">
        <v>42052</v>
      </c>
      <c r="B51" s="77">
        <v>4940.7050000000008</v>
      </c>
      <c r="C51" s="78">
        <f t="shared" si="7"/>
        <v>138.6</v>
      </c>
      <c r="D51" s="78">
        <v>127</v>
      </c>
      <c r="E51" s="79" t="s">
        <v>23</v>
      </c>
      <c r="F51" s="80">
        <v>2231.0750000000003</v>
      </c>
      <c r="G51" s="81">
        <v>56.1</v>
      </c>
      <c r="H51" s="123">
        <f t="shared" si="3"/>
        <v>62</v>
      </c>
      <c r="I51" s="81">
        <v>62</v>
      </c>
      <c r="K51" s="82">
        <v>2133.2849999999999</v>
      </c>
      <c r="L51" s="83">
        <f t="shared" si="1"/>
        <v>56.1</v>
      </c>
      <c r="M51" s="83">
        <v>70</v>
      </c>
      <c r="O51" s="85">
        <f t="shared" si="2"/>
        <v>8.3873532555660493</v>
      </c>
      <c r="P51" s="86">
        <v>237.60207522850001</v>
      </c>
      <c r="Q51" s="86">
        <v>231</v>
      </c>
      <c r="S51" s="108">
        <f t="shared" si="4"/>
        <v>2273.7851099999998</v>
      </c>
      <c r="T51" s="88">
        <v>57.56418</v>
      </c>
      <c r="U51" s="88">
        <v>65.427999999999997</v>
      </c>
      <c r="X51" s="90">
        <v>88.1</v>
      </c>
      <c r="Y51" s="91">
        <v>47.1</v>
      </c>
      <c r="Z51" s="91">
        <v>3.4</v>
      </c>
      <c r="AA51" s="92">
        <f t="shared" si="5"/>
        <v>138.6</v>
      </c>
      <c r="AC51" s="48">
        <v>41687</v>
      </c>
      <c r="AD51" s="78">
        <v>159</v>
      </c>
      <c r="AE51" s="81">
        <v>69</v>
      </c>
      <c r="AF51" s="83">
        <f t="shared" si="6"/>
        <v>69</v>
      </c>
      <c r="AG51" s="86">
        <v>218.6</v>
      </c>
      <c r="AH51" s="93">
        <v>51</v>
      </c>
    </row>
    <row r="52" spans="1:34" ht="11.25" customHeight="1">
      <c r="A52" s="1">
        <v>42053</v>
      </c>
      <c r="B52" s="77">
        <v>4940.7050000000008</v>
      </c>
      <c r="C52" s="78">
        <f t="shared" si="7"/>
        <v>138.6</v>
      </c>
      <c r="D52" s="78">
        <v>127</v>
      </c>
      <c r="E52" s="79" t="s">
        <v>23</v>
      </c>
      <c r="F52" s="80">
        <v>2231.0750000000003</v>
      </c>
      <c r="G52" s="81">
        <v>56.8</v>
      </c>
      <c r="H52" s="123">
        <f t="shared" si="3"/>
        <v>62</v>
      </c>
      <c r="I52" s="81">
        <v>62</v>
      </c>
      <c r="K52" s="82">
        <v>2133.2849999999999</v>
      </c>
      <c r="L52" s="83">
        <f t="shared" si="1"/>
        <v>56.8</v>
      </c>
      <c r="M52" s="83">
        <v>70</v>
      </c>
      <c r="O52" s="85">
        <f t="shared" si="2"/>
        <v>8.4555175762977388</v>
      </c>
      <c r="P52" s="86">
        <v>239.5330758158</v>
      </c>
      <c r="Q52" s="86">
        <v>231</v>
      </c>
      <c r="S52" s="108">
        <f t="shared" si="4"/>
        <v>2223.5292599999998</v>
      </c>
      <c r="T52" s="88">
        <v>56.291879999999999</v>
      </c>
      <c r="U52" s="88">
        <v>65.427999999999997</v>
      </c>
      <c r="X52" s="90">
        <v>91.4</v>
      </c>
      <c r="Y52" s="91">
        <v>47.1</v>
      </c>
      <c r="Z52" s="91">
        <v>0.1</v>
      </c>
      <c r="AA52" s="92">
        <f t="shared" si="5"/>
        <v>138.6</v>
      </c>
      <c r="AC52" s="48">
        <v>41688</v>
      </c>
      <c r="AD52" s="78">
        <v>158</v>
      </c>
      <c r="AE52" s="81">
        <v>68</v>
      </c>
      <c r="AF52" s="83">
        <f t="shared" si="6"/>
        <v>68</v>
      </c>
      <c r="AG52" s="86">
        <v>212.7</v>
      </c>
      <c r="AH52" s="93">
        <v>51.2</v>
      </c>
    </row>
    <row r="53" spans="1:34" ht="11.25" customHeight="1">
      <c r="A53" s="1">
        <v>42054</v>
      </c>
      <c r="B53" s="77">
        <v>4940.7050000000008</v>
      </c>
      <c r="C53" s="78">
        <f t="shared" si="7"/>
        <v>149.10000000000002</v>
      </c>
      <c r="D53" s="78">
        <v>132</v>
      </c>
      <c r="E53" s="79"/>
      <c r="F53" s="80">
        <v>2231.0750000000003</v>
      </c>
      <c r="G53" s="81">
        <v>54.8</v>
      </c>
      <c r="H53" s="123">
        <f t="shared" si="3"/>
        <v>62</v>
      </c>
      <c r="I53" s="81">
        <v>62</v>
      </c>
      <c r="K53" s="82">
        <v>2133.2849999999999</v>
      </c>
      <c r="L53" s="83">
        <f t="shared" si="1"/>
        <v>54.8</v>
      </c>
      <c r="M53" s="83">
        <v>70</v>
      </c>
      <c r="O53" s="85">
        <f t="shared" si="2"/>
        <v>8.5085611767222691</v>
      </c>
      <c r="P53" s="86">
        <v>241.0357273859</v>
      </c>
      <c r="Q53" s="86">
        <v>231</v>
      </c>
      <c r="S53" s="108">
        <f t="shared" si="4"/>
        <v>2227.0660899999998</v>
      </c>
      <c r="T53" s="88">
        <v>56.381419999999999</v>
      </c>
      <c r="U53" s="88">
        <v>65.427999999999997</v>
      </c>
      <c r="X53" s="90">
        <v>97.6</v>
      </c>
      <c r="Y53" s="91">
        <v>48.2</v>
      </c>
      <c r="Z53" s="91">
        <v>3.3</v>
      </c>
      <c r="AA53" s="92">
        <f t="shared" si="5"/>
        <v>149.10000000000002</v>
      </c>
      <c r="AC53" s="48">
        <v>41689</v>
      </c>
      <c r="AD53" s="78">
        <v>154</v>
      </c>
      <c r="AE53" s="81">
        <v>71</v>
      </c>
      <c r="AF53" s="83">
        <f t="shared" si="6"/>
        <v>71</v>
      </c>
      <c r="AG53" s="86">
        <v>218.4</v>
      </c>
      <c r="AH53" s="93">
        <v>51.7</v>
      </c>
    </row>
    <row r="54" spans="1:34" ht="11.25" customHeight="1">
      <c r="A54" s="1">
        <v>42055</v>
      </c>
      <c r="B54" s="77">
        <v>4940.7050000000008</v>
      </c>
      <c r="C54" s="78">
        <f t="shared" si="7"/>
        <v>149.19999999999999</v>
      </c>
      <c r="D54" s="78">
        <v>132</v>
      </c>
      <c r="E54" s="79"/>
      <c r="F54" s="80">
        <v>2231.0750000000003</v>
      </c>
      <c r="G54" s="81">
        <v>54.9</v>
      </c>
      <c r="H54" s="123">
        <f t="shared" si="3"/>
        <v>62</v>
      </c>
      <c r="I54" s="81">
        <v>62</v>
      </c>
      <c r="K54" s="82">
        <v>2133.2849999999999</v>
      </c>
      <c r="L54" s="83">
        <f t="shared" si="1"/>
        <v>54.9</v>
      </c>
      <c r="M54" s="83">
        <v>70</v>
      </c>
      <c r="O54" s="85">
        <f t="shared" si="2"/>
        <v>8.5664100233406479</v>
      </c>
      <c r="P54" s="86">
        <v>242.67450491049996</v>
      </c>
      <c r="Q54" s="86">
        <v>231</v>
      </c>
      <c r="S54" s="108">
        <f t="shared" si="4"/>
        <v>2362.12291</v>
      </c>
      <c r="T54" s="88">
        <v>59.800579999999997</v>
      </c>
      <c r="U54" s="88">
        <v>65.427999999999997</v>
      </c>
      <c r="X54" s="90">
        <v>99.2</v>
      </c>
      <c r="Y54" s="91">
        <v>47</v>
      </c>
      <c r="Z54" s="91">
        <v>3</v>
      </c>
      <c r="AA54" s="92">
        <f t="shared" si="5"/>
        <v>149.19999999999999</v>
      </c>
      <c r="AC54" s="48">
        <v>41690</v>
      </c>
      <c r="AD54" s="78">
        <v>163</v>
      </c>
      <c r="AE54" s="81">
        <v>67</v>
      </c>
      <c r="AF54" s="83">
        <f t="shared" si="6"/>
        <v>67</v>
      </c>
      <c r="AG54" s="86">
        <v>221.5</v>
      </c>
      <c r="AH54" s="93">
        <v>52.2</v>
      </c>
    </row>
    <row r="55" spans="1:34" ht="11.25" customHeight="1">
      <c r="A55" s="1">
        <v>42056</v>
      </c>
      <c r="B55" s="77">
        <v>4940.7050000000008</v>
      </c>
      <c r="C55" s="78">
        <f t="shared" si="7"/>
        <v>153.80000000000001</v>
      </c>
      <c r="D55" s="78">
        <v>132</v>
      </c>
      <c r="E55" s="79"/>
      <c r="F55" s="80">
        <v>2231.0750000000003</v>
      </c>
      <c r="G55" s="81">
        <v>53.4</v>
      </c>
      <c r="H55" s="123">
        <f t="shared" si="3"/>
        <v>62</v>
      </c>
      <c r="I55" s="81">
        <v>62</v>
      </c>
      <c r="K55" s="82">
        <v>2133.2849999999999</v>
      </c>
      <c r="L55" s="83">
        <f t="shared" si="1"/>
        <v>53.4</v>
      </c>
      <c r="M55" s="83">
        <v>70</v>
      </c>
      <c r="O55" s="85">
        <f t="shared" si="2"/>
        <v>8.6293108992824301</v>
      </c>
      <c r="P55" s="86">
        <v>244.45639941310006</v>
      </c>
      <c r="Q55" s="86">
        <v>231</v>
      </c>
      <c r="S55" s="108">
        <f t="shared" si="4"/>
        <v>2380.034975</v>
      </c>
      <c r="T55" s="88">
        <v>60.254049999999999</v>
      </c>
      <c r="U55" s="88">
        <v>65.427999999999997</v>
      </c>
      <c r="X55" s="90">
        <v>99.9</v>
      </c>
      <c r="Y55" s="91">
        <v>51.5</v>
      </c>
      <c r="Z55" s="91">
        <v>2.4</v>
      </c>
      <c r="AA55" s="92">
        <f t="shared" si="5"/>
        <v>153.80000000000001</v>
      </c>
      <c r="AC55" s="48">
        <v>41691</v>
      </c>
      <c r="AD55" s="78">
        <v>164</v>
      </c>
      <c r="AE55" s="81">
        <v>57</v>
      </c>
      <c r="AF55" s="83">
        <f t="shared" si="6"/>
        <v>57</v>
      </c>
      <c r="AG55" s="86">
        <v>221.1</v>
      </c>
      <c r="AH55" s="93">
        <v>53.6</v>
      </c>
    </row>
    <row r="56" spans="1:34" ht="11.25" customHeight="1">
      <c r="A56" s="1">
        <v>42057</v>
      </c>
      <c r="B56" s="77">
        <v>4940.7050000000008</v>
      </c>
      <c r="C56" s="78">
        <f t="shared" si="7"/>
        <v>146.69999999999999</v>
      </c>
      <c r="D56" s="78">
        <v>132</v>
      </c>
      <c r="E56" s="79"/>
      <c r="F56" s="80">
        <v>2231.0750000000003</v>
      </c>
      <c r="G56" s="81">
        <v>53.9</v>
      </c>
      <c r="H56" s="123">
        <f t="shared" si="3"/>
        <v>62</v>
      </c>
      <c r="I56" s="81">
        <v>62</v>
      </c>
      <c r="K56" s="82">
        <v>2133.2849999999999</v>
      </c>
      <c r="L56" s="83">
        <f t="shared" si="1"/>
        <v>53.9</v>
      </c>
      <c r="M56" s="83">
        <v>70</v>
      </c>
      <c r="O56" s="85">
        <f t="shared" si="2"/>
        <v>8.6443753632927507</v>
      </c>
      <c r="P56" s="86">
        <v>244.88315476750003</v>
      </c>
      <c r="Q56" s="86">
        <v>231</v>
      </c>
      <c r="S56" s="108">
        <f t="shared" si="4"/>
        <v>2325.0533450000003</v>
      </c>
      <c r="T56" s="88">
        <v>58.862110000000001</v>
      </c>
      <c r="U56" s="88">
        <v>65.427999999999997</v>
      </c>
      <c r="X56" s="90">
        <v>95.6</v>
      </c>
      <c r="Y56" s="91">
        <v>51.1</v>
      </c>
      <c r="Z56" s="91">
        <v>0</v>
      </c>
      <c r="AA56" s="92">
        <f t="shared" si="5"/>
        <v>146.69999999999999</v>
      </c>
      <c r="AC56" s="48">
        <v>41692</v>
      </c>
      <c r="AD56" s="78">
        <v>171</v>
      </c>
      <c r="AE56" s="81">
        <v>32</v>
      </c>
      <c r="AF56" s="83">
        <f t="shared" si="6"/>
        <v>32</v>
      </c>
      <c r="AG56" s="86">
        <v>215.2</v>
      </c>
      <c r="AH56" s="93">
        <v>54</v>
      </c>
    </row>
    <row r="57" spans="1:34" ht="11.25" customHeight="1">
      <c r="A57" s="1">
        <v>42058</v>
      </c>
      <c r="B57" s="77">
        <v>4940.7050000000008</v>
      </c>
      <c r="C57" s="78">
        <f t="shared" si="7"/>
        <v>148</v>
      </c>
      <c r="D57" s="78">
        <v>132</v>
      </c>
      <c r="E57" s="79"/>
      <c r="F57" s="80">
        <v>2231.0750000000003</v>
      </c>
      <c r="G57" s="81">
        <v>53.9</v>
      </c>
      <c r="H57" s="123">
        <f t="shared" si="3"/>
        <v>62</v>
      </c>
      <c r="I57" s="81">
        <v>62</v>
      </c>
      <c r="K57" s="82">
        <v>2133.2849999999999</v>
      </c>
      <c r="L57" s="83">
        <f t="shared" si="1"/>
        <v>53.9</v>
      </c>
      <c r="M57" s="83">
        <v>70</v>
      </c>
      <c r="O57" s="85">
        <f t="shared" si="2"/>
        <v>8.5419167374465879</v>
      </c>
      <c r="P57" s="86">
        <v>241.98064412029998</v>
      </c>
      <c r="Q57" s="86">
        <v>231</v>
      </c>
      <c r="S57" s="108">
        <f t="shared" si="4"/>
        <v>2360.8687850000001</v>
      </c>
      <c r="T57" s="88">
        <v>59.768830000000001</v>
      </c>
      <c r="U57" s="88">
        <v>65.427999999999997</v>
      </c>
      <c r="X57" s="90">
        <v>97</v>
      </c>
      <c r="Y57" s="91">
        <v>51</v>
      </c>
      <c r="Z57" s="91">
        <v>0</v>
      </c>
      <c r="AA57" s="92">
        <f t="shared" si="5"/>
        <v>148</v>
      </c>
      <c r="AC57" s="48">
        <v>41693</v>
      </c>
      <c r="AD57" s="78">
        <v>170</v>
      </c>
      <c r="AE57" s="81">
        <v>37</v>
      </c>
      <c r="AF57" s="83">
        <f t="shared" si="6"/>
        <v>37</v>
      </c>
      <c r="AG57" s="86">
        <v>213.5</v>
      </c>
      <c r="AH57" s="93">
        <v>54.2</v>
      </c>
    </row>
    <row r="58" spans="1:34" ht="11.25" customHeight="1">
      <c r="A58" s="1">
        <v>42059</v>
      </c>
      <c r="B58" s="77">
        <v>4940.7050000000008</v>
      </c>
      <c r="C58" s="78">
        <f t="shared" si="7"/>
        <v>148.6</v>
      </c>
      <c r="D58" s="78">
        <v>132</v>
      </c>
      <c r="E58" s="79"/>
      <c r="F58" s="80">
        <v>2231.0750000000003</v>
      </c>
      <c r="G58" s="81">
        <v>54.2</v>
      </c>
      <c r="H58" s="123">
        <f t="shared" si="3"/>
        <v>62</v>
      </c>
      <c r="I58" s="81">
        <v>62</v>
      </c>
      <c r="K58" s="82">
        <v>2133.2849999999999</v>
      </c>
      <c r="L58" s="83">
        <f t="shared" si="1"/>
        <v>54.2</v>
      </c>
      <c r="M58" s="83">
        <v>70</v>
      </c>
      <c r="O58" s="85">
        <f t="shared" si="2"/>
        <v>8.4615870503834802</v>
      </c>
      <c r="P58" s="86">
        <v>239.70501559159999</v>
      </c>
      <c r="Q58" s="86">
        <v>231</v>
      </c>
      <c r="S58" s="108">
        <f t="shared" si="4"/>
        <v>2356.6264850000002</v>
      </c>
      <c r="T58" s="88">
        <v>59.661430000000003</v>
      </c>
      <c r="U58" s="88">
        <v>65.427999999999997</v>
      </c>
      <c r="X58" s="90">
        <v>95.6</v>
      </c>
      <c r="Y58" s="91">
        <v>53</v>
      </c>
      <c r="Z58" s="91">
        <v>0</v>
      </c>
      <c r="AA58" s="92">
        <f t="shared" si="5"/>
        <v>148.6</v>
      </c>
      <c r="AC58" s="48">
        <v>41694</v>
      </c>
      <c r="AD58" s="78">
        <v>166</v>
      </c>
      <c r="AE58" s="81">
        <v>36</v>
      </c>
      <c r="AF58" s="83">
        <f t="shared" si="6"/>
        <v>36</v>
      </c>
      <c r="AG58" s="86">
        <v>215.4</v>
      </c>
      <c r="AH58" s="93">
        <v>54.4</v>
      </c>
    </row>
    <row r="59" spans="1:34" ht="11.25" customHeight="1">
      <c r="A59" s="1">
        <v>42060</v>
      </c>
      <c r="B59" s="77">
        <v>4940.7050000000008</v>
      </c>
      <c r="C59" s="78">
        <f t="shared" si="7"/>
        <v>145.80000000000001</v>
      </c>
      <c r="D59" s="78">
        <v>132</v>
      </c>
      <c r="E59" s="79"/>
      <c r="F59" s="80">
        <v>2231.0750000000003</v>
      </c>
      <c r="G59" s="81">
        <v>59.4</v>
      </c>
      <c r="H59" s="123">
        <f t="shared" si="3"/>
        <v>62</v>
      </c>
      <c r="I59" s="81">
        <v>62</v>
      </c>
      <c r="K59" s="82">
        <v>2133.2849999999999</v>
      </c>
      <c r="L59" s="83">
        <f t="shared" si="1"/>
        <v>59.4</v>
      </c>
      <c r="M59" s="83">
        <v>70</v>
      </c>
      <c r="O59" s="85">
        <f t="shared" si="2"/>
        <v>8.4211406556492499</v>
      </c>
      <c r="P59" s="86">
        <v>238.55922537249998</v>
      </c>
      <c r="Q59" s="86">
        <v>231</v>
      </c>
      <c r="S59" s="108">
        <f t="shared" si="4"/>
        <v>2397.2471</v>
      </c>
      <c r="T59" s="88">
        <v>60.689799999999998</v>
      </c>
      <c r="U59" s="88">
        <v>65.427999999999997</v>
      </c>
      <c r="X59" s="90">
        <v>92.4</v>
      </c>
      <c r="Y59" s="91">
        <v>53.4</v>
      </c>
      <c r="Z59" s="91">
        <v>0</v>
      </c>
      <c r="AA59" s="92">
        <f t="shared" si="5"/>
        <v>145.80000000000001</v>
      </c>
      <c r="AC59" s="48">
        <v>41695</v>
      </c>
      <c r="AD59" s="78">
        <v>164</v>
      </c>
      <c r="AE59" s="81">
        <v>35</v>
      </c>
      <c r="AF59" s="83">
        <f t="shared" si="6"/>
        <v>35</v>
      </c>
      <c r="AG59" s="86">
        <v>221.5</v>
      </c>
      <c r="AH59" s="93">
        <v>53.6</v>
      </c>
    </row>
    <row r="60" spans="1:34" ht="11.25" customHeight="1">
      <c r="A60" s="1">
        <v>42061</v>
      </c>
      <c r="B60" s="77">
        <v>4940.7050000000008</v>
      </c>
      <c r="C60" s="78">
        <f t="shared" si="7"/>
        <v>147.5</v>
      </c>
      <c r="D60" s="78">
        <v>132</v>
      </c>
      <c r="E60" s="79"/>
      <c r="F60" s="80">
        <v>2231.0750000000003</v>
      </c>
      <c r="G60" s="81">
        <v>60</v>
      </c>
      <c r="H60" s="123">
        <f t="shared" si="3"/>
        <v>62</v>
      </c>
      <c r="I60" s="81">
        <v>62</v>
      </c>
      <c r="K60" s="82">
        <v>2133.2849999999999</v>
      </c>
      <c r="L60" s="83">
        <f t="shared" si="1"/>
        <v>60</v>
      </c>
      <c r="M60" s="83">
        <v>70</v>
      </c>
      <c r="O60" s="85">
        <f t="shared" si="2"/>
        <v>8.6146692479409079</v>
      </c>
      <c r="P60" s="86">
        <v>244.04162175469997</v>
      </c>
      <c r="Q60" s="86">
        <v>231</v>
      </c>
      <c r="S60" s="108">
        <f t="shared" si="4"/>
        <v>2390.1078699999998</v>
      </c>
      <c r="T60" s="88">
        <v>60.509059999999998</v>
      </c>
      <c r="U60" s="88">
        <v>65.427999999999997</v>
      </c>
      <c r="X60" s="90">
        <v>94.5</v>
      </c>
      <c r="Y60" s="91">
        <v>53</v>
      </c>
      <c r="Z60" s="91">
        <v>0</v>
      </c>
      <c r="AA60" s="92">
        <f t="shared" si="5"/>
        <v>147.5</v>
      </c>
      <c r="AC60" s="48">
        <v>41696</v>
      </c>
      <c r="AD60" s="78">
        <v>167</v>
      </c>
      <c r="AE60" s="81">
        <v>42</v>
      </c>
      <c r="AF60" s="83">
        <f t="shared" si="6"/>
        <v>42</v>
      </c>
      <c r="AG60" s="86">
        <v>220.2</v>
      </c>
      <c r="AH60" s="93">
        <v>54.8</v>
      </c>
    </row>
    <row r="61" spans="1:34" ht="11.25" customHeight="1">
      <c r="A61" s="1">
        <v>42062</v>
      </c>
      <c r="B61" s="77">
        <v>4940.7050000000008</v>
      </c>
      <c r="C61" s="78">
        <f t="shared" si="7"/>
        <v>148.39999999999998</v>
      </c>
      <c r="D61" s="78">
        <v>132</v>
      </c>
      <c r="E61" s="79"/>
      <c r="F61" s="80">
        <v>2231.0750000000003</v>
      </c>
      <c r="G61" s="81">
        <v>60.3</v>
      </c>
      <c r="H61" s="123">
        <f t="shared" si="3"/>
        <v>62</v>
      </c>
      <c r="I61" s="81">
        <v>62</v>
      </c>
      <c r="K61" s="82">
        <v>2133.2849999999999</v>
      </c>
      <c r="L61" s="83">
        <f t="shared" si="1"/>
        <v>60.3</v>
      </c>
      <c r="M61" s="83">
        <v>70</v>
      </c>
      <c r="O61" s="85">
        <f t="shared" si="2"/>
        <v>8.4817056381509186</v>
      </c>
      <c r="P61" s="86">
        <v>240.2749472564</v>
      </c>
      <c r="Q61" s="86">
        <v>231</v>
      </c>
      <c r="S61" s="108">
        <f t="shared" si="4"/>
        <v>2337.1758949999999</v>
      </c>
      <c r="T61" s="88">
        <v>59.16901</v>
      </c>
      <c r="U61" s="88">
        <v>65.427999999999997</v>
      </c>
      <c r="X61" s="90">
        <v>94.6</v>
      </c>
      <c r="Y61" s="91">
        <v>53.8</v>
      </c>
      <c r="Z61" s="91">
        <v>0</v>
      </c>
      <c r="AA61" s="92">
        <f t="shared" si="5"/>
        <v>148.39999999999998</v>
      </c>
      <c r="AC61" s="48">
        <v>41697</v>
      </c>
      <c r="AD61" s="78">
        <v>166</v>
      </c>
      <c r="AE61" s="81">
        <v>52</v>
      </c>
      <c r="AF61" s="83">
        <f t="shared" si="6"/>
        <v>52</v>
      </c>
      <c r="AG61" s="86">
        <v>224.1</v>
      </c>
      <c r="AH61" s="93">
        <v>55.7</v>
      </c>
    </row>
    <row r="62" spans="1:34" ht="11.25" customHeight="1">
      <c r="A62" s="1">
        <v>42063</v>
      </c>
      <c r="B62" s="77">
        <v>4940.7050000000008</v>
      </c>
      <c r="C62" s="78">
        <f t="shared" si="7"/>
        <v>147.39999999999998</v>
      </c>
      <c r="D62" s="78">
        <v>132</v>
      </c>
      <c r="E62" s="79"/>
      <c r="F62" s="80">
        <v>2231.0750000000003</v>
      </c>
      <c r="G62" s="81">
        <v>61.4</v>
      </c>
      <c r="H62" s="123">
        <f t="shared" si="3"/>
        <v>62</v>
      </c>
      <c r="I62" s="81">
        <v>62</v>
      </c>
      <c r="K62" s="82">
        <v>2133.2849999999999</v>
      </c>
      <c r="L62" s="83">
        <f t="shared" si="1"/>
        <v>61.4</v>
      </c>
      <c r="M62" s="83">
        <v>70</v>
      </c>
      <c r="O62" s="85">
        <f t="shared" si="2"/>
        <v>8.5233207064198506</v>
      </c>
      <c r="P62" s="86">
        <v>241.45384437450005</v>
      </c>
      <c r="Q62" s="86">
        <v>231</v>
      </c>
      <c r="S62" s="108">
        <f t="shared" si="4"/>
        <v>2330.3210650000001</v>
      </c>
      <c r="T62" s="88">
        <v>58.995469999999997</v>
      </c>
      <c r="U62" s="88">
        <v>65.427999999999997</v>
      </c>
      <c r="X62" s="90">
        <v>94.6</v>
      </c>
      <c r="Y62" s="91">
        <v>52.8</v>
      </c>
      <c r="Z62" s="91">
        <v>0</v>
      </c>
      <c r="AA62" s="92">
        <f t="shared" si="5"/>
        <v>147.39999999999998</v>
      </c>
      <c r="AC62" s="48">
        <v>41698</v>
      </c>
      <c r="AD62" s="78">
        <v>174</v>
      </c>
      <c r="AE62" s="81">
        <v>38</v>
      </c>
      <c r="AF62" s="83">
        <f t="shared" si="6"/>
        <v>38</v>
      </c>
      <c r="AG62" s="86">
        <v>225.6</v>
      </c>
      <c r="AH62" s="93">
        <v>57.1</v>
      </c>
    </row>
    <row r="63" spans="1:34" ht="11.25" customHeight="1">
      <c r="A63" s="1">
        <v>42064</v>
      </c>
      <c r="B63" s="77">
        <v>4857.5450000000001</v>
      </c>
      <c r="C63" s="78">
        <f t="shared" si="7"/>
        <v>146.9</v>
      </c>
      <c r="D63" s="78">
        <v>132</v>
      </c>
      <c r="E63" s="79"/>
      <c r="F63" s="80">
        <v>2231.0750000000003</v>
      </c>
      <c r="G63" s="81">
        <v>59</v>
      </c>
      <c r="H63" s="123">
        <f t="shared" si="3"/>
        <v>62</v>
      </c>
      <c r="I63" s="81">
        <v>62</v>
      </c>
      <c r="K63" s="82">
        <v>2133.2849999999999</v>
      </c>
      <c r="L63" s="83">
        <f t="shared" si="1"/>
        <v>59</v>
      </c>
      <c r="M63" s="83">
        <v>70</v>
      </c>
      <c r="O63" s="85">
        <f t="shared" si="2"/>
        <v>8.4495877716781305</v>
      </c>
      <c r="P63" s="86">
        <v>239.36509268210003</v>
      </c>
      <c r="Q63" s="86">
        <v>231</v>
      </c>
      <c r="S63" s="108">
        <f t="shared" si="4"/>
        <v>2336.36733</v>
      </c>
      <c r="T63" s="88">
        <v>59.148539999999997</v>
      </c>
      <c r="U63" s="88">
        <v>65.346000000000004</v>
      </c>
      <c r="X63" s="90">
        <v>94.5</v>
      </c>
      <c r="Y63" s="91">
        <v>52.4</v>
      </c>
      <c r="Z63" s="91">
        <v>0</v>
      </c>
      <c r="AA63" s="92">
        <f t="shared" si="5"/>
        <v>146.9</v>
      </c>
      <c r="AC63" s="48">
        <v>41699</v>
      </c>
      <c r="AD63" s="78">
        <v>174</v>
      </c>
      <c r="AE63" s="81">
        <v>24</v>
      </c>
      <c r="AF63" s="83">
        <f t="shared" si="6"/>
        <v>24</v>
      </c>
      <c r="AG63" s="86">
        <v>221</v>
      </c>
      <c r="AH63" s="93">
        <v>56.4</v>
      </c>
    </row>
    <row r="64" spans="1:34" ht="11.25" customHeight="1">
      <c r="A64" s="1">
        <v>42065</v>
      </c>
      <c r="B64" s="77">
        <v>4857.5450000000001</v>
      </c>
      <c r="C64" s="78">
        <f t="shared" si="7"/>
        <v>134.4</v>
      </c>
      <c r="D64" s="78">
        <v>132</v>
      </c>
      <c r="E64" s="79"/>
      <c r="F64" s="80">
        <v>2231.0750000000003</v>
      </c>
      <c r="G64" s="81">
        <v>58.4</v>
      </c>
      <c r="H64" s="123">
        <f t="shared" si="3"/>
        <v>62</v>
      </c>
      <c r="I64" s="81">
        <v>62</v>
      </c>
      <c r="K64" s="82">
        <v>2133.2849999999999</v>
      </c>
      <c r="L64" s="83">
        <f t="shared" si="1"/>
        <v>58.4</v>
      </c>
      <c r="M64" s="83">
        <v>70</v>
      </c>
      <c r="O64" s="85">
        <f t="shared" si="2"/>
        <v>8.4455736325346589</v>
      </c>
      <c r="P64" s="86">
        <v>239.25137769219998</v>
      </c>
      <c r="Q64" s="86">
        <v>231</v>
      </c>
      <c r="S64" s="108">
        <f t="shared" si="4"/>
        <v>2430.7091300000002</v>
      </c>
      <c r="T64" s="88">
        <v>61.536940000000001</v>
      </c>
      <c r="U64" s="88">
        <v>65.346000000000004</v>
      </c>
      <c r="X64" s="90">
        <v>82.7</v>
      </c>
      <c r="Y64" s="91">
        <v>51.7</v>
      </c>
      <c r="Z64" s="91">
        <v>0</v>
      </c>
      <c r="AA64" s="92">
        <f t="shared" si="5"/>
        <v>134.4</v>
      </c>
      <c r="AC64" s="48">
        <v>41700</v>
      </c>
      <c r="AD64" s="78">
        <v>169</v>
      </c>
      <c r="AE64" s="81">
        <v>25</v>
      </c>
      <c r="AF64" s="83">
        <f t="shared" si="6"/>
        <v>25</v>
      </c>
      <c r="AG64" s="86">
        <v>220</v>
      </c>
      <c r="AH64" s="93">
        <v>56.6</v>
      </c>
    </row>
    <row r="65" spans="1:34" ht="11.25" customHeight="1">
      <c r="A65" s="1">
        <v>42066</v>
      </c>
      <c r="B65" s="77">
        <v>4857.5450000000001</v>
      </c>
      <c r="C65" s="78">
        <f t="shared" si="7"/>
        <v>131.30000000000001</v>
      </c>
      <c r="D65" s="78">
        <v>132</v>
      </c>
      <c r="E65" s="79"/>
      <c r="F65" s="80">
        <v>2231.0750000000003</v>
      </c>
      <c r="G65" s="81">
        <v>59.4</v>
      </c>
      <c r="H65" s="123">
        <f t="shared" si="3"/>
        <v>62</v>
      </c>
      <c r="I65" s="81">
        <v>62</v>
      </c>
      <c r="K65" s="82">
        <v>2133.2849999999999</v>
      </c>
      <c r="L65" s="83">
        <f t="shared" si="1"/>
        <v>59.4</v>
      </c>
      <c r="M65" s="83">
        <v>70</v>
      </c>
      <c r="O65" s="85">
        <f t="shared" si="2"/>
        <v>8.4079275579709201</v>
      </c>
      <c r="P65" s="86">
        <v>238.18491665639999</v>
      </c>
      <c r="Q65" s="86">
        <v>231</v>
      </c>
      <c r="S65" s="108">
        <f t="shared" si="4"/>
        <v>2381.1417649999999</v>
      </c>
      <c r="T65" s="88">
        <v>60.282069999999997</v>
      </c>
      <c r="U65" s="88">
        <v>65.346000000000004</v>
      </c>
      <c r="X65" s="90">
        <v>79.3</v>
      </c>
      <c r="Y65" s="91">
        <v>52</v>
      </c>
      <c r="Z65" s="91">
        <v>0</v>
      </c>
      <c r="AA65" s="92">
        <f t="shared" si="5"/>
        <v>131.30000000000001</v>
      </c>
      <c r="AC65" s="48">
        <v>41701</v>
      </c>
      <c r="AD65" s="78">
        <v>168</v>
      </c>
      <c r="AE65" s="81">
        <v>17</v>
      </c>
      <c r="AF65" s="83">
        <f t="shared" si="6"/>
        <v>17</v>
      </c>
      <c r="AG65" s="86">
        <v>220.8</v>
      </c>
      <c r="AH65" s="93">
        <v>56.3</v>
      </c>
    </row>
    <row r="66" spans="1:34" ht="11.25" customHeight="1">
      <c r="A66" s="1">
        <v>42067</v>
      </c>
      <c r="B66" s="77">
        <v>4857.5450000000001</v>
      </c>
      <c r="C66" s="78">
        <f t="shared" si="7"/>
        <v>133.9</v>
      </c>
      <c r="D66" s="78">
        <v>132</v>
      </c>
      <c r="E66" s="79"/>
      <c r="F66" s="80">
        <v>2231.0750000000003</v>
      </c>
      <c r="G66" s="81">
        <v>63.9</v>
      </c>
      <c r="H66" s="123">
        <f t="shared" si="3"/>
        <v>62</v>
      </c>
      <c r="I66" s="81">
        <v>62</v>
      </c>
      <c r="K66" s="82">
        <v>2133.2849999999999</v>
      </c>
      <c r="L66" s="83">
        <f t="shared" si="1"/>
        <v>63.9</v>
      </c>
      <c r="M66" s="83">
        <v>70</v>
      </c>
      <c r="O66" s="85">
        <f t="shared" si="2"/>
        <v>8.4376595117366797</v>
      </c>
      <c r="P66" s="86">
        <v>239.02718163560002</v>
      </c>
      <c r="Q66" s="86">
        <v>231</v>
      </c>
      <c r="S66" s="108">
        <f t="shared" si="4"/>
        <v>2352.802095</v>
      </c>
      <c r="T66" s="88">
        <v>59.564610000000002</v>
      </c>
      <c r="U66" s="88">
        <v>65.346000000000004</v>
      </c>
      <c r="X66" s="90">
        <v>81.8</v>
      </c>
      <c r="Y66" s="91">
        <v>52.1</v>
      </c>
      <c r="Z66" s="91">
        <v>0</v>
      </c>
      <c r="AA66" s="92">
        <f t="shared" si="5"/>
        <v>133.9</v>
      </c>
      <c r="AC66" s="48">
        <v>41702</v>
      </c>
      <c r="AD66" s="78">
        <v>165</v>
      </c>
      <c r="AE66" s="81">
        <v>32</v>
      </c>
      <c r="AF66" s="83">
        <f t="shared" si="6"/>
        <v>32</v>
      </c>
      <c r="AG66" s="86">
        <v>221.4</v>
      </c>
      <c r="AH66" s="93">
        <v>56.1</v>
      </c>
    </row>
    <row r="67" spans="1:34" ht="11.25" customHeight="1">
      <c r="A67" s="1">
        <v>42068</v>
      </c>
      <c r="B67" s="77">
        <v>4857.5450000000001</v>
      </c>
      <c r="C67" s="78">
        <f t="shared" si="7"/>
        <v>133.69999999999999</v>
      </c>
      <c r="D67" s="78">
        <v>132</v>
      </c>
      <c r="E67" s="79"/>
      <c r="F67" s="80">
        <v>2231.0750000000003</v>
      </c>
      <c r="G67" s="81">
        <v>63.8</v>
      </c>
      <c r="H67" s="123">
        <f t="shared" si="3"/>
        <v>62</v>
      </c>
      <c r="I67" s="81">
        <v>62</v>
      </c>
      <c r="K67" s="82">
        <v>2133.2849999999999</v>
      </c>
      <c r="L67" s="83">
        <f t="shared" si="1"/>
        <v>63.8</v>
      </c>
      <c r="M67" s="83">
        <v>70</v>
      </c>
      <c r="O67" s="85">
        <f t="shared" si="2"/>
        <v>8.4642374722562597</v>
      </c>
      <c r="P67" s="86">
        <v>239.78009836420003</v>
      </c>
      <c r="Q67" s="86">
        <v>231</v>
      </c>
      <c r="S67" s="108">
        <f t="shared" si="4"/>
        <v>2288.6023500000001</v>
      </c>
      <c r="T67" s="88">
        <v>57.939300000000003</v>
      </c>
      <c r="U67" s="88">
        <v>65.346000000000004</v>
      </c>
      <c r="X67" s="90">
        <v>80.3</v>
      </c>
      <c r="Y67" s="91">
        <v>53.4</v>
      </c>
      <c r="Z67" s="91">
        <v>0</v>
      </c>
      <c r="AA67" s="92">
        <f t="shared" si="5"/>
        <v>133.69999999999999</v>
      </c>
      <c r="AC67" s="48">
        <v>41703</v>
      </c>
      <c r="AD67" s="78">
        <v>161</v>
      </c>
      <c r="AE67" s="81">
        <v>45</v>
      </c>
      <c r="AF67" s="83">
        <f t="shared" si="6"/>
        <v>45</v>
      </c>
      <c r="AG67" s="86">
        <v>221.7</v>
      </c>
      <c r="AH67" s="93">
        <v>55.8</v>
      </c>
    </row>
    <row r="68" spans="1:34" ht="11.25" customHeight="1">
      <c r="A68" s="1">
        <v>42069</v>
      </c>
      <c r="B68" s="77">
        <v>4857.5450000000001</v>
      </c>
      <c r="C68" s="78">
        <f t="shared" si="7"/>
        <v>130.80000000000001</v>
      </c>
      <c r="D68" s="78">
        <v>132</v>
      </c>
      <c r="E68" s="79"/>
      <c r="F68" s="80">
        <v>2231.0750000000003</v>
      </c>
      <c r="G68" s="81">
        <v>61.9</v>
      </c>
      <c r="H68" s="123">
        <f t="shared" si="3"/>
        <v>62</v>
      </c>
      <c r="I68" s="81">
        <v>62</v>
      </c>
      <c r="K68" s="82">
        <v>2133.2849999999999</v>
      </c>
      <c r="L68" s="83">
        <f t="shared" ref="L68:L131" si="8">G68</f>
        <v>61.9</v>
      </c>
      <c r="M68" s="83">
        <v>70</v>
      </c>
      <c r="O68" s="85">
        <f t="shared" ref="O68:O131" si="9">P68*$R$1/1000</f>
        <v>8.4861311867182589</v>
      </c>
      <c r="P68" s="86">
        <v>240.4003169042</v>
      </c>
      <c r="Q68" s="86">
        <v>231</v>
      </c>
      <c r="S68" s="108">
        <f t="shared" si="4"/>
        <v>2288.6995200000001</v>
      </c>
      <c r="T68" s="88">
        <v>57.941760000000002</v>
      </c>
      <c r="U68" s="88">
        <v>65.346000000000004</v>
      </c>
      <c r="X68" s="90">
        <v>77</v>
      </c>
      <c r="Y68" s="91">
        <v>52.4</v>
      </c>
      <c r="Z68" s="91">
        <v>1.4</v>
      </c>
      <c r="AA68" s="92">
        <f t="shared" si="5"/>
        <v>130.80000000000001</v>
      </c>
      <c r="AC68" s="48">
        <v>41704</v>
      </c>
      <c r="AD68" s="78">
        <v>157</v>
      </c>
      <c r="AE68" s="81">
        <v>46</v>
      </c>
      <c r="AF68" s="83">
        <f t="shared" si="6"/>
        <v>46</v>
      </c>
      <c r="AG68" s="86">
        <v>224.6</v>
      </c>
      <c r="AH68" s="93">
        <v>56.2</v>
      </c>
    </row>
    <row r="69" spans="1:34" ht="11.25" customHeight="1">
      <c r="A69" s="1">
        <v>42070</v>
      </c>
      <c r="B69" s="77">
        <v>4857.5450000000001</v>
      </c>
      <c r="C69" s="78">
        <f t="shared" si="7"/>
        <v>145.20000000000002</v>
      </c>
      <c r="D69" s="78">
        <v>132</v>
      </c>
      <c r="E69" s="79"/>
      <c r="F69" s="80">
        <v>2231.0750000000003</v>
      </c>
      <c r="G69" s="81">
        <v>58.1</v>
      </c>
      <c r="H69" s="123">
        <f t="shared" ref="H69:H132" si="10">IF(I69&lt;M69, I69, M69)</f>
        <v>62</v>
      </c>
      <c r="I69" s="81">
        <v>62</v>
      </c>
      <c r="K69" s="82">
        <v>2133.2849999999999</v>
      </c>
      <c r="L69" s="83">
        <f t="shared" si="8"/>
        <v>58.1</v>
      </c>
      <c r="M69" s="83">
        <v>70</v>
      </c>
      <c r="O69" s="85">
        <f t="shared" si="9"/>
        <v>8.5054378327258</v>
      </c>
      <c r="P69" s="86">
        <v>240.94724738600004</v>
      </c>
      <c r="Q69" s="86">
        <v>231</v>
      </c>
      <c r="S69" s="108">
        <f t="shared" ref="S69:S132" si="11">T69*$V$1</f>
        <v>2271.1686300000001</v>
      </c>
      <c r="T69" s="88">
        <v>57.49794</v>
      </c>
      <c r="U69" s="88">
        <v>65.346000000000004</v>
      </c>
      <c r="X69" s="90">
        <v>83.3</v>
      </c>
      <c r="Y69" s="91">
        <v>52.5</v>
      </c>
      <c r="Z69" s="91">
        <v>9.4</v>
      </c>
      <c r="AA69" s="92">
        <f t="shared" ref="AA69:AA132" si="12">SUM(X69:Z69)</f>
        <v>145.20000000000002</v>
      </c>
      <c r="AC69" s="48">
        <v>41705</v>
      </c>
      <c r="AD69" s="78">
        <v>160</v>
      </c>
      <c r="AE69" s="81">
        <v>41</v>
      </c>
      <c r="AF69" s="83">
        <f t="shared" ref="AF69:AF132" si="13">AE69</f>
        <v>41</v>
      </c>
      <c r="AG69" s="86">
        <v>221.7</v>
      </c>
      <c r="AH69" s="93">
        <v>56.1</v>
      </c>
    </row>
    <row r="70" spans="1:34" ht="11.25" customHeight="1">
      <c r="A70" s="1">
        <v>42071</v>
      </c>
      <c r="B70" s="77">
        <v>4857.5450000000001</v>
      </c>
      <c r="C70" s="78">
        <f t="shared" si="7"/>
        <v>144.5</v>
      </c>
      <c r="D70" s="78">
        <v>132</v>
      </c>
      <c r="E70" s="79"/>
      <c r="F70" s="80">
        <v>2231.0750000000003</v>
      </c>
      <c r="G70" s="81">
        <v>56.4</v>
      </c>
      <c r="H70" s="123">
        <f t="shared" si="10"/>
        <v>62</v>
      </c>
      <c r="I70" s="81">
        <v>62</v>
      </c>
      <c r="K70" s="82">
        <v>2133.2849999999999</v>
      </c>
      <c r="L70" s="83">
        <f t="shared" si="8"/>
        <v>56.4</v>
      </c>
      <c r="M70" s="83">
        <v>70</v>
      </c>
      <c r="O70" s="85">
        <f t="shared" si="9"/>
        <v>8.4956121305946084</v>
      </c>
      <c r="P70" s="86">
        <v>240.6688988837</v>
      </c>
      <c r="Q70" s="86">
        <v>231</v>
      </c>
      <c r="S70" s="108">
        <f t="shared" si="11"/>
        <v>2230.6250399999999</v>
      </c>
      <c r="T70" s="88">
        <v>56.471519999999998</v>
      </c>
      <c r="U70" s="88">
        <v>65.346000000000004</v>
      </c>
      <c r="X70" s="90">
        <v>81.3</v>
      </c>
      <c r="Y70" s="91">
        <v>51</v>
      </c>
      <c r="Z70" s="91">
        <v>12.2</v>
      </c>
      <c r="AA70" s="92">
        <f t="shared" si="12"/>
        <v>144.5</v>
      </c>
      <c r="AC70" s="48">
        <v>41706</v>
      </c>
      <c r="AD70" s="78">
        <v>153</v>
      </c>
      <c r="AE70" s="81">
        <v>44</v>
      </c>
      <c r="AF70" s="83">
        <f t="shared" si="13"/>
        <v>44</v>
      </c>
      <c r="AG70" s="86">
        <v>216.5</v>
      </c>
      <c r="AH70" s="93">
        <v>54.1</v>
      </c>
    </row>
    <row r="71" spans="1:34" ht="11.25" customHeight="1">
      <c r="A71" s="1">
        <v>42072</v>
      </c>
      <c r="B71" s="77">
        <v>4857.5450000000001</v>
      </c>
      <c r="C71" s="78">
        <f t="shared" si="7"/>
        <v>146.5</v>
      </c>
      <c r="D71" s="78">
        <v>132</v>
      </c>
      <c r="E71" s="79"/>
      <c r="F71" s="80">
        <v>2231.0750000000003</v>
      </c>
      <c r="G71" s="81">
        <v>55.4</v>
      </c>
      <c r="H71" s="123">
        <f t="shared" si="10"/>
        <v>61</v>
      </c>
      <c r="I71" s="81">
        <v>61</v>
      </c>
      <c r="J71" s="94" t="s">
        <v>24</v>
      </c>
      <c r="K71" s="82">
        <v>2133.2849999999999</v>
      </c>
      <c r="L71" s="83">
        <f t="shared" si="8"/>
        <v>55.4</v>
      </c>
      <c r="M71" s="83">
        <v>70</v>
      </c>
      <c r="O71" s="85">
        <f t="shared" si="9"/>
        <v>8.3758366924504788</v>
      </c>
      <c r="P71" s="86">
        <v>237.27582698160001</v>
      </c>
      <c r="Q71" s="86">
        <v>231</v>
      </c>
      <c r="S71" s="108">
        <f t="shared" si="11"/>
        <v>2238.3946900000001</v>
      </c>
      <c r="T71" s="88">
        <v>56.668219999999998</v>
      </c>
      <c r="U71" s="88">
        <v>65.346000000000004</v>
      </c>
      <c r="X71" s="90">
        <v>83.6</v>
      </c>
      <c r="Y71" s="91">
        <v>50.7</v>
      </c>
      <c r="Z71" s="91">
        <v>12.2</v>
      </c>
      <c r="AA71" s="92">
        <f t="shared" si="12"/>
        <v>146.5</v>
      </c>
      <c r="AC71" s="48">
        <v>41707</v>
      </c>
      <c r="AD71" s="78">
        <v>158</v>
      </c>
      <c r="AE71" s="81">
        <v>47</v>
      </c>
      <c r="AF71" s="83">
        <f t="shared" si="13"/>
        <v>47</v>
      </c>
      <c r="AG71" s="86">
        <v>217.5</v>
      </c>
      <c r="AH71" s="93">
        <v>52.6</v>
      </c>
    </row>
    <row r="72" spans="1:34" ht="11.25" customHeight="1">
      <c r="A72" s="1">
        <v>42073</v>
      </c>
      <c r="B72" s="77">
        <v>4857.5450000000001</v>
      </c>
      <c r="C72" s="78">
        <f t="shared" si="7"/>
        <v>144.19999999999999</v>
      </c>
      <c r="D72" s="78">
        <v>132</v>
      </c>
      <c r="E72" s="79"/>
      <c r="F72" s="80">
        <v>2231.0750000000003</v>
      </c>
      <c r="G72" s="81">
        <v>55.7</v>
      </c>
      <c r="H72" s="123">
        <f t="shared" si="10"/>
        <v>61</v>
      </c>
      <c r="I72" s="81">
        <v>61</v>
      </c>
      <c r="J72" s="94" t="s">
        <v>24</v>
      </c>
      <c r="K72" s="82">
        <v>2133.2849999999999</v>
      </c>
      <c r="L72" s="83">
        <f t="shared" si="8"/>
        <v>55.7</v>
      </c>
      <c r="M72" s="83">
        <v>70</v>
      </c>
      <c r="O72" s="85">
        <f t="shared" si="9"/>
        <v>8.1708560057262396</v>
      </c>
      <c r="P72" s="86">
        <v>231.46900866080003</v>
      </c>
      <c r="Q72" s="86">
        <v>231</v>
      </c>
      <c r="S72" s="108">
        <f t="shared" si="11"/>
        <v>2266.214935</v>
      </c>
      <c r="T72" s="88">
        <v>57.372529999999998</v>
      </c>
      <c r="U72" s="88">
        <v>65.346000000000004</v>
      </c>
      <c r="X72" s="90">
        <v>83.6</v>
      </c>
      <c r="Y72" s="91">
        <v>50.1</v>
      </c>
      <c r="Z72" s="91">
        <v>10.5</v>
      </c>
      <c r="AA72" s="92">
        <f t="shared" si="12"/>
        <v>144.19999999999999</v>
      </c>
      <c r="AC72" s="48">
        <v>41708</v>
      </c>
      <c r="AD72" s="78">
        <v>158</v>
      </c>
      <c r="AE72" s="81">
        <v>48</v>
      </c>
      <c r="AF72" s="83">
        <f t="shared" si="13"/>
        <v>48</v>
      </c>
      <c r="AG72" s="86">
        <v>213.3</v>
      </c>
      <c r="AH72" s="93">
        <v>54.1</v>
      </c>
    </row>
    <row r="73" spans="1:34" ht="11.25" customHeight="1">
      <c r="A73" s="1">
        <v>42074</v>
      </c>
      <c r="B73" s="77">
        <v>4857.5450000000001</v>
      </c>
      <c r="C73" s="78">
        <f t="shared" si="7"/>
        <v>132.69999999999999</v>
      </c>
      <c r="D73" s="78">
        <v>132</v>
      </c>
      <c r="E73" s="79"/>
      <c r="F73" s="80">
        <v>2231.0750000000003</v>
      </c>
      <c r="G73" s="81">
        <v>57.3</v>
      </c>
      <c r="H73" s="123">
        <f t="shared" si="10"/>
        <v>61</v>
      </c>
      <c r="I73" s="81">
        <v>61</v>
      </c>
      <c r="J73" s="94" t="s">
        <v>24</v>
      </c>
      <c r="K73" s="82">
        <v>2133.2849999999999</v>
      </c>
      <c r="L73" s="83">
        <f t="shared" si="8"/>
        <v>57.3</v>
      </c>
      <c r="M73" s="83">
        <v>70</v>
      </c>
      <c r="O73" s="85">
        <f t="shared" si="9"/>
        <v>8.4672512346215782</v>
      </c>
      <c r="P73" s="86">
        <v>239.86547406860001</v>
      </c>
      <c r="Q73" s="86">
        <v>231</v>
      </c>
      <c r="S73" s="108">
        <f t="shared" si="11"/>
        <v>2256.3099149999998</v>
      </c>
      <c r="T73" s="88">
        <v>57.121769999999998</v>
      </c>
      <c r="U73" s="88">
        <v>65.346000000000004</v>
      </c>
      <c r="X73" s="90">
        <v>83.2</v>
      </c>
      <c r="Y73" s="91">
        <v>48.3</v>
      </c>
      <c r="Z73" s="91">
        <v>1.2</v>
      </c>
      <c r="AA73" s="92">
        <f t="shared" si="12"/>
        <v>132.69999999999999</v>
      </c>
      <c r="AC73" s="48">
        <v>41709</v>
      </c>
      <c r="AD73" s="78">
        <v>152</v>
      </c>
      <c r="AE73" s="81">
        <v>49</v>
      </c>
      <c r="AF73" s="83">
        <f t="shared" si="13"/>
        <v>49</v>
      </c>
      <c r="AG73" s="86">
        <v>211.3</v>
      </c>
      <c r="AH73" s="93">
        <v>51.7</v>
      </c>
    </row>
    <row r="74" spans="1:34" ht="11.25" customHeight="1">
      <c r="A74" s="1">
        <v>42075</v>
      </c>
      <c r="B74" s="77">
        <v>4857.5450000000001</v>
      </c>
      <c r="C74" s="78">
        <f t="shared" si="7"/>
        <v>136.9</v>
      </c>
      <c r="D74" s="78">
        <v>132</v>
      </c>
      <c r="E74" s="79"/>
      <c r="F74" s="80">
        <v>2231.0750000000003</v>
      </c>
      <c r="G74" s="81">
        <v>56.4</v>
      </c>
      <c r="H74" s="123">
        <f t="shared" si="10"/>
        <v>61</v>
      </c>
      <c r="I74" s="81">
        <v>61</v>
      </c>
      <c r="J74" s="94" t="s">
        <v>24</v>
      </c>
      <c r="K74" s="82">
        <v>2133.2849999999999</v>
      </c>
      <c r="L74" s="83">
        <f t="shared" si="8"/>
        <v>56.4</v>
      </c>
      <c r="M74" s="83">
        <v>70</v>
      </c>
      <c r="O74" s="85">
        <f t="shared" si="9"/>
        <v>8.5060851387874568</v>
      </c>
      <c r="P74" s="86">
        <v>240.96558466819997</v>
      </c>
      <c r="Q74" s="86">
        <v>231</v>
      </c>
      <c r="S74" s="108">
        <f t="shared" si="11"/>
        <v>2230.431885</v>
      </c>
      <c r="T74" s="88">
        <v>56.466630000000002</v>
      </c>
      <c r="U74" s="88">
        <v>65.346000000000004</v>
      </c>
      <c r="X74" s="90">
        <v>82</v>
      </c>
      <c r="Y74" s="91">
        <v>47.1</v>
      </c>
      <c r="Z74" s="91">
        <v>7.8</v>
      </c>
      <c r="AA74" s="92">
        <f t="shared" si="12"/>
        <v>136.9</v>
      </c>
      <c r="AC74" s="48">
        <v>41710</v>
      </c>
      <c r="AD74" s="78">
        <v>147</v>
      </c>
      <c r="AE74" s="81">
        <v>57</v>
      </c>
      <c r="AF74" s="83">
        <f t="shared" si="13"/>
        <v>57</v>
      </c>
      <c r="AG74" s="86">
        <v>214.2</v>
      </c>
      <c r="AH74" s="93">
        <v>50.1</v>
      </c>
    </row>
    <row r="75" spans="1:34" ht="11.25" customHeight="1">
      <c r="A75" s="1">
        <v>42076</v>
      </c>
      <c r="B75" s="77">
        <v>4857.5450000000001</v>
      </c>
      <c r="C75" s="78">
        <f t="shared" ref="C75:C138" si="14">$AA75</f>
        <v>141.4</v>
      </c>
      <c r="D75" s="78">
        <v>132</v>
      </c>
      <c r="E75" s="79"/>
      <c r="F75" s="80">
        <v>2231.0750000000003</v>
      </c>
      <c r="G75" s="81">
        <v>56.2</v>
      </c>
      <c r="H75" s="123">
        <f t="shared" si="10"/>
        <v>61</v>
      </c>
      <c r="I75" s="81">
        <v>61</v>
      </c>
      <c r="J75" s="94" t="s">
        <v>24</v>
      </c>
      <c r="K75" s="82">
        <v>2133.2849999999999</v>
      </c>
      <c r="L75" s="83">
        <f t="shared" si="8"/>
        <v>56.2</v>
      </c>
      <c r="M75" s="83">
        <v>70</v>
      </c>
      <c r="O75" s="85">
        <f t="shared" si="9"/>
        <v>8.491455822942692</v>
      </c>
      <c r="P75" s="86">
        <v>240.55115645730004</v>
      </c>
      <c r="Q75" s="86">
        <v>231</v>
      </c>
      <c r="S75" s="108">
        <f t="shared" si="11"/>
        <v>2181.8863850000002</v>
      </c>
      <c r="T75" s="88">
        <v>55.237630000000003</v>
      </c>
      <c r="U75" s="88">
        <v>65.346000000000004</v>
      </c>
      <c r="X75" s="90">
        <v>81.099999999999994</v>
      </c>
      <c r="Y75" s="91">
        <v>47.5</v>
      </c>
      <c r="Z75" s="91">
        <v>12.8</v>
      </c>
      <c r="AA75" s="92">
        <f t="shared" si="12"/>
        <v>141.4</v>
      </c>
      <c r="AC75" s="48">
        <v>41711</v>
      </c>
      <c r="AD75" s="78">
        <v>154</v>
      </c>
      <c r="AE75" s="81">
        <v>53</v>
      </c>
      <c r="AF75" s="83">
        <f t="shared" si="13"/>
        <v>53</v>
      </c>
      <c r="AG75" s="86">
        <v>217</v>
      </c>
      <c r="AH75" s="93">
        <v>51.5</v>
      </c>
    </row>
    <row r="76" spans="1:34" ht="11.25" customHeight="1">
      <c r="A76" s="1">
        <v>42077</v>
      </c>
      <c r="B76" s="77">
        <v>4857.5450000000001</v>
      </c>
      <c r="C76" s="78">
        <f t="shared" si="14"/>
        <v>142.4</v>
      </c>
      <c r="D76" s="78">
        <v>132</v>
      </c>
      <c r="E76" s="79"/>
      <c r="F76" s="80">
        <v>2231.0750000000003</v>
      </c>
      <c r="G76" s="81">
        <v>52.7</v>
      </c>
      <c r="H76" s="123">
        <f t="shared" si="10"/>
        <v>61</v>
      </c>
      <c r="I76" s="81">
        <v>61</v>
      </c>
      <c r="J76" s="94" t="s">
        <v>24</v>
      </c>
      <c r="K76" s="82">
        <v>2133.2849999999999</v>
      </c>
      <c r="L76" s="83">
        <f t="shared" si="8"/>
        <v>52.7</v>
      </c>
      <c r="M76" s="83">
        <v>70</v>
      </c>
      <c r="O76" s="85">
        <f t="shared" si="9"/>
        <v>8.499189023538209</v>
      </c>
      <c r="P76" s="86">
        <v>240.77022729570001</v>
      </c>
      <c r="Q76" s="86">
        <v>231</v>
      </c>
      <c r="S76" s="108">
        <f t="shared" si="11"/>
        <v>2145.4500050000001</v>
      </c>
      <c r="T76" s="88">
        <v>54.315190000000001</v>
      </c>
      <c r="U76" s="88">
        <v>65.346000000000004</v>
      </c>
      <c r="X76" s="90">
        <v>81.599999999999994</v>
      </c>
      <c r="Y76" s="91">
        <v>47.2</v>
      </c>
      <c r="Z76" s="91">
        <v>13.6</v>
      </c>
      <c r="AA76" s="92">
        <f t="shared" si="12"/>
        <v>142.4</v>
      </c>
      <c r="AC76" s="48">
        <v>41712</v>
      </c>
      <c r="AD76" s="78">
        <v>154</v>
      </c>
      <c r="AE76" s="81">
        <v>48</v>
      </c>
      <c r="AF76" s="83">
        <f t="shared" si="13"/>
        <v>48</v>
      </c>
      <c r="AG76" s="86">
        <v>216.3</v>
      </c>
      <c r="AH76" s="93">
        <v>51.8</v>
      </c>
    </row>
    <row r="77" spans="1:34" ht="11.25" customHeight="1">
      <c r="A77" s="1">
        <v>42078</v>
      </c>
      <c r="B77" s="77">
        <v>4857.5450000000001</v>
      </c>
      <c r="C77" s="78">
        <f t="shared" si="14"/>
        <v>142.19999999999999</v>
      </c>
      <c r="D77" s="78">
        <v>132</v>
      </c>
      <c r="E77" s="79"/>
      <c r="F77" s="80">
        <v>2231.0750000000003</v>
      </c>
      <c r="G77" s="81">
        <v>54.8</v>
      </c>
      <c r="H77" s="123">
        <f t="shared" si="10"/>
        <v>61</v>
      </c>
      <c r="I77" s="81">
        <v>61</v>
      </c>
      <c r="J77" s="94" t="s">
        <v>24</v>
      </c>
      <c r="K77" s="82">
        <v>2133.2849999999999</v>
      </c>
      <c r="L77" s="83">
        <f t="shared" si="8"/>
        <v>54.8</v>
      </c>
      <c r="M77" s="83">
        <v>70</v>
      </c>
      <c r="O77" s="85">
        <f t="shared" si="9"/>
        <v>8.4882732928694011</v>
      </c>
      <c r="P77" s="86">
        <v>240.46099979800005</v>
      </c>
      <c r="Q77" s="86">
        <v>231</v>
      </c>
      <c r="S77" s="108">
        <f t="shared" si="11"/>
        <v>2261.652685</v>
      </c>
      <c r="T77" s="88">
        <v>57.25703</v>
      </c>
      <c r="U77" s="88">
        <v>65.346000000000004</v>
      </c>
      <c r="X77" s="90">
        <v>79</v>
      </c>
      <c r="Y77" s="91">
        <v>45.8</v>
      </c>
      <c r="Z77" s="91">
        <v>17.399999999999999</v>
      </c>
      <c r="AA77" s="92">
        <f t="shared" si="12"/>
        <v>142.19999999999999</v>
      </c>
      <c r="AC77" s="48">
        <v>41713</v>
      </c>
      <c r="AD77" s="78">
        <v>146</v>
      </c>
      <c r="AE77" s="81">
        <v>43</v>
      </c>
      <c r="AF77" s="83">
        <f t="shared" si="13"/>
        <v>43</v>
      </c>
      <c r="AG77" s="86">
        <v>217.2</v>
      </c>
      <c r="AH77" s="93">
        <v>51.1</v>
      </c>
    </row>
    <row r="78" spans="1:34" ht="11.25" customHeight="1">
      <c r="A78" s="1">
        <v>42079</v>
      </c>
      <c r="B78" s="77">
        <v>4857.5450000000001</v>
      </c>
      <c r="C78" s="78">
        <f t="shared" si="14"/>
        <v>136.9</v>
      </c>
      <c r="D78" s="78">
        <v>132</v>
      </c>
      <c r="E78" s="79"/>
      <c r="F78" s="80">
        <v>2231.0750000000003</v>
      </c>
      <c r="G78" s="81">
        <v>54.8</v>
      </c>
      <c r="H78" s="123">
        <f t="shared" si="10"/>
        <v>61</v>
      </c>
      <c r="I78" s="81">
        <v>61</v>
      </c>
      <c r="J78" s="94" t="s">
        <v>24</v>
      </c>
      <c r="K78" s="82">
        <v>2133.2849999999999</v>
      </c>
      <c r="L78" s="83">
        <f t="shared" si="8"/>
        <v>54.8</v>
      </c>
      <c r="M78" s="83">
        <v>70</v>
      </c>
      <c r="O78" s="85">
        <f t="shared" si="9"/>
        <v>7.7395698710902083</v>
      </c>
      <c r="P78" s="86">
        <v>219.25127113569997</v>
      </c>
      <c r="Q78" s="86">
        <v>225</v>
      </c>
      <c r="R78" s="87" t="s">
        <v>25</v>
      </c>
      <c r="S78" s="108">
        <f t="shared" si="11"/>
        <v>2320.2766099999999</v>
      </c>
      <c r="T78" s="88">
        <v>58.74118</v>
      </c>
      <c r="U78" s="88">
        <v>65.346000000000004</v>
      </c>
      <c r="X78" s="90">
        <v>80.099999999999994</v>
      </c>
      <c r="Y78" s="91">
        <v>45.4</v>
      </c>
      <c r="Z78" s="91">
        <v>11.4</v>
      </c>
      <c r="AA78" s="92">
        <f t="shared" si="12"/>
        <v>136.9</v>
      </c>
      <c r="AC78" s="48">
        <v>41714</v>
      </c>
      <c r="AD78" s="78">
        <v>152</v>
      </c>
      <c r="AE78" s="81">
        <v>43</v>
      </c>
      <c r="AF78" s="83">
        <f t="shared" si="13"/>
        <v>43</v>
      </c>
      <c r="AG78" s="86">
        <v>215.9</v>
      </c>
      <c r="AH78" s="93">
        <v>50.4</v>
      </c>
    </row>
    <row r="79" spans="1:34" ht="11.25" customHeight="1">
      <c r="A79" s="1">
        <v>42080</v>
      </c>
      <c r="B79" s="77">
        <v>4857.5450000000001</v>
      </c>
      <c r="C79" s="78">
        <f t="shared" si="14"/>
        <v>128.60000000000002</v>
      </c>
      <c r="D79" s="78">
        <v>132</v>
      </c>
      <c r="E79" s="79"/>
      <c r="F79" s="80">
        <v>2231.0750000000003</v>
      </c>
      <c r="G79" s="81">
        <v>53.6</v>
      </c>
      <c r="H79" s="123">
        <f t="shared" si="10"/>
        <v>61</v>
      </c>
      <c r="I79" s="81">
        <v>61</v>
      </c>
      <c r="J79" s="94" t="s">
        <v>24</v>
      </c>
      <c r="K79" s="82">
        <v>2133.2849999999999</v>
      </c>
      <c r="L79" s="83">
        <f t="shared" si="8"/>
        <v>53.6</v>
      </c>
      <c r="M79" s="83">
        <v>70</v>
      </c>
      <c r="O79" s="85">
        <f t="shared" si="9"/>
        <v>7.6812885093721102</v>
      </c>
      <c r="P79" s="86">
        <v>217.60024105870002</v>
      </c>
      <c r="Q79" s="86">
        <v>225</v>
      </c>
      <c r="R79" s="87" t="s">
        <v>25</v>
      </c>
      <c r="S79" s="108">
        <f t="shared" si="11"/>
        <v>2278.9651400000002</v>
      </c>
      <c r="T79" s="88">
        <v>57.695320000000002</v>
      </c>
      <c r="U79" s="88">
        <v>65.346000000000004</v>
      </c>
      <c r="X79" s="90">
        <v>79.900000000000006</v>
      </c>
      <c r="Y79" s="91">
        <v>44.9</v>
      </c>
      <c r="Z79" s="91">
        <v>3.8</v>
      </c>
      <c r="AA79" s="92">
        <f t="shared" si="12"/>
        <v>128.60000000000002</v>
      </c>
      <c r="AC79" s="48">
        <v>41715</v>
      </c>
      <c r="AD79" s="78">
        <v>153</v>
      </c>
      <c r="AE79" s="81">
        <v>45</v>
      </c>
      <c r="AF79" s="83">
        <f t="shared" si="13"/>
        <v>45</v>
      </c>
      <c r="AG79" s="86">
        <v>217.2</v>
      </c>
      <c r="AH79" s="93">
        <v>51.9</v>
      </c>
    </row>
    <row r="80" spans="1:34" ht="11.25" customHeight="1">
      <c r="A80" s="1">
        <v>42081</v>
      </c>
      <c r="B80" s="77">
        <v>4857.5450000000001</v>
      </c>
      <c r="C80" s="78">
        <f t="shared" si="14"/>
        <v>125.89999999999999</v>
      </c>
      <c r="D80" s="78">
        <v>132</v>
      </c>
      <c r="E80" s="79"/>
      <c r="F80" s="80">
        <v>2231.0750000000003</v>
      </c>
      <c r="G80" s="81">
        <v>52.3</v>
      </c>
      <c r="H80" s="123">
        <f t="shared" si="10"/>
        <v>61</v>
      </c>
      <c r="I80" s="81">
        <v>61</v>
      </c>
      <c r="J80" s="94" t="s">
        <v>24</v>
      </c>
      <c r="K80" s="82">
        <v>2133.2849999999999</v>
      </c>
      <c r="L80" s="83">
        <f t="shared" si="8"/>
        <v>52.3</v>
      </c>
      <c r="M80" s="83">
        <v>70</v>
      </c>
      <c r="O80" s="85">
        <f t="shared" si="9"/>
        <v>7.6059392005749</v>
      </c>
      <c r="P80" s="86">
        <v>215.46569973300001</v>
      </c>
      <c r="Q80" s="86">
        <v>225</v>
      </c>
      <c r="R80" s="87" t="s">
        <v>25</v>
      </c>
      <c r="S80" s="108">
        <f t="shared" si="11"/>
        <v>2242.56194</v>
      </c>
      <c r="T80" s="88">
        <v>56.773719999999997</v>
      </c>
      <c r="U80" s="88">
        <v>65.346000000000004</v>
      </c>
      <c r="X80" s="90">
        <v>80.599999999999994</v>
      </c>
      <c r="Y80" s="91">
        <v>45</v>
      </c>
      <c r="Z80" s="91">
        <v>0.3</v>
      </c>
      <c r="AA80" s="92">
        <f t="shared" si="12"/>
        <v>125.89999999999999</v>
      </c>
      <c r="AC80" s="48">
        <v>41716</v>
      </c>
      <c r="AD80" s="78">
        <v>158</v>
      </c>
      <c r="AE80" s="81">
        <v>45</v>
      </c>
      <c r="AF80" s="83">
        <f t="shared" si="13"/>
        <v>45</v>
      </c>
      <c r="AG80" s="86">
        <v>218.3</v>
      </c>
      <c r="AH80" s="93">
        <v>52.1</v>
      </c>
    </row>
    <row r="81" spans="1:34" ht="11.25" customHeight="1">
      <c r="A81" s="1">
        <v>42082</v>
      </c>
      <c r="B81" s="77">
        <v>4857.5450000000001</v>
      </c>
      <c r="C81" s="78">
        <f t="shared" si="14"/>
        <v>126.8</v>
      </c>
      <c r="D81" s="78">
        <v>132</v>
      </c>
      <c r="E81" s="79"/>
      <c r="F81" s="80">
        <v>2231.0750000000003</v>
      </c>
      <c r="G81" s="81">
        <v>51.6</v>
      </c>
      <c r="H81" s="123">
        <f t="shared" si="10"/>
        <v>61</v>
      </c>
      <c r="I81" s="81">
        <v>61</v>
      </c>
      <c r="J81" s="94" t="s">
        <v>24</v>
      </c>
      <c r="K81" s="82">
        <v>2133.2849999999999</v>
      </c>
      <c r="L81" s="83">
        <f t="shared" si="8"/>
        <v>51.6</v>
      </c>
      <c r="M81" s="83">
        <v>70</v>
      </c>
      <c r="O81" s="85">
        <f t="shared" si="9"/>
        <v>7.606317882126211</v>
      </c>
      <c r="P81" s="86">
        <v>215.47642725570003</v>
      </c>
      <c r="Q81" s="86">
        <v>225</v>
      </c>
      <c r="R81" s="87" t="s">
        <v>25</v>
      </c>
      <c r="S81" s="108">
        <f t="shared" si="11"/>
        <v>2338.4169849999998</v>
      </c>
      <c r="T81" s="88">
        <v>59.200429999999997</v>
      </c>
      <c r="U81" s="88">
        <v>65.346000000000004</v>
      </c>
      <c r="X81" s="90">
        <v>80.5</v>
      </c>
      <c r="Y81" s="91">
        <v>46.3</v>
      </c>
      <c r="Z81" s="91">
        <v>0</v>
      </c>
      <c r="AA81" s="92">
        <f t="shared" si="12"/>
        <v>126.8</v>
      </c>
      <c r="AC81" s="48">
        <v>41717</v>
      </c>
      <c r="AD81" s="78">
        <v>155</v>
      </c>
      <c r="AE81" s="81">
        <v>47</v>
      </c>
      <c r="AF81" s="83">
        <f t="shared" si="13"/>
        <v>47</v>
      </c>
      <c r="AG81" s="86">
        <v>214.3</v>
      </c>
      <c r="AH81" s="93">
        <v>53.6</v>
      </c>
    </row>
    <row r="82" spans="1:34" ht="11.25" customHeight="1">
      <c r="A82" s="1">
        <v>42083</v>
      </c>
      <c r="B82" s="77">
        <v>4857.5450000000001</v>
      </c>
      <c r="C82" s="78">
        <f t="shared" si="14"/>
        <v>125.7</v>
      </c>
      <c r="D82" s="78">
        <v>132</v>
      </c>
      <c r="E82" s="79"/>
      <c r="F82" s="80">
        <v>2231.0750000000003</v>
      </c>
      <c r="G82" s="81">
        <v>51.1</v>
      </c>
      <c r="H82" s="123">
        <f t="shared" si="10"/>
        <v>61</v>
      </c>
      <c r="I82" s="81">
        <v>61</v>
      </c>
      <c r="J82" s="94" t="s">
        <v>24</v>
      </c>
      <c r="K82" s="82">
        <v>2133.2849999999999</v>
      </c>
      <c r="L82" s="83">
        <f t="shared" si="8"/>
        <v>51.1</v>
      </c>
      <c r="M82" s="83">
        <v>70</v>
      </c>
      <c r="O82" s="85">
        <f t="shared" si="9"/>
        <v>7.9959207242009587</v>
      </c>
      <c r="P82" s="86">
        <v>226.51333496319998</v>
      </c>
      <c r="Q82" s="86">
        <v>225</v>
      </c>
      <c r="R82" s="87" t="s">
        <v>25</v>
      </c>
      <c r="S82" s="108">
        <f t="shared" si="11"/>
        <v>2370.1761700000002</v>
      </c>
      <c r="T82" s="88">
        <v>60.004460000000002</v>
      </c>
      <c r="U82" s="88">
        <v>65.346000000000004</v>
      </c>
      <c r="X82" s="90">
        <v>78.900000000000006</v>
      </c>
      <c r="Y82" s="91">
        <v>46</v>
      </c>
      <c r="Z82" s="91">
        <v>0.8</v>
      </c>
      <c r="AA82" s="92">
        <f t="shared" si="12"/>
        <v>125.7</v>
      </c>
      <c r="AC82" s="48">
        <v>41718</v>
      </c>
      <c r="AD82" s="78">
        <v>155</v>
      </c>
      <c r="AE82" s="81">
        <v>50</v>
      </c>
      <c r="AF82" s="83">
        <f t="shared" si="13"/>
        <v>50</v>
      </c>
      <c r="AG82" s="86">
        <v>216.3</v>
      </c>
      <c r="AH82" s="93">
        <v>55.2</v>
      </c>
    </row>
    <row r="83" spans="1:34" ht="11.25" customHeight="1">
      <c r="A83" s="1">
        <v>42084</v>
      </c>
      <c r="B83" s="77">
        <v>4857.5450000000001</v>
      </c>
      <c r="C83" s="78">
        <f t="shared" si="14"/>
        <v>129.38778021883388</v>
      </c>
      <c r="D83" s="78">
        <v>132</v>
      </c>
      <c r="E83" s="79"/>
      <c r="F83" s="80">
        <v>2231.0750000000003</v>
      </c>
      <c r="G83" s="81">
        <v>51.664702603871405</v>
      </c>
      <c r="H83" s="123">
        <f t="shared" si="10"/>
        <v>61</v>
      </c>
      <c r="I83" s="81">
        <v>61</v>
      </c>
      <c r="J83" s="94" t="s">
        <v>24</v>
      </c>
      <c r="K83" s="82">
        <v>2133.2849999999999</v>
      </c>
      <c r="L83" s="83">
        <f t="shared" si="8"/>
        <v>51.664702603871405</v>
      </c>
      <c r="M83" s="83">
        <v>70</v>
      </c>
      <c r="O83" s="85">
        <f t="shared" si="9"/>
        <v>8.2641524115372462</v>
      </c>
      <c r="P83" s="86">
        <v>234.11196633249995</v>
      </c>
      <c r="Q83" s="86">
        <v>231</v>
      </c>
      <c r="S83" s="108">
        <f t="shared" si="11"/>
        <v>2356.6932400000001</v>
      </c>
      <c r="T83" s="88">
        <v>59.663119999999999</v>
      </c>
      <c r="U83" s="88">
        <v>65.346000000000004</v>
      </c>
      <c r="X83" s="90">
        <v>79.978107361826901</v>
      </c>
      <c r="Y83" s="91">
        <v>45.409672857006996</v>
      </c>
      <c r="Z83" s="91">
        <v>4</v>
      </c>
      <c r="AA83" s="92">
        <f t="shared" si="12"/>
        <v>129.38778021883388</v>
      </c>
      <c r="AC83" s="48">
        <v>41719</v>
      </c>
      <c r="AD83" s="78">
        <v>156</v>
      </c>
      <c r="AE83" s="81">
        <v>52</v>
      </c>
      <c r="AF83" s="83">
        <f t="shared" si="13"/>
        <v>52</v>
      </c>
      <c r="AG83" s="86">
        <v>218.9</v>
      </c>
      <c r="AH83" s="93">
        <v>55</v>
      </c>
    </row>
    <row r="84" spans="1:34" ht="11.25" customHeight="1">
      <c r="A84" s="1">
        <v>42085</v>
      </c>
      <c r="B84" s="77">
        <v>4857.5450000000001</v>
      </c>
      <c r="C84" s="78">
        <f t="shared" si="14"/>
        <v>134.6194274290043</v>
      </c>
      <c r="D84" s="78">
        <v>132</v>
      </c>
      <c r="E84" s="79"/>
      <c r="F84" s="80">
        <v>2231.0750000000003</v>
      </c>
      <c r="G84" s="81">
        <v>47.409525024157702</v>
      </c>
      <c r="H84" s="123">
        <f t="shared" si="10"/>
        <v>61</v>
      </c>
      <c r="I84" s="81">
        <v>61</v>
      </c>
      <c r="J84" s="94" t="s">
        <v>24</v>
      </c>
      <c r="K84" s="82">
        <v>2133.2849999999999</v>
      </c>
      <c r="L84" s="83">
        <f t="shared" si="8"/>
        <v>47.409525024157702</v>
      </c>
      <c r="M84" s="83">
        <v>70</v>
      </c>
      <c r="O84" s="85">
        <f t="shared" si="9"/>
        <v>8.3376115718021993</v>
      </c>
      <c r="P84" s="86">
        <v>236.19296237399999</v>
      </c>
      <c r="Q84" s="86">
        <v>231</v>
      </c>
      <c r="S84" s="108">
        <f t="shared" si="11"/>
        <v>2351.9236150000002</v>
      </c>
      <c r="T84" s="88">
        <v>59.542369999999998</v>
      </c>
      <c r="U84" s="88">
        <v>65.3</v>
      </c>
      <c r="X84" s="90">
        <v>81.442345901710695</v>
      </c>
      <c r="Y84" s="91">
        <v>46.077081527293601</v>
      </c>
      <c r="Z84" s="91">
        <v>7.1</v>
      </c>
      <c r="AA84" s="92">
        <f t="shared" si="12"/>
        <v>134.6194274290043</v>
      </c>
      <c r="AC84" s="48">
        <v>41720</v>
      </c>
      <c r="AD84" s="78">
        <v>151</v>
      </c>
      <c r="AE84" s="81">
        <v>44</v>
      </c>
      <c r="AF84" s="83">
        <f t="shared" si="13"/>
        <v>44</v>
      </c>
      <c r="AG84" s="86">
        <v>222.2</v>
      </c>
      <c r="AH84" s="93">
        <v>54.6</v>
      </c>
    </row>
    <row r="85" spans="1:34" ht="11.25" customHeight="1">
      <c r="A85" s="1">
        <v>42086</v>
      </c>
      <c r="B85" s="77">
        <v>4857.5450000000001</v>
      </c>
      <c r="C85" s="78">
        <f t="shared" si="14"/>
        <v>132.73980049853142</v>
      </c>
      <c r="D85" s="78">
        <v>126</v>
      </c>
      <c r="E85" s="79" t="s">
        <v>26</v>
      </c>
      <c r="F85" s="80">
        <v>2231.0750000000003</v>
      </c>
      <c r="G85" s="81">
        <v>44.778472377081201</v>
      </c>
      <c r="H85" s="123">
        <f t="shared" si="10"/>
        <v>61</v>
      </c>
      <c r="I85" s="81">
        <v>61</v>
      </c>
      <c r="J85" s="94" t="s">
        <v>24</v>
      </c>
      <c r="K85" s="82">
        <v>2133.2849999999999</v>
      </c>
      <c r="L85" s="83">
        <f t="shared" si="8"/>
        <v>44.778472377081201</v>
      </c>
      <c r="M85" s="83">
        <v>70</v>
      </c>
      <c r="O85" s="85">
        <f t="shared" si="9"/>
        <v>7.5769915619171311</v>
      </c>
      <c r="P85" s="86">
        <v>214.64565331210002</v>
      </c>
      <c r="Q85" s="86">
        <v>225</v>
      </c>
      <c r="R85" s="87" t="s">
        <v>27</v>
      </c>
      <c r="S85" s="108">
        <f t="shared" si="11"/>
        <v>2309.5732950000001</v>
      </c>
      <c r="T85" s="88">
        <v>58.470210000000002</v>
      </c>
      <c r="U85" s="88">
        <v>65.3</v>
      </c>
      <c r="X85" s="90">
        <v>81.6084320248399</v>
      </c>
      <c r="Y85" s="91">
        <v>46.831368473691505</v>
      </c>
      <c r="Z85" s="91">
        <v>4.3</v>
      </c>
      <c r="AA85" s="92">
        <f t="shared" si="12"/>
        <v>132.73980049853142</v>
      </c>
      <c r="AC85" s="48">
        <v>41721</v>
      </c>
      <c r="AD85" s="78">
        <v>155</v>
      </c>
      <c r="AE85" s="81">
        <v>48</v>
      </c>
      <c r="AF85" s="83">
        <f t="shared" si="13"/>
        <v>48</v>
      </c>
      <c r="AG85" s="86">
        <v>223.6</v>
      </c>
      <c r="AH85" s="93">
        <v>55</v>
      </c>
    </row>
    <row r="86" spans="1:34" ht="11.25" customHeight="1">
      <c r="A86" s="1">
        <v>42087</v>
      </c>
      <c r="B86" s="77">
        <v>4857.5450000000001</v>
      </c>
      <c r="C86" s="78">
        <f t="shared" si="14"/>
        <v>133.54271117860671</v>
      </c>
      <c r="D86" s="78">
        <v>126</v>
      </c>
      <c r="E86" s="79" t="s">
        <v>26</v>
      </c>
      <c r="F86" s="80">
        <v>2231.0750000000003</v>
      </c>
      <c r="G86" s="81">
        <v>44.907106717974102</v>
      </c>
      <c r="H86" s="123">
        <f t="shared" si="10"/>
        <v>61</v>
      </c>
      <c r="I86" s="81">
        <v>61</v>
      </c>
      <c r="J86" s="94" t="s">
        <v>24</v>
      </c>
      <c r="K86" s="82">
        <v>2133.2849999999999</v>
      </c>
      <c r="L86" s="83">
        <f t="shared" si="8"/>
        <v>44.907106717974102</v>
      </c>
      <c r="M86" s="83">
        <v>70</v>
      </c>
      <c r="O86" s="85">
        <f t="shared" si="9"/>
        <v>7.4962248035762409</v>
      </c>
      <c r="P86" s="86">
        <v>212.35764316080002</v>
      </c>
      <c r="Q86" s="86">
        <v>225</v>
      </c>
      <c r="R86" s="87" t="s">
        <v>27</v>
      </c>
      <c r="S86" s="108">
        <f t="shared" si="11"/>
        <v>2358.9640949999998</v>
      </c>
      <c r="T86" s="88">
        <v>59.720610000000001</v>
      </c>
      <c r="U86" s="88">
        <v>65.3</v>
      </c>
      <c r="X86" s="90">
        <v>80.640868596366801</v>
      </c>
      <c r="Y86" s="91">
        <v>48.3018425822399</v>
      </c>
      <c r="Z86" s="91">
        <v>4.5999999999999996</v>
      </c>
      <c r="AA86" s="92">
        <f t="shared" si="12"/>
        <v>133.54271117860671</v>
      </c>
      <c r="AC86" s="48">
        <v>41722</v>
      </c>
      <c r="AD86" s="78">
        <v>156</v>
      </c>
      <c r="AE86" s="81">
        <v>51</v>
      </c>
      <c r="AF86" s="83">
        <f t="shared" si="13"/>
        <v>51</v>
      </c>
      <c r="AG86" s="86">
        <v>202.4</v>
      </c>
      <c r="AH86" s="93">
        <v>54.4</v>
      </c>
    </row>
    <row r="87" spans="1:34" ht="11.25" customHeight="1">
      <c r="A87" s="1">
        <v>42088</v>
      </c>
      <c r="B87" s="77">
        <v>4857.5450000000001</v>
      </c>
      <c r="C87" s="78">
        <f t="shared" si="14"/>
        <v>129.45179792196251</v>
      </c>
      <c r="D87" s="78">
        <v>126</v>
      </c>
      <c r="E87" s="79" t="s">
        <v>26</v>
      </c>
      <c r="F87" s="80">
        <v>2231.0750000000003</v>
      </c>
      <c r="G87" s="81">
        <v>49.581561137421396</v>
      </c>
      <c r="H87" s="123">
        <f t="shared" si="10"/>
        <v>61</v>
      </c>
      <c r="I87" s="81">
        <v>61</v>
      </c>
      <c r="J87" s="94" t="s">
        <v>24</v>
      </c>
      <c r="K87" s="82">
        <v>2133.2849999999999</v>
      </c>
      <c r="L87" s="83">
        <f t="shared" si="8"/>
        <v>49.581561137421396</v>
      </c>
      <c r="M87" s="83">
        <v>70</v>
      </c>
      <c r="O87" s="85">
        <f t="shared" si="9"/>
        <v>7.5356419575942288</v>
      </c>
      <c r="P87" s="86">
        <v>213.47427641909999</v>
      </c>
      <c r="Q87" s="86">
        <v>225</v>
      </c>
      <c r="R87" s="87" t="s">
        <v>27</v>
      </c>
      <c r="S87" s="108">
        <f t="shared" si="11"/>
        <v>2295.3213000000001</v>
      </c>
      <c r="T87" s="88">
        <v>58.109400000000001</v>
      </c>
      <c r="U87" s="88">
        <v>65.3</v>
      </c>
      <c r="X87" s="90">
        <v>81.652687720015905</v>
      </c>
      <c r="Y87" s="91">
        <v>47.099110201946601</v>
      </c>
      <c r="Z87" s="91">
        <v>0.7</v>
      </c>
      <c r="AA87" s="92">
        <f t="shared" si="12"/>
        <v>129.45179792196251</v>
      </c>
      <c r="AC87" s="48">
        <v>41723</v>
      </c>
      <c r="AD87" s="78">
        <v>157</v>
      </c>
      <c r="AE87" s="81">
        <v>46</v>
      </c>
      <c r="AF87" s="83">
        <f t="shared" si="13"/>
        <v>46</v>
      </c>
      <c r="AG87" s="86">
        <v>202.7</v>
      </c>
      <c r="AH87" s="93">
        <v>53.8</v>
      </c>
    </row>
    <row r="88" spans="1:34" ht="11.25" customHeight="1">
      <c r="A88" s="1">
        <v>42089</v>
      </c>
      <c r="B88" s="77">
        <v>4857.5450000000001</v>
      </c>
      <c r="C88" s="78">
        <f t="shared" si="14"/>
        <v>132.15517499714829</v>
      </c>
      <c r="D88" s="78">
        <v>126</v>
      </c>
      <c r="E88" s="79" t="s">
        <v>26</v>
      </c>
      <c r="F88" s="80">
        <v>2231.0750000000003</v>
      </c>
      <c r="G88" s="81">
        <v>48.630751334641602</v>
      </c>
      <c r="H88" s="123">
        <f t="shared" si="10"/>
        <v>61</v>
      </c>
      <c r="I88" s="81">
        <v>61</v>
      </c>
      <c r="J88" s="94" t="s">
        <v>24</v>
      </c>
      <c r="K88" s="82">
        <v>2133.2849999999999</v>
      </c>
      <c r="L88" s="83">
        <f t="shared" si="8"/>
        <v>48.630751334641602</v>
      </c>
      <c r="M88" s="83">
        <v>70</v>
      </c>
      <c r="O88" s="85">
        <f t="shared" si="9"/>
        <v>7.6002606638439385</v>
      </c>
      <c r="P88" s="86">
        <v>215.30483466979996</v>
      </c>
      <c r="Q88" s="86">
        <v>225</v>
      </c>
      <c r="R88" s="87" t="s">
        <v>28</v>
      </c>
      <c r="S88" s="108">
        <f t="shared" si="11"/>
        <v>2261.6013349999998</v>
      </c>
      <c r="T88" s="88">
        <v>57.25573</v>
      </c>
      <c r="U88" s="88">
        <v>65.3</v>
      </c>
      <c r="X88" s="90">
        <v>80.436919376398208</v>
      </c>
      <c r="Y88" s="91">
        <v>48.018255620750097</v>
      </c>
      <c r="Z88" s="91">
        <v>3.7</v>
      </c>
      <c r="AA88" s="92">
        <f t="shared" si="12"/>
        <v>132.15517499714829</v>
      </c>
      <c r="AC88" s="48">
        <v>41724</v>
      </c>
      <c r="AD88" s="78">
        <v>157</v>
      </c>
      <c r="AE88" s="81">
        <v>36</v>
      </c>
      <c r="AF88" s="83">
        <f t="shared" si="13"/>
        <v>36</v>
      </c>
      <c r="AG88" s="86">
        <v>203.7</v>
      </c>
      <c r="AH88" s="93">
        <v>53.2</v>
      </c>
    </row>
    <row r="89" spans="1:34" ht="11.25" customHeight="1">
      <c r="A89" s="1">
        <v>42090</v>
      </c>
      <c r="B89" s="77">
        <v>4857.5450000000001</v>
      </c>
      <c r="C89" s="78">
        <f t="shared" si="14"/>
        <v>139.46422241995188</v>
      </c>
      <c r="D89" s="78">
        <v>132</v>
      </c>
      <c r="E89" s="79"/>
      <c r="F89" s="80">
        <v>2231.0750000000003</v>
      </c>
      <c r="G89" s="81">
        <v>48.086756993394005</v>
      </c>
      <c r="H89" s="123">
        <f t="shared" si="10"/>
        <v>61</v>
      </c>
      <c r="I89" s="81">
        <v>61</v>
      </c>
      <c r="J89" s="94" t="s">
        <v>24</v>
      </c>
      <c r="K89" s="82">
        <v>2133.2849999999999</v>
      </c>
      <c r="L89" s="83">
        <f t="shared" si="8"/>
        <v>48.086756993394005</v>
      </c>
      <c r="M89" s="83">
        <v>70</v>
      </c>
      <c r="O89" s="85">
        <f t="shared" si="9"/>
        <v>7.6047056411500424</v>
      </c>
      <c r="P89" s="86">
        <v>215.43075470680009</v>
      </c>
      <c r="Q89" s="86">
        <v>225</v>
      </c>
      <c r="R89" s="87" t="s">
        <v>28</v>
      </c>
      <c r="S89" s="108">
        <f t="shared" si="11"/>
        <v>2216.5413149999999</v>
      </c>
      <c r="T89" s="88">
        <v>56.11497</v>
      </c>
      <c r="U89" s="88">
        <v>65.3</v>
      </c>
      <c r="X89" s="90">
        <v>81.556311154784098</v>
      </c>
      <c r="Y89" s="91">
        <v>51.207911265167802</v>
      </c>
      <c r="Z89" s="91">
        <v>6.7</v>
      </c>
      <c r="AA89" s="92">
        <f t="shared" si="12"/>
        <v>139.46422241995188</v>
      </c>
      <c r="AC89" s="48">
        <v>41725</v>
      </c>
      <c r="AD89" s="78">
        <v>162</v>
      </c>
      <c r="AE89" s="81">
        <v>24</v>
      </c>
      <c r="AF89" s="83">
        <f t="shared" si="13"/>
        <v>24</v>
      </c>
      <c r="AG89" s="86">
        <v>207.6</v>
      </c>
      <c r="AH89" s="93">
        <v>52.7</v>
      </c>
    </row>
    <row r="90" spans="1:34" ht="11.25" customHeight="1">
      <c r="A90" s="1">
        <v>42091</v>
      </c>
      <c r="B90" s="77">
        <v>4857.5450000000001</v>
      </c>
      <c r="C90" s="78">
        <f t="shared" si="14"/>
        <v>145.46108100932372</v>
      </c>
      <c r="D90" s="78">
        <v>132</v>
      </c>
      <c r="E90" s="79"/>
      <c r="F90" s="80">
        <v>2231.0750000000003</v>
      </c>
      <c r="G90" s="81">
        <v>47.7134044614007</v>
      </c>
      <c r="H90" s="123">
        <f t="shared" si="10"/>
        <v>62</v>
      </c>
      <c r="I90" s="81">
        <v>62</v>
      </c>
      <c r="K90" s="82">
        <v>2133.2849999999999</v>
      </c>
      <c r="L90" s="83">
        <f t="shared" si="8"/>
        <v>47.7134044614007</v>
      </c>
      <c r="M90" s="83">
        <v>70</v>
      </c>
      <c r="O90" s="85">
        <f t="shared" si="9"/>
        <v>7.6368589918535301</v>
      </c>
      <c r="P90" s="86">
        <v>216.34161450010001</v>
      </c>
      <c r="Q90" s="86">
        <v>225</v>
      </c>
      <c r="R90" s="87" t="s">
        <v>29</v>
      </c>
      <c r="S90" s="108">
        <f t="shared" si="11"/>
        <v>2196.5586600000001</v>
      </c>
      <c r="T90" s="88">
        <v>55.609079999999999</v>
      </c>
      <c r="U90" s="88">
        <v>65.3</v>
      </c>
      <c r="X90" s="90">
        <v>81.181174973827908</v>
      </c>
      <c r="Y90" s="91">
        <v>51.479906035495802</v>
      </c>
      <c r="Z90" s="91">
        <v>12.8</v>
      </c>
      <c r="AA90" s="92">
        <f t="shared" si="12"/>
        <v>145.46108100932372</v>
      </c>
      <c r="AC90" s="48">
        <v>41726</v>
      </c>
      <c r="AD90" s="78">
        <v>154</v>
      </c>
      <c r="AE90" s="81">
        <v>36</v>
      </c>
      <c r="AF90" s="83">
        <f t="shared" si="13"/>
        <v>36</v>
      </c>
      <c r="AG90" s="86">
        <v>212.9</v>
      </c>
      <c r="AH90" s="93">
        <v>53.1</v>
      </c>
    </row>
    <row r="91" spans="1:34" ht="11.25" customHeight="1">
      <c r="A91" s="1">
        <v>42092</v>
      </c>
      <c r="B91" s="77">
        <v>4857.5450000000001</v>
      </c>
      <c r="C91" s="78">
        <f t="shared" si="14"/>
        <v>140.87686873144861</v>
      </c>
      <c r="D91" s="78">
        <v>132</v>
      </c>
      <c r="E91" s="79"/>
      <c r="F91" s="80">
        <v>2231.0750000000003</v>
      </c>
      <c r="G91" s="81">
        <v>47.1997902239601</v>
      </c>
      <c r="H91" s="123">
        <f t="shared" si="10"/>
        <v>62</v>
      </c>
      <c r="I91" s="81">
        <v>62</v>
      </c>
      <c r="K91" s="82">
        <v>2133.2849999999999</v>
      </c>
      <c r="L91" s="83">
        <f t="shared" si="8"/>
        <v>47.1997902239601</v>
      </c>
      <c r="M91" s="83">
        <v>70</v>
      </c>
      <c r="O91" s="85">
        <f t="shared" si="9"/>
        <v>7.5921959707724076</v>
      </c>
      <c r="P91" s="86">
        <v>215.07637310969994</v>
      </c>
      <c r="Q91" s="86">
        <v>225</v>
      </c>
      <c r="R91" s="87" t="s">
        <v>29</v>
      </c>
      <c r="S91" s="108">
        <f t="shared" si="11"/>
        <v>2142.5649250000001</v>
      </c>
      <c r="T91" s="88">
        <v>54.242150000000002</v>
      </c>
      <c r="U91" s="88">
        <v>65.3</v>
      </c>
      <c r="X91" s="90">
        <v>82.426868547074108</v>
      </c>
      <c r="Y91" s="91">
        <v>47.150000184374498</v>
      </c>
      <c r="Z91" s="91">
        <v>11.3</v>
      </c>
      <c r="AA91" s="92">
        <f t="shared" si="12"/>
        <v>140.87686873144861</v>
      </c>
      <c r="AC91" s="48">
        <v>41727</v>
      </c>
      <c r="AD91" s="78">
        <v>146</v>
      </c>
      <c r="AE91" s="81">
        <v>36</v>
      </c>
      <c r="AF91" s="83">
        <f t="shared" si="13"/>
        <v>36</v>
      </c>
      <c r="AG91" s="86">
        <v>212.2</v>
      </c>
      <c r="AH91" s="93">
        <v>55.1</v>
      </c>
    </row>
    <row r="92" spans="1:34" ht="11.25" customHeight="1">
      <c r="A92" s="1">
        <v>42093</v>
      </c>
      <c r="B92" s="77">
        <v>4857.5450000000001</v>
      </c>
      <c r="C92" s="78">
        <f t="shared" si="14"/>
        <v>137.64336309833689</v>
      </c>
      <c r="D92" s="78">
        <v>132</v>
      </c>
      <c r="E92" s="79"/>
      <c r="F92" s="80">
        <v>2231.0750000000003</v>
      </c>
      <c r="G92" s="81">
        <v>46.438218630583897</v>
      </c>
      <c r="H92" s="123">
        <f t="shared" si="10"/>
        <v>58</v>
      </c>
      <c r="I92" s="81">
        <v>58</v>
      </c>
      <c r="J92" s="94" t="s">
        <v>21</v>
      </c>
      <c r="K92" s="82">
        <v>2133.2849999999999</v>
      </c>
      <c r="L92" s="83">
        <f t="shared" si="8"/>
        <v>46.438218630583897</v>
      </c>
      <c r="M92" s="83">
        <v>70</v>
      </c>
      <c r="O92" s="85">
        <f t="shared" si="9"/>
        <v>7.4607285554607277</v>
      </c>
      <c r="P92" s="86">
        <v>211.35208372409997</v>
      </c>
      <c r="Q92" s="86">
        <v>225</v>
      </c>
      <c r="R92" s="87" t="s">
        <v>29</v>
      </c>
      <c r="S92" s="108">
        <f t="shared" si="11"/>
        <v>2056.2783599999998</v>
      </c>
      <c r="T92" s="88">
        <v>52.057679999999998</v>
      </c>
      <c r="U92" s="88">
        <v>65.346000000000004</v>
      </c>
      <c r="X92" s="90">
        <v>81.500330557288294</v>
      </c>
      <c r="Y92" s="91">
        <v>44.943032541048595</v>
      </c>
      <c r="Z92" s="91">
        <v>11.2</v>
      </c>
      <c r="AA92" s="92">
        <f t="shared" si="12"/>
        <v>137.64336309833689</v>
      </c>
      <c r="AC92" s="48">
        <v>41728</v>
      </c>
      <c r="AD92" s="78">
        <v>148</v>
      </c>
      <c r="AE92" s="81">
        <v>30</v>
      </c>
      <c r="AF92" s="83">
        <f t="shared" si="13"/>
        <v>30</v>
      </c>
      <c r="AG92" s="86">
        <v>215</v>
      </c>
      <c r="AH92" s="93">
        <v>55.9</v>
      </c>
    </row>
    <row r="93" spans="1:34" ht="11.25" customHeight="1">
      <c r="A93" s="1">
        <v>42094</v>
      </c>
      <c r="B93" s="77">
        <v>4857.5450000000001</v>
      </c>
      <c r="C93" s="78">
        <f t="shared" si="14"/>
        <v>138.7429969396546</v>
      </c>
      <c r="D93" s="78">
        <v>132</v>
      </c>
      <c r="E93" s="79"/>
      <c r="F93" s="80">
        <v>2231.0750000000003</v>
      </c>
      <c r="G93" s="81">
        <v>46.565435499754699</v>
      </c>
      <c r="H93" s="123">
        <f t="shared" si="10"/>
        <v>58</v>
      </c>
      <c r="I93" s="81">
        <v>58</v>
      </c>
      <c r="J93" s="94" t="s">
        <v>21</v>
      </c>
      <c r="K93" s="82">
        <v>2133.2849999999999</v>
      </c>
      <c r="L93" s="83">
        <f t="shared" si="8"/>
        <v>46.565435499754699</v>
      </c>
      <c r="M93" s="83">
        <v>70</v>
      </c>
      <c r="O93" s="85">
        <f t="shared" si="9"/>
        <v>7.5593714194337318</v>
      </c>
      <c r="P93" s="86">
        <v>214.14649913410005</v>
      </c>
      <c r="Q93" s="86">
        <v>225</v>
      </c>
      <c r="R93" s="87" t="s">
        <v>28</v>
      </c>
      <c r="S93" s="108">
        <f t="shared" si="11"/>
        <v>2023.4206799999999</v>
      </c>
      <c r="T93" s="88">
        <v>51.225839999999998</v>
      </c>
      <c r="U93" s="88">
        <v>65.346000000000004</v>
      </c>
      <c r="X93" s="90">
        <v>81.532672789596305</v>
      </c>
      <c r="Y93" s="91">
        <v>45.410324150058301</v>
      </c>
      <c r="Z93" s="91">
        <v>11.8</v>
      </c>
      <c r="AA93" s="92">
        <f t="shared" si="12"/>
        <v>138.7429969396546</v>
      </c>
      <c r="AC93" s="48">
        <v>41729</v>
      </c>
      <c r="AD93" s="78">
        <v>146</v>
      </c>
      <c r="AE93" s="81">
        <v>31</v>
      </c>
      <c r="AF93" s="83">
        <f t="shared" si="13"/>
        <v>31</v>
      </c>
      <c r="AG93" s="86">
        <v>216.2</v>
      </c>
      <c r="AH93" s="93">
        <v>54.1</v>
      </c>
    </row>
    <row r="94" spans="1:34" ht="11.25" customHeight="1">
      <c r="A94" s="1">
        <v>42095</v>
      </c>
      <c r="B94" s="77">
        <v>3512.7400000000002</v>
      </c>
      <c r="C94" s="78">
        <f t="shared" si="14"/>
        <v>139.12737667104651</v>
      </c>
      <c r="D94" s="78">
        <v>141</v>
      </c>
      <c r="E94" s="79"/>
      <c r="F94" s="80">
        <v>2214.1349999999998</v>
      </c>
      <c r="G94" s="81">
        <v>48.7273072004187</v>
      </c>
      <c r="H94" s="123">
        <f t="shared" si="10"/>
        <v>58</v>
      </c>
      <c r="I94" s="81">
        <v>58</v>
      </c>
      <c r="J94" s="94" t="s">
        <v>21</v>
      </c>
      <c r="K94" s="82">
        <v>2133.2849999999999</v>
      </c>
      <c r="L94" s="83">
        <f t="shared" si="8"/>
        <v>48.7273072004187</v>
      </c>
      <c r="M94" s="83">
        <v>72</v>
      </c>
      <c r="O94" s="85">
        <f t="shared" si="9"/>
        <v>7.545731428043009</v>
      </c>
      <c r="P94" s="86">
        <v>213.76009711169999</v>
      </c>
      <c r="Q94" s="86">
        <v>225</v>
      </c>
      <c r="R94" s="87" t="s">
        <v>28</v>
      </c>
      <c r="S94" s="108">
        <f t="shared" si="11"/>
        <v>2088.7592100000002</v>
      </c>
      <c r="T94" s="88">
        <v>52.879980000000003</v>
      </c>
      <c r="U94" s="88">
        <v>59.722000000000001</v>
      </c>
      <c r="X94" s="90">
        <v>81.458293273734</v>
      </c>
      <c r="Y94" s="91">
        <v>45.869083397312494</v>
      </c>
      <c r="Z94" s="91">
        <v>11.8</v>
      </c>
      <c r="AA94" s="92">
        <f t="shared" si="12"/>
        <v>139.12737667104651</v>
      </c>
      <c r="AC94" s="48">
        <v>41730</v>
      </c>
      <c r="AD94" s="78">
        <v>143</v>
      </c>
      <c r="AE94" s="81">
        <v>34</v>
      </c>
      <c r="AF94" s="83">
        <f t="shared" si="13"/>
        <v>34</v>
      </c>
      <c r="AG94" s="86">
        <v>210</v>
      </c>
      <c r="AH94" s="93">
        <v>53.6</v>
      </c>
    </row>
    <row r="95" spans="1:34" ht="11.25" customHeight="1">
      <c r="A95" s="1">
        <v>42096</v>
      </c>
      <c r="B95" s="77">
        <v>3512.7400000000002</v>
      </c>
      <c r="C95" s="78">
        <f t="shared" si="14"/>
        <v>139.6524523577028</v>
      </c>
      <c r="D95" s="78">
        <v>141</v>
      </c>
      <c r="E95" s="79"/>
      <c r="F95" s="80">
        <v>2214.1349999999998</v>
      </c>
      <c r="G95" s="81">
        <v>48.685462154204096</v>
      </c>
      <c r="H95" s="123">
        <f t="shared" si="10"/>
        <v>58</v>
      </c>
      <c r="I95" s="81">
        <v>58</v>
      </c>
      <c r="J95" s="94" t="s">
        <v>21</v>
      </c>
      <c r="K95" s="82">
        <v>2133.2849999999999</v>
      </c>
      <c r="L95" s="83">
        <f t="shared" si="8"/>
        <v>48.685462154204096</v>
      </c>
      <c r="M95" s="83">
        <v>72</v>
      </c>
      <c r="O95" s="85">
        <f t="shared" si="9"/>
        <v>8.0892429559508692</v>
      </c>
      <c r="P95" s="86">
        <v>229.15702424789998</v>
      </c>
      <c r="Q95" s="86">
        <v>225</v>
      </c>
      <c r="R95" s="87" t="s">
        <v>28</v>
      </c>
      <c r="S95" s="108">
        <f t="shared" si="11"/>
        <v>2074.7746299999999</v>
      </c>
      <c r="T95" s="88">
        <v>52.525939999999999</v>
      </c>
      <c r="U95" s="88">
        <v>59.722000000000001</v>
      </c>
      <c r="X95" s="90">
        <v>77.011932546753599</v>
      </c>
      <c r="Y95" s="91">
        <v>40.140519810949201</v>
      </c>
      <c r="Z95" s="91">
        <v>22.5</v>
      </c>
      <c r="AA95" s="92">
        <f t="shared" si="12"/>
        <v>139.6524523577028</v>
      </c>
      <c r="AC95" s="48">
        <v>41731</v>
      </c>
      <c r="AD95" s="78">
        <v>119</v>
      </c>
      <c r="AE95" s="81">
        <v>47</v>
      </c>
      <c r="AF95" s="83">
        <f t="shared" si="13"/>
        <v>47</v>
      </c>
      <c r="AG95" s="86">
        <v>206.8</v>
      </c>
      <c r="AH95" s="93">
        <v>53.6</v>
      </c>
    </row>
    <row r="96" spans="1:34" ht="11.25" customHeight="1">
      <c r="A96" s="1">
        <v>42097</v>
      </c>
      <c r="B96" s="77">
        <v>3512.7400000000002</v>
      </c>
      <c r="C96" s="78">
        <f t="shared" si="14"/>
        <v>135.99633072858182</v>
      </c>
      <c r="D96" s="78">
        <v>141</v>
      </c>
      <c r="E96" s="79"/>
      <c r="F96" s="80">
        <v>2214.1349999999998</v>
      </c>
      <c r="G96" s="81">
        <v>48.842798576177898</v>
      </c>
      <c r="H96" s="123">
        <f t="shared" si="10"/>
        <v>64.2</v>
      </c>
      <c r="I96" s="81">
        <v>64.2</v>
      </c>
      <c r="K96" s="82">
        <v>2133.2849999999999</v>
      </c>
      <c r="L96" s="83">
        <f t="shared" si="8"/>
        <v>48.842798576177898</v>
      </c>
      <c r="M96" s="83">
        <v>72</v>
      </c>
      <c r="O96" s="85">
        <f t="shared" si="9"/>
        <v>8.3222956099766794</v>
      </c>
      <c r="P96" s="86">
        <v>235.75908243560002</v>
      </c>
      <c r="Q96" s="86">
        <v>231</v>
      </c>
      <c r="S96" s="108">
        <f t="shared" si="11"/>
        <v>2095.4054799999999</v>
      </c>
      <c r="T96" s="88">
        <v>53.04824</v>
      </c>
      <c r="U96" s="88">
        <v>59.722000000000001</v>
      </c>
      <c r="X96" s="90">
        <v>75.833755137818812</v>
      </c>
      <c r="Y96" s="91">
        <v>36.362575590763001</v>
      </c>
      <c r="Z96" s="91">
        <v>23.8</v>
      </c>
      <c r="AA96" s="92">
        <f t="shared" si="12"/>
        <v>135.99633072858182</v>
      </c>
      <c r="AC96" s="48">
        <v>41732</v>
      </c>
      <c r="AD96" s="78">
        <v>119</v>
      </c>
      <c r="AE96" s="81">
        <v>47</v>
      </c>
      <c r="AF96" s="83">
        <f t="shared" si="13"/>
        <v>47</v>
      </c>
      <c r="AG96" s="86">
        <v>212.2</v>
      </c>
      <c r="AH96" s="93">
        <v>54.2</v>
      </c>
    </row>
    <row r="97" spans="1:34" ht="11.25" customHeight="1">
      <c r="A97" s="1">
        <v>42098</v>
      </c>
      <c r="B97" s="77">
        <v>3512.7400000000002</v>
      </c>
      <c r="C97" s="78">
        <f t="shared" si="14"/>
        <v>146.66023937720919</v>
      </c>
      <c r="D97" s="78">
        <v>141</v>
      </c>
      <c r="E97" s="79"/>
      <c r="F97" s="80">
        <v>2214.1349999999998</v>
      </c>
      <c r="G97" s="81">
        <v>50.073892773068195</v>
      </c>
      <c r="H97" s="123">
        <f t="shared" si="10"/>
        <v>64.2</v>
      </c>
      <c r="I97" s="81">
        <v>64.2</v>
      </c>
      <c r="K97" s="82">
        <v>2133.2849999999999</v>
      </c>
      <c r="L97" s="83">
        <f t="shared" si="8"/>
        <v>50.073892773068195</v>
      </c>
      <c r="M97" s="83">
        <v>72</v>
      </c>
      <c r="O97" s="85">
        <f t="shared" si="9"/>
        <v>8.2886442510102771</v>
      </c>
      <c r="P97" s="86">
        <v>234.80578614759995</v>
      </c>
      <c r="Q97" s="86">
        <v>231</v>
      </c>
      <c r="S97" s="108">
        <f t="shared" si="11"/>
        <v>2107.3566000000001</v>
      </c>
      <c r="T97" s="88">
        <v>53.3508</v>
      </c>
      <c r="U97" s="88">
        <v>59.722000000000001</v>
      </c>
      <c r="X97" s="90">
        <v>76.623178922739996</v>
      </c>
      <c r="Y97" s="91">
        <v>38.337060454469203</v>
      </c>
      <c r="Z97" s="91">
        <v>31.7</v>
      </c>
      <c r="AA97" s="92">
        <f t="shared" si="12"/>
        <v>146.66023937720919</v>
      </c>
      <c r="AC97" s="48">
        <v>41733</v>
      </c>
      <c r="AD97" s="78">
        <v>121</v>
      </c>
      <c r="AE97" s="81">
        <v>49</v>
      </c>
      <c r="AF97" s="83">
        <f t="shared" si="13"/>
        <v>49</v>
      </c>
      <c r="AG97" s="86">
        <v>214.6</v>
      </c>
      <c r="AH97" s="93">
        <v>55.8</v>
      </c>
    </row>
    <row r="98" spans="1:34" ht="11.25" customHeight="1">
      <c r="A98" s="1">
        <v>42099</v>
      </c>
      <c r="B98" s="77">
        <v>3512.7400000000002</v>
      </c>
      <c r="C98" s="78">
        <f t="shared" si="14"/>
        <v>146.390641226475</v>
      </c>
      <c r="D98" s="78">
        <v>141</v>
      </c>
      <c r="E98" s="79"/>
      <c r="F98" s="80">
        <v>2214.1349999999998</v>
      </c>
      <c r="G98" s="81">
        <v>50.322618510645697</v>
      </c>
      <c r="H98" s="123">
        <f t="shared" si="10"/>
        <v>64.2</v>
      </c>
      <c r="I98" s="81">
        <v>64.2</v>
      </c>
      <c r="K98" s="82">
        <v>2133.2849999999999</v>
      </c>
      <c r="L98" s="83">
        <f t="shared" si="8"/>
        <v>50.322618510645697</v>
      </c>
      <c r="M98" s="83">
        <v>72</v>
      </c>
      <c r="O98" s="85">
        <f t="shared" si="9"/>
        <v>8.2538036363817522</v>
      </c>
      <c r="P98" s="86">
        <v>233.81879989750007</v>
      </c>
      <c r="Q98" s="86">
        <v>231</v>
      </c>
      <c r="S98" s="108">
        <f t="shared" si="11"/>
        <v>2113.9542849999998</v>
      </c>
      <c r="T98" s="88">
        <v>53.517829999999996</v>
      </c>
      <c r="U98" s="88">
        <v>57</v>
      </c>
      <c r="V98" s="89" t="s">
        <v>30</v>
      </c>
      <c r="X98" s="90">
        <v>74.775514625913203</v>
      </c>
      <c r="Y98" s="91">
        <v>38.615126600561801</v>
      </c>
      <c r="Z98" s="91">
        <v>33</v>
      </c>
      <c r="AA98" s="92">
        <f t="shared" si="12"/>
        <v>146.390641226475</v>
      </c>
      <c r="AC98" s="48">
        <v>41734</v>
      </c>
      <c r="AD98" s="78">
        <v>125</v>
      </c>
      <c r="AE98" s="81">
        <v>48</v>
      </c>
      <c r="AF98" s="83">
        <f t="shared" si="13"/>
        <v>48</v>
      </c>
      <c r="AG98" s="86">
        <v>212.4</v>
      </c>
      <c r="AH98" s="93">
        <v>54.5</v>
      </c>
    </row>
    <row r="99" spans="1:34" ht="11.25" customHeight="1">
      <c r="A99" s="1">
        <v>42100</v>
      </c>
      <c r="B99" s="77">
        <v>3512.7400000000002</v>
      </c>
      <c r="C99" s="78">
        <f t="shared" si="14"/>
        <v>135.43741207635262</v>
      </c>
      <c r="D99" s="78">
        <v>141</v>
      </c>
      <c r="E99" s="79"/>
      <c r="F99" s="80">
        <v>2214.1349999999998</v>
      </c>
      <c r="G99" s="81">
        <v>51.805748132658699</v>
      </c>
      <c r="H99" s="123">
        <f t="shared" si="10"/>
        <v>64.2</v>
      </c>
      <c r="I99" s="81">
        <v>64.2</v>
      </c>
      <c r="K99" s="82">
        <v>2133.2849999999999</v>
      </c>
      <c r="L99" s="83">
        <f t="shared" si="8"/>
        <v>51.805748132658699</v>
      </c>
      <c r="M99" s="83">
        <v>72</v>
      </c>
      <c r="O99" s="85">
        <f t="shared" si="9"/>
        <v>8.2244759957408693</v>
      </c>
      <c r="P99" s="86">
        <v>232.98798854789999</v>
      </c>
      <c r="Q99" s="86">
        <v>231</v>
      </c>
      <c r="S99" s="108">
        <f t="shared" si="11"/>
        <v>2073.9791</v>
      </c>
      <c r="T99" s="88">
        <v>52.505800000000001</v>
      </c>
      <c r="U99" s="88">
        <v>57</v>
      </c>
      <c r="V99" s="89" t="s">
        <v>30</v>
      </c>
      <c r="X99" s="90">
        <v>74.699462446695904</v>
      </c>
      <c r="Y99" s="91">
        <v>39.137949629656703</v>
      </c>
      <c r="Z99" s="91">
        <v>21.6</v>
      </c>
      <c r="AA99" s="92">
        <f t="shared" si="12"/>
        <v>135.43741207635262</v>
      </c>
      <c r="AC99" s="48">
        <v>41735</v>
      </c>
      <c r="AD99" s="78">
        <v>117</v>
      </c>
      <c r="AE99" s="81">
        <v>45</v>
      </c>
      <c r="AF99" s="83">
        <f t="shared" si="13"/>
        <v>45</v>
      </c>
      <c r="AG99" s="86">
        <v>215.1</v>
      </c>
      <c r="AH99" s="93">
        <v>53</v>
      </c>
    </row>
    <row r="100" spans="1:34" ht="11.25" customHeight="1">
      <c r="A100" s="1">
        <v>42101</v>
      </c>
      <c r="B100" s="77">
        <v>3512.7400000000002</v>
      </c>
      <c r="C100" s="78">
        <f t="shared" si="14"/>
        <v>140.55205241115689</v>
      </c>
      <c r="D100" s="78">
        <v>141</v>
      </c>
      <c r="E100" s="79"/>
      <c r="F100" s="80">
        <v>2214.1349999999998</v>
      </c>
      <c r="G100" s="81">
        <v>51.809578647908502</v>
      </c>
      <c r="H100" s="123">
        <f t="shared" si="10"/>
        <v>64.2</v>
      </c>
      <c r="I100" s="81">
        <v>64.2</v>
      </c>
      <c r="K100" s="82">
        <v>2133.2849999999999</v>
      </c>
      <c r="L100" s="83">
        <f t="shared" si="8"/>
        <v>51.809578647908502</v>
      </c>
      <c r="M100" s="83">
        <v>72</v>
      </c>
      <c r="O100" s="85">
        <f t="shared" si="9"/>
        <v>8.3469392771607005</v>
      </c>
      <c r="P100" s="86">
        <v>236.457203319</v>
      </c>
      <c r="Q100" s="86">
        <v>231</v>
      </c>
      <c r="S100" s="108">
        <f t="shared" si="11"/>
        <v>2069.6601700000001</v>
      </c>
      <c r="T100" s="88">
        <v>52.396459999999998</v>
      </c>
      <c r="U100" s="88">
        <v>57</v>
      </c>
      <c r="V100" s="89" t="s">
        <v>30</v>
      </c>
      <c r="X100" s="90">
        <v>78.294814071750196</v>
      </c>
      <c r="Y100" s="91">
        <v>39.057238339406702</v>
      </c>
      <c r="Z100" s="91">
        <v>23.2</v>
      </c>
      <c r="AA100" s="92">
        <f t="shared" si="12"/>
        <v>140.55205241115689</v>
      </c>
      <c r="AC100" s="48">
        <v>41736</v>
      </c>
      <c r="AD100" s="78">
        <v>116</v>
      </c>
      <c r="AE100" s="81">
        <v>46</v>
      </c>
      <c r="AF100" s="83">
        <f t="shared" si="13"/>
        <v>46</v>
      </c>
      <c r="AG100" s="86">
        <v>213.2</v>
      </c>
      <c r="AH100" s="93">
        <v>51.5</v>
      </c>
    </row>
    <row r="101" spans="1:34" ht="11.25" customHeight="1">
      <c r="A101" s="1">
        <v>42102</v>
      </c>
      <c r="B101" s="77">
        <v>3512.7400000000002</v>
      </c>
      <c r="C101" s="78">
        <f t="shared" si="14"/>
        <v>136.9296352230179</v>
      </c>
      <c r="D101" s="78">
        <v>141</v>
      </c>
      <c r="E101" s="79"/>
      <c r="F101" s="80">
        <v>2214.1349999999998</v>
      </c>
      <c r="G101" s="81">
        <v>53.750560733182901</v>
      </c>
      <c r="H101" s="123">
        <f t="shared" si="10"/>
        <v>64.2</v>
      </c>
      <c r="I101" s="81">
        <v>64.2</v>
      </c>
      <c r="K101" s="82">
        <v>2133.2849999999999</v>
      </c>
      <c r="L101" s="83">
        <f t="shared" si="8"/>
        <v>53.750560733182901</v>
      </c>
      <c r="M101" s="83">
        <v>72</v>
      </c>
      <c r="O101" s="85">
        <f t="shared" si="9"/>
        <v>8.3918180544398986</v>
      </c>
      <c r="P101" s="86">
        <v>237.72855678299999</v>
      </c>
      <c r="Q101" s="86">
        <v>231</v>
      </c>
      <c r="S101" s="108">
        <f t="shared" si="11"/>
        <v>2011.1413149999998</v>
      </c>
      <c r="T101" s="88">
        <v>50.914969999999997</v>
      </c>
      <c r="U101" s="88">
        <v>57</v>
      </c>
      <c r="V101" s="89" t="s">
        <v>30</v>
      </c>
      <c r="X101" s="90">
        <v>75.604691554304708</v>
      </c>
      <c r="Y101" s="91">
        <v>38.624943668713193</v>
      </c>
      <c r="Z101" s="91">
        <v>22.7</v>
      </c>
      <c r="AA101" s="92">
        <f t="shared" si="12"/>
        <v>136.9296352230179</v>
      </c>
      <c r="AC101" s="48">
        <v>41737</v>
      </c>
      <c r="AD101" s="78">
        <v>119</v>
      </c>
      <c r="AE101" s="81">
        <v>45</v>
      </c>
      <c r="AF101" s="83">
        <f t="shared" si="13"/>
        <v>45</v>
      </c>
      <c r="AG101" s="86">
        <v>215.8</v>
      </c>
      <c r="AH101" s="93">
        <v>50.2</v>
      </c>
    </row>
    <row r="102" spans="1:34" ht="11.25" customHeight="1">
      <c r="A102" s="1">
        <v>42103</v>
      </c>
      <c r="B102" s="77">
        <v>3512.7400000000002</v>
      </c>
      <c r="C102" s="78">
        <f t="shared" si="14"/>
        <v>139.70279435709102</v>
      </c>
      <c r="D102" s="78">
        <v>141</v>
      </c>
      <c r="E102" s="79"/>
      <c r="F102" s="80">
        <v>2214.1349999999998</v>
      </c>
      <c r="G102" s="81">
        <v>54.169295682835205</v>
      </c>
      <c r="H102" s="123">
        <f t="shared" si="10"/>
        <v>64.2</v>
      </c>
      <c r="I102" s="81">
        <v>64.2</v>
      </c>
      <c r="K102" s="82">
        <v>2133.2849999999999</v>
      </c>
      <c r="L102" s="83">
        <f t="shared" si="8"/>
        <v>54.169295682835205</v>
      </c>
      <c r="M102" s="83">
        <v>72</v>
      </c>
      <c r="O102" s="85">
        <f t="shared" si="9"/>
        <v>8.3220983898262499</v>
      </c>
      <c r="P102" s="86">
        <v>235.75349546249998</v>
      </c>
      <c r="Q102" s="86">
        <v>231</v>
      </c>
      <c r="S102" s="108">
        <f t="shared" si="11"/>
        <v>1984.566505</v>
      </c>
      <c r="T102" s="88">
        <v>50.242190000000001</v>
      </c>
      <c r="U102" s="88">
        <v>57</v>
      </c>
      <c r="V102" s="89" t="s">
        <v>30</v>
      </c>
      <c r="X102" s="90">
        <v>78.252000519607307</v>
      </c>
      <c r="Y102" s="91">
        <v>41.150793837483704</v>
      </c>
      <c r="Z102" s="91">
        <v>20.3</v>
      </c>
      <c r="AA102" s="92">
        <f t="shared" si="12"/>
        <v>139.70279435709102</v>
      </c>
      <c r="AC102" s="48">
        <v>41738</v>
      </c>
      <c r="AD102" s="78">
        <v>118</v>
      </c>
      <c r="AE102" s="81">
        <v>47</v>
      </c>
      <c r="AF102" s="83">
        <f t="shared" si="13"/>
        <v>47</v>
      </c>
      <c r="AG102" s="86">
        <v>214.9</v>
      </c>
      <c r="AH102" s="93">
        <v>51.3</v>
      </c>
    </row>
    <row r="103" spans="1:34" ht="11.25" customHeight="1">
      <c r="A103" s="1">
        <v>42104</v>
      </c>
      <c r="B103" s="77">
        <v>3512.7400000000002</v>
      </c>
      <c r="C103" s="78">
        <f t="shared" si="14"/>
        <v>143.40938711700181</v>
      </c>
      <c r="D103" s="78">
        <v>141</v>
      </c>
      <c r="E103" s="79"/>
      <c r="F103" s="80">
        <v>2214.1349999999998</v>
      </c>
      <c r="G103" s="81">
        <v>54.172736018277504</v>
      </c>
      <c r="H103" s="123">
        <f t="shared" si="10"/>
        <v>64.2</v>
      </c>
      <c r="I103" s="81">
        <v>64.2</v>
      </c>
      <c r="K103" s="82">
        <v>2133.2849999999999</v>
      </c>
      <c r="L103" s="83">
        <f t="shared" si="8"/>
        <v>54.172736018277504</v>
      </c>
      <c r="M103" s="83">
        <v>72</v>
      </c>
      <c r="O103" s="85">
        <f t="shared" si="9"/>
        <v>8.3711023486787877</v>
      </c>
      <c r="P103" s="86">
        <v>237.14170959429995</v>
      </c>
      <c r="Q103" s="86">
        <v>231</v>
      </c>
      <c r="S103" s="108">
        <f t="shared" si="11"/>
        <v>1972.69478</v>
      </c>
      <c r="T103" s="88">
        <v>49.94164</v>
      </c>
      <c r="U103" s="88">
        <v>57</v>
      </c>
      <c r="V103" s="89" t="s">
        <v>30</v>
      </c>
      <c r="X103" s="90">
        <v>76.515958930803507</v>
      </c>
      <c r="Y103" s="91">
        <v>46.093428186198302</v>
      </c>
      <c r="Z103" s="91">
        <v>20.8</v>
      </c>
      <c r="AA103" s="92">
        <f t="shared" si="12"/>
        <v>143.40938711700181</v>
      </c>
      <c r="AC103" s="48">
        <v>41739</v>
      </c>
      <c r="AD103" s="78">
        <v>115</v>
      </c>
      <c r="AE103" s="81">
        <v>45</v>
      </c>
      <c r="AF103" s="83">
        <f t="shared" si="13"/>
        <v>45</v>
      </c>
      <c r="AG103" s="86">
        <v>212</v>
      </c>
      <c r="AH103" s="93">
        <v>52.8</v>
      </c>
    </row>
    <row r="104" spans="1:34" ht="11.25" customHeight="1">
      <c r="A104" s="1">
        <v>42105</v>
      </c>
      <c r="B104" s="77">
        <v>3512.7400000000002</v>
      </c>
      <c r="C104" s="78">
        <f t="shared" si="14"/>
        <v>146.63954032633069</v>
      </c>
      <c r="D104" s="78">
        <v>141</v>
      </c>
      <c r="E104" s="79"/>
      <c r="F104" s="80">
        <v>2214.1349999999998</v>
      </c>
      <c r="G104" s="81">
        <v>56.988073283636197</v>
      </c>
      <c r="H104" s="123">
        <f t="shared" si="10"/>
        <v>64.2</v>
      </c>
      <c r="I104" s="81">
        <v>64.2</v>
      </c>
      <c r="K104" s="82">
        <v>2133.2849999999999</v>
      </c>
      <c r="L104" s="83">
        <f t="shared" si="8"/>
        <v>56.988073283636197</v>
      </c>
      <c r="M104" s="83">
        <v>72</v>
      </c>
      <c r="O104" s="85">
        <f t="shared" si="9"/>
        <v>8.4338595418339004</v>
      </c>
      <c r="P104" s="86">
        <v>238.91953376300003</v>
      </c>
      <c r="Q104" s="86">
        <v>231</v>
      </c>
      <c r="S104" s="108">
        <f t="shared" si="11"/>
        <v>2011.3198550000002</v>
      </c>
      <c r="T104" s="88">
        <v>50.919490000000003</v>
      </c>
      <c r="U104" s="88">
        <v>57</v>
      </c>
      <c r="V104" s="89" t="s">
        <v>30</v>
      </c>
      <c r="X104" s="90">
        <v>77.655850063349291</v>
      </c>
      <c r="Y104" s="91">
        <v>43.783690262981402</v>
      </c>
      <c r="Z104" s="91">
        <v>25.2</v>
      </c>
      <c r="AA104" s="92">
        <f t="shared" si="12"/>
        <v>146.63954032633069</v>
      </c>
      <c r="AC104" s="48">
        <v>41740</v>
      </c>
      <c r="AD104" s="78">
        <v>120</v>
      </c>
      <c r="AE104" s="81">
        <v>46</v>
      </c>
      <c r="AF104" s="83">
        <f t="shared" si="13"/>
        <v>46</v>
      </c>
      <c r="AG104" s="86">
        <v>214.2</v>
      </c>
      <c r="AH104" s="93">
        <v>53.1</v>
      </c>
    </row>
    <row r="105" spans="1:34" ht="11.25" customHeight="1">
      <c r="A105" s="1">
        <v>42106</v>
      </c>
      <c r="B105" s="77">
        <v>3512.7400000000002</v>
      </c>
      <c r="C105" s="78">
        <f t="shared" si="14"/>
        <v>146.7233052040504</v>
      </c>
      <c r="D105" s="78">
        <v>141</v>
      </c>
      <c r="E105" s="79"/>
      <c r="F105" s="80">
        <v>2214.1349999999998</v>
      </c>
      <c r="G105" s="81">
        <v>55.268693511745198</v>
      </c>
      <c r="H105" s="123">
        <f t="shared" si="10"/>
        <v>64.2</v>
      </c>
      <c r="I105" s="81">
        <v>64.2</v>
      </c>
      <c r="K105" s="82">
        <v>2133.2849999999999</v>
      </c>
      <c r="L105" s="83">
        <f t="shared" si="8"/>
        <v>55.268693511745198</v>
      </c>
      <c r="M105" s="83">
        <v>72</v>
      </c>
      <c r="O105" s="85">
        <f t="shared" si="9"/>
        <v>8.3689996966598876</v>
      </c>
      <c r="P105" s="86">
        <v>237.08214438129997</v>
      </c>
      <c r="Q105" s="86">
        <v>231</v>
      </c>
      <c r="S105" s="108">
        <f t="shared" si="11"/>
        <v>2090.8696949999999</v>
      </c>
      <c r="T105" s="88">
        <v>52.933410000000002</v>
      </c>
      <c r="U105" s="88">
        <v>57</v>
      </c>
      <c r="V105" s="89" t="s">
        <v>30</v>
      </c>
      <c r="X105" s="90">
        <v>78.923798148582605</v>
      </c>
      <c r="Y105" s="91">
        <v>43.399507055467801</v>
      </c>
      <c r="Z105" s="91">
        <v>24.4</v>
      </c>
      <c r="AA105" s="92">
        <f t="shared" si="12"/>
        <v>146.7233052040504</v>
      </c>
      <c r="AC105" s="48">
        <v>41741</v>
      </c>
      <c r="AD105" s="78">
        <v>110</v>
      </c>
      <c r="AE105" s="81">
        <v>42</v>
      </c>
      <c r="AF105" s="83">
        <f t="shared" si="13"/>
        <v>42</v>
      </c>
      <c r="AG105" s="86">
        <v>216.2</v>
      </c>
      <c r="AH105" s="93">
        <v>52.3</v>
      </c>
    </row>
    <row r="106" spans="1:34" ht="11.25" customHeight="1">
      <c r="A106" s="1">
        <v>42107</v>
      </c>
      <c r="B106" s="77">
        <v>3512.7400000000002</v>
      </c>
      <c r="C106" s="78">
        <f t="shared" si="14"/>
        <v>142.4270089634943</v>
      </c>
      <c r="D106" s="78">
        <v>141</v>
      </c>
      <c r="E106" s="79"/>
      <c r="F106" s="80">
        <v>2214.1349999999998</v>
      </c>
      <c r="G106" s="81">
        <v>52.909382396690802</v>
      </c>
      <c r="H106" s="123">
        <f t="shared" si="10"/>
        <v>53</v>
      </c>
      <c r="I106" s="81">
        <v>53</v>
      </c>
      <c r="J106" s="94" t="s">
        <v>31</v>
      </c>
      <c r="K106" s="82">
        <v>2133.2849999999999</v>
      </c>
      <c r="L106" s="83">
        <f t="shared" si="8"/>
        <v>52.909382396690802</v>
      </c>
      <c r="M106" s="83">
        <v>72</v>
      </c>
      <c r="O106" s="85">
        <f t="shared" si="9"/>
        <v>8.1731724655526587</v>
      </c>
      <c r="P106" s="86">
        <v>231.53463075219997</v>
      </c>
      <c r="Q106" s="86">
        <v>231</v>
      </c>
      <c r="S106" s="108">
        <f t="shared" si="11"/>
        <v>2063.9603200000001</v>
      </c>
      <c r="T106" s="88">
        <v>52.252160000000003</v>
      </c>
      <c r="U106" s="88">
        <v>57</v>
      </c>
      <c r="V106" s="89" t="s">
        <v>30</v>
      </c>
      <c r="X106" s="90">
        <v>75.690028470144796</v>
      </c>
      <c r="Y106" s="91">
        <v>44.536980493349503</v>
      </c>
      <c r="Z106" s="91">
        <v>22.2</v>
      </c>
      <c r="AA106" s="92">
        <f t="shared" si="12"/>
        <v>142.4270089634943</v>
      </c>
      <c r="AC106" s="48">
        <v>41742</v>
      </c>
      <c r="AD106" s="78">
        <v>111</v>
      </c>
      <c r="AE106" s="81">
        <v>46</v>
      </c>
      <c r="AF106" s="83">
        <f t="shared" si="13"/>
        <v>46</v>
      </c>
      <c r="AG106" s="86">
        <v>217.9</v>
      </c>
      <c r="AH106" s="93">
        <v>52.2</v>
      </c>
    </row>
    <row r="107" spans="1:34" ht="11.25" customHeight="1">
      <c r="A107" s="1">
        <v>42108</v>
      </c>
      <c r="B107" s="77">
        <v>3512.7400000000002</v>
      </c>
      <c r="C107" s="78">
        <f t="shared" si="14"/>
        <v>138.93443724887069</v>
      </c>
      <c r="D107" s="78">
        <v>141</v>
      </c>
      <c r="E107" s="79"/>
      <c r="F107" s="80">
        <v>2214.1349999999998</v>
      </c>
      <c r="G107" s="81">
        <v>52.626074924424799</v>
      </c>
      <c r="H107" s="123">
        <f t="shared" si="10"/>
        <v>53</v>
      </c>
      <c r="I107" s="81">
        <v>53</v>
      </c>
      <c r="J107" s="94" t="s">
        <v>31</v>
      </c>
      <c r="K107" s="82">
        <v>2133.2849999999999</v>
      </c>
      <c r="L107" s="83">
        <f t="shared" si="8"/>
        <v>52.626074924424799</v>
      </c>
      <c r="M107" s="83">
        <v>72</v>
      </c>
      <c r="O107" s="85">
        <f t="shared" si="9"/>
        <v>8.3138705382626394</v>
      </c>
      <c r="P107" s="86">
        <v>235.52041184879999</v>
      </c>
      <c r="Q107" s="86">
        <v>231</v>
      </c>
      <c r="S107" s="108">
        <f t="shared" si="11"/>
        <v>2043.9018249999999</v>
      </c>
      <c r="T107" s="88">
        <v>51.744349999999997</v>
      </c>
      <c r="U107" s="88">
        <v>57</v>
      </c>
      <c r="V107" s="89" t="s">
        <v>30</v>
      </c>
      <c r="X107" s="90">
        <v>77.937928258143202</v>
      </c>
      <c r="Y107" s="91">
        <v>42.396508990727504</v>
      </c>
      <c r="Z107" s="91">
        <v>18.600000000000001</v>
      </c>
      <c r="AA107" s="92">
        <f t="shared" si="12"/>
        <v>138.93443724887069</v>
      </c>
      <c r="AC107" s="48">
        <v>41743</v>
      </c>
      <c r="AD107" s="78">
        <v>112</v>
      </c>
      <c r="AE107" s="81">
        <v>46</v>
      </c>
      <c r="AF107" s="83">
        <f t="shared" si="13"/>
        <v>46</v>
      </c>
      <c r="AG107" s="86">
        <v>213.2</v>
      </c>
      <c r="AH107" s="93">
        <v>51</v>
      </c>
    </row>
    <row r="108" spans="1:34" ht="11.25" customHeight="1">
      <c r="A108" s="1">
        <v>42109</v>
      </c>
      <c r="B108" s="77">
        <v>3512.7400000000002</v>
      </c>
      <c r="C108" s="78">
        <f t="shared" si="14"/>
        <v>139.99621430540842</v>
      </c>
      <c r="D108" s="78">
        <v>141</v>
      </c>
      <c r="E108" s="79"/>
      <c r="F108" s="80">
        <v>2214.1349999999998</v>
      </c>
      <c r="G108" s="81">
        <v>51.927780807129295</v>
      </c>
      <c r="H108" s="123">
        <f t="shared" si="10"/>
        <v>53</v>
      </c>
      <c r="I108" s="81">
        <v>53</v>
      </c>
      <c r="J108" s="94" t="s">
        <v>31</v>
      </c>
      <c r="K108" s="82">
        <v>2133.2849999999999</v>
      </c>
      <c r="L108" s="83">
        <f t="shared" si="8"/>
        <v>51.927780807129295</v>
      </c>
      <c r="M108" s="83">
        <v>72</v>
      </c>
      <c r="O108" s="85">
        <f t="shared" si="9"/>
        <v>8.2351275152288803</v>
      </c>
      <c r="P108" s="86">
        <v>233.2897313096</v>
      </c>
      <c r="Q108" s="86">
        <v>231</v>
      </c>
      <c r="S108" s="108">
        <f t="shared" si="11"/>
        <v>2025.8361050000001</v>
      </c>
      <c r="T108" s="88">
        <v>51.286990000000003</v>
      </c>
      <c r="U108" s="88">
        <v>59.722000000000001</v>
      </c>
      <c r="X108" s="90">
        <v>77.618378920913003</v>
      </c>
      <c r="Y108" s="91">
        <v>41.877835384495405</v>
      </c>
      <c r="Z108" s="91">
        <v>20.5</v>
      </c>
      <c r="AA108" s="92">
        <f t="shared" si="12"/>
        <v>139.99621430540842</v>
      </c>
      <c r="AC108" s="48">
        <v>41744</v>
      </c>
      <c r="AD108" s="78">
        <v>118</v>
      </c>
      <c r="AE108" s="81">
        <v>45</v>
      </c>
      <c r="AF108" s="83">
        <f t="shared" si="13"/>
        <v>45</v>
      </c>
      <c r="AG108" s="86">
        <v>209</v>
      </c>
      <c r="AH108" s="93">
        <v>53</v>
      </c>
    </row>
    <row r="109" spans="1:34" ht="11.25" customHeight="1">
      <c r="A109" s="1">
        <v>42110</v>
      </c>
      <c r="B109" s="77">
        <v>3512.7400000000002</v>
      </c>
      <c r="C109" s="78">
        <f t="shared" si="14"/>
        <v>147.55884521365169</v>
      </c>
      <c r="D109" s="78">
        <v>141</v>
      </c>
      <c r="E109" s="79"/>
      <c r="F109" s="80">
        <v>2214.1349999999998</v>
      </c>
      <c r="G109" s="81">
        <v>54.4645716329386</v>
      </c>
      <c r="H109" s="123">
        <f t="shared" si="10"/>
        <v>64.2</v>
      </c>
      <c r="I109" s="81">
        <v>64.2</v>
      </c>
      <c r="K109" s="82">
        <v>2133.2849999999999</v>
      </c>
      <c r="L109" s="83">
        <f t="shared" si="8"/>
        <v>54.4645716329386</v>
      </c>
      <c r="M109" s="83">
        <v>72</v>
      </c>
      <c r="O109" s="85">
        <f t="shared" si="9"/>
        <v>8.2844075661337992</v>
      </c>
      <c r="P109" s="86">
        <v>234.68576674600001</v>
      </c>
      <c r="Q109" s="86">
        <v>231</v>
      </c>
      <c r="S109" s="108">
        <f t="shared" si="11"/>
        <v>2034.3969400000001</v>
      </c>
      <c r="T109" s="88">
        <v>51.503720000000001</v>
      </c>
      <c r="U109" s="88">
        <v>59.722000000000001</v>
      </c>
      <c r="X109" s="90">
        <v>76.531179848843891</v>
      </c>
      <c r="Y109" s="91">
        <v>40.627665364807797</v>
      </c>
      <c r="Z109" s="91">
        <v>30.4</v>
      </c>
      <c r="AA109" s="92">
        <f t="shared" si="12"/>
        <v>147.55884521365169</v>
      </c>
      <c r="AC109" s="48">
        <v>41745</v>
      </c>
      <c r="AD109" s="78">
        <v>123</v>
      </c>
      <c r="AE109" s="81">
        <v>43</v>
      </c>
      <c r="AF109" s="83">
        <f t="shared" si="13"/>
        <v>43</v>
      </c>
      <c r="AG109" s="86">
        <v>210.4</v>
      </c>
      <c r="AH109" s="93">
        <v>50.9</v>
      </c>
    </row>
    <row r="110" spans="1:34" ht="11.25" customHeight="1">
      <c r="A110" s="1">
        <v>42111</v>
      </c>
      <c r="B110" s="77">
        <v>3512.7400000000002</v>
      </c>
      <c r="C110" s="78">
        <f t="shared" si="14"/>
        <v>144.24896220949191</v>
      </c>
      <c r="D110" s="78">
        <v>141</v>
      </c>
      <c r="E110" s="79"/>
      <c r="F110" s="80">
        <v>2214.1349999999998</v>
      </c>
      <c r="G110" s="81">
        <v>54.9240467189179</v>
      </c>
      <c r="H110" s="123">
        <f t="shared" si="10"/>
        <v>64.2</v>
      </c>
      <c r="I110" s="81">
        <v>64.2</v>
      </c>
      <c r="K110" s="82">
        <v>2133.2849999999999</v>
      </c>
      <c r="L110" s="83">
        <f t="shared" si="8"/>
        <v>54.9240467189179</v>
      </c>
      <c r="M110" s="83">
        <v>72</v>
      </c>
      <c r="O110" s="85">
        <f t="shared" si="9"/>
        <v>8.3685221881095693</v>
      </c>
      <c r="P110" s="86">
        <v>237.06861722689999</v>
      </c>
      <c r="Q110" s="86">
        <v>231</v>
      </c>
      <c r="S110" s="108">
        <f t="shared" si="11"/>
        <v>2016.3679549999999</v>
      </c>
      <c r="T110" s="88">
        <v>51.047289999999997</v>
      </c>
      <c r="U110" s="88">
        <v>59.722000000000001</v>
      </c>
      <c r="X110" s="90">
        <v>75.488022819346199</v>
      </c>
      <c r="Y110" s="91">
        <v>40.6609393901457</v>
      </c>
      <c r="Z110" s="91">
        <v>28.1</v>
      </c>
      <c r="AA110" s="92">
        <f t="shared" si="12"/>
        <v>144.24896220949191</v>
      </c>
      <c r="AC110" s="48">
        <v>41746</v>
      </c>
      <c r="AD110" s="78">
        <v>127</v>
      </c>
      <c r="AE110" s="81">
        <v>45</v>
      </c>
      <c r="AF110" s="83">
        <f t="shared" si="13"/>
        <v>45</v>
      </c>
      <c r="AG110" s="86">
        <v>214.9</v>
      </c>
      <c r="AH110" s="93">
        <v>51.9</v>
      </c>
    </row>
    <row r="111" spans="1:34" ht="11.25" customHeight="1">
      <c r="A111" s="1">
        <v>42112</v>
      </c>
      <c r="B111" s="77">
        <v>3512.7400000000002</v>
      </c>
      <c r="C111" s="78">
        <f t="shared" si="14"/>
        <v>147.33406539054101</v>
      </c>
      <c r="D111" s="78">
        <v>141</v>
      </c>
      <c r="E111" s="79"/>
      <c r="F111" s="80">
        <v>2214.1349999999998</v>
      </c>
      <c r="G111" s="81">
        <v>53.692091362243303</v>
      </c>
      <c r="H111" s="123">
        <f t="shared" si="10"/>
        <v>64.2</v>
      </c>
      <c r="I111" s="81">
        <v>64.2</v>
      </c>
      <c r="K111" s="82">
        <v>2133.2849999999999</v>
      </c>
      <c r="L111" s="83">
        <f t="shared" si="8"/>
        <v>53.692091362243303</v>
      </c>
      <c r="M111" s="83">
        <v>72</v>
      </c>
      <c r="O111" s="85">
        <f t="shared" si="9"/>
        <v>8.5395932136877484</v>
      </c>
      <c r="P111" s="86">
        <v>241.91482191750001</v>
      </c>
      <c r="Q111" s="86">
        <v>231</v>
      </c>
      <c r="S111" s="108">
        <f t="shared" si="11"/>
        <v>1999.4082350000001</v>
      </c>
      <c r="T111" s="88">
        <v>50.617930000000001</v>
      </c>
      <c r="U111" s="88">
        <v>59.722000000000001</v>
      </c>
      <c r="X111" s="90">
        <v>76.272330868423694</v>
      </c>
      <c r="Y111" s="91">
        <v>39.761734522117301</v>
      </c>
      <c r="Z111" s="91">
        <v>31.3</v>
      </c>
      <c r="AA111" s="92">
        <f t="shared" si="12"/>
        <v>147.33406539054101</v>
      </c>
      <c r="AC111" s="48">
        <v>41747</v>
      </c>
      <c r="AD111" s="78">
        <v>121</v>
      </c>
      <c r="AE111" s="81">
        <v>42</v>
      </c>
      <c r="AF111" s="83">
        <f t="shared" si="13"/>
        <v>42</v>
      </c>
      <c r="AG111" s="86">
        <v>212</v>
      </c>
      <c r="AH111" s="93">
        <v>52.9</v>
      </c>
    </row>
    <row r="112" spans="1:34" ht="11.25" customHeight="1">
      <c r="A112" s="1">
        <v>42113</v>
      </c>
      <c r="B112" s="77">
        <v>3512.7400000000002</v>
      </c>
      <c r="C112" s="78">
        <f t="shared" si="14"/>
        <v>142.11648928981549</v>
      </c>
      <c r="D112" s="78">
        <v>141</v>
      </c>
      <c r="E112" s="79"/>
      <c r="F112" s="80">
        <v>2214.1349999999998</v>
      </c>
      <c r="G112" s="81">
        <v>52.498488446296797</v>
      </c>
      <c r="H112" s="123">
        <f t="shared" si="10"/>
        <v>64.2</v>
      </c>
      <c r="I112" s="81">
        <v>64.2</v>
      </c>
      <c r="K112" s="82">
        <v>2133.2849999999999</v>
      </c>
      <c r="L112" s="83">
        <f t="shared" si="8"/>
        <v>52.498488446296797</v>
      </c>
      <c r="M112" s="83">
        <v>72</v>
      </c>
      <c r="O112" s="85">
        <f t="shared" si="9"/>
        <v>8.4855247342149802</v>
      </c>
      <c r="P112" s="86">
        <v>240.38313694659999</v>
      </c>
      <c r="Q112" s="86">
        <v>231</v>
      </c>
      <c r="S112" s="108">
        <f t="shared" si="11"/>
        <v>1979.67759</v>
      </c>
      <c r="T112" s="88">
        <v>50.11842</v>
      </c>
      <c r="U112" s="88">
        <v>59.722000000000001</v>
      </c>
      <c r="X112" s="90">
        <v>75.885668435820705</v>
      </c>
      <c r="Y112" s="91">
        <v>43.2308208539948</v>
      </c>
      <c r="Z112" s="91">
        <v>23</v>
      </c>
      <c r="AA112" s="92">
        <f t="shared" si="12"/>
        <v>142.11648928981549</v>
      </c>
      <c r="AC112" s="48">
        <v>41748</v>
      </c>
      <c r="AD112" s="78">
        <v>114</v>
      </c>
      <c r="AE112" s="81">
        <v>42</v>
      </c>
      <c r="AF112" s="83">
        <f t="shared" si="13"/>
        <v>42</v>
      </c>
      <c r="AG112" s="86">
        <v>213</v>
      </c>
      <c r="AH112" s="93">
        <v>52.8</v>
      </c>
    </row>
    <row r="113" spans="1:34" ht="11.25" customHeight="1">
      <c r="A113" s="1">
        <v>42114</v>
      </c>
      <c r="B113" s="77">
        <v>3512.7400000000002</v>
      </c>
      <c r="C113" s="78">
        <f t="shared" si="14"/>
        <v>146.86342836197139</v>
      </c>
      <c r="D113" s="78">
        <v>137</v>
      </c>
      <c r="E113" s="79" t="s">
        <v>32</v>
      </c>
      <c r="F113" s="80">
        <v>2214.1349999999998</v>
      </c>
      <c r="G113" s="81">
        <v>51.616828120908302</v>
      </c>
      <c r="H113" s="123">
        <f t="shared" si="10"/>
        <v>64.2</v>
      </c>
      <c r="I113" s="81">
        <v>64.2</v>
      </c>
      <c r="K113" s="82">
        <v>2133.2849999999999</v>
      </c>
      <c r="L113" s="83">
        <f t="shared" si="8"/>
        <v>51.616828120908302</v>
      </c>
      <c r="M113" s="83">
        <v>66</v>
      </c>
      <c r="N113" s="84" t="s">
        <v>33</v>
      </c>
      <c r="O113" s="85">
        <f t="shared" si="9"/>
        <v>8.3701708183413679</v>
      </c>
      <c r="P113" s="86">
        <v>237.11532063289999</v>
      </c>
      <c r="Q113" s="86">
        <v>231</v>
      </c>
      <c r="S113" s="108">
        <f t="shared" si="11"/>
        <v>2002.9391400000002</v>
      </c>
      <c r="T113" s="88">
        <v>50.707320000000003</v>
      </c>
      <c r="U113" s="88">
        <v>59.722000000000001</v>
      </c>
      <c r="X113" s="90">
        <v>77.12449273407789</v>
      </c>
      <c r="Y113" s="91">
        <v>44.638935627893503</v>
      </c>
      <c r="Z113" s="91">
        <v>25.1</v>
      </c>
      <c r="AA113" s="92">
        <f t="shared" si="12"/>
        <v>146.86342836197139</v>
      </c>
      <c r="AC113" s="48">
        <v>41749</v>
      </c>
      <c r="AD113" s="78">
        <v>116</v>
      </c>
      <c r="AE113" s="81">
        <v>42</v>
      </c>
      <c r="AF113" s="83">
        <f t="shared" si="13"/>
        <v>42</v>
      </c>
      <c r="AG113" s="86">
        <v>212.4</v>
      </c>
      <c r="AH113" s="93">
        <v>52</v>
      </c>
    </row>
    <row r="114" spans="1:34" ht="11.25" customHeight="1">
      <c r="A114" s="1">
        <v>42115</v>
      </c>
      <c r="B114" s="77">
        <v>3512.7400000000002</v>
      </c>
      <c r="C114" s="78">
        <f t="shared" si="14"/>
        <v>143.5233581229331</v>
      </c>
      <c r="D114" s="78">
        <v>137</v>
      </c>
      <c r="E114" s="79" t="s">
        <v>32</v>
      </c>
      <c r="F114" s="80">
        <v>2214.1349999999998</v>
      </c>
      <c r="G114" s="81">
        <v>52.009473107842297</v>
      </c>
      <c r="H114" s="123">
        <f t="shared" si="10"/>
        <v>64.2</v>
      </c>
      <c r="I114" s="81">
        <v>64.2</v>
      </c>
      <c r="K114" s="82">
        <v>2133.2849999999999</v>
      </c>
      <c r="L114" s="83">
        <f t="shared" si="8"/>
        <v>52.009473107842297</v>
      </c>
      <c r="M114" s="83">
        <v>66</v>
      </c>
      <c r="N114" s="84" t="s">
        <v>33</v>
      </c>
      <c r="O114" s="85">
        <f t="shared" si="9"/>
        <v>8.4167405017854193</v>
      </c>
      <c r="P114" s="86">
        <v>238.4345751214</v>
      </c>
      <c r="Q114" s="86">
        <v>231</v>
      </c>
      <c r="S114" s="108">
        <f t="shared" si="11"/>
        <v>1985.3035749999999</v>
      </c>
      <c r="T114" s="88">
        <v>50.260849999999998</v>
      </c>
      <c r="U114" s="88">
        <v>59.722000000000001</v>
      </c>
      <c r="X114" s="90">
        <v>77.189168104441791</v>
      </c>
      <c r="Y114" s="91">
        <v>44.334190018491306</v>
      </c>
      <c r="Z114" s="91">
        <v>22</v>
      </c>
      <c r="AA114" s="92">
        <f t="shared" si="12"/>
        <v>143.5233581229331</v>
      </c>
      <c r="AC114" s="48">
        <v>41750</v>
      </c>
      <c r="AD114" s="78">
        <v>119</v>
      </c>
      <c r="AE114" s="81">
        <v>41</v>
      </c>
      <c r="AF114" s="83">
        <f t="shared" si="13"/>
        <v>41</v>
      </c>
      <c r="AG114" s="86">
        <v>212.5</v>
      </c>
      <c r="AH114" s="93">
        <v>51.2</v>
      </c>
    </row>
    <row r="115" spans="1:34" ht="11.25" customHeight="1">
      <c r="A115" s="1">
        <v>42116</v>
      </c>
      <c r="B115" s="77">
        <v>3512.7400000000002</v>
      </c>
      <c r="C115" s="78">
        <f t="shared" si="14"/>
        <v>141.9276182607756</v>
      </c>
      <c r="D115" s="78">
        <v>141</v>
      </c>
      <c r="E115" s="79"/>
      <c r="F115" s="80">
        <v>2214.1349999999998</v>
      </c>
      <c r="G115" s="81">
        <v>53.162927206743802</v>
      </c>
      <c r="H115" s="123">
        <f t="shared" si="10"/>
        <v>64.2</v>
      </c>
      <c r="I115" s="81">
        <v>64.2</v>
      </c>
      <c r="K115" s="82">
        <v>2133.2849999999999</v>
      </c>
      <c r="L115" s="83">
        <f t="shared" si="8"/>
        <v>53.162927206743802</v>
      </c>
      <c r="M115" s="83">
        <v>66</v>
      </c>
      <c r="N115" s="84" t="s">
        <v>33</v>
      </c>
      <c r="O115" s="85">
        <f t="shared" si="9"/>
        <v>8.3263828878749688</v>
      </c>
      <c r="P115" s="86">
        <v>235.87486934489996</v>
      </c>
      <c r="Q115" s="86">
        <v>231</v>
      </c>
      <c r="S115" s="108">
        <f t="shared" si="11"/>
        <v>1999.1724200000001</v>
      </c>
      <c r="T115" s="88">
        <v>50.611960000000003</v>
      </c>
      <c r="U115" s="88">
        <v>59.722000000000001</v>
      </c>
      <c r="X115" s="90">
        <v>78.330789183401194</v>
      </c>
      <c r="Y115" s="91">
        <v>40.9968290773744</v>
      </c>
      <c r="Z115" s="91">
        <v>22.6</v>
      </c>
      <c r="AA115" s="92">
        <f t="shared" si="12"/>
        <v>141.9276182607756</v>
      </c>
      <c r="AC115" s="48">
        <v>41751</v>
      </c>
      <c r="AD115" s="78">
        <v>114</v>
      </c>
      <c r="AE115" s="81">
        <v>42</v>
      </c>
      <c r="AF115" s="83">
        <f t="shared" si="13"/>
        <v>42</v>
      </c>
      <c r="AG115" s="86">
        <v>214.5</v>
      </c>
      <c r="AH115" s="93">
        <v>52.6</v>
      </c>
    </row>
    <row r="116" spans="1:34" ht="11.25" customHeight="1">
      <c r="A116" s="1">
        <v>42117</v>
      </c>
      <c r="B116" s="77">
        <v>3512.7400000000002</v>
      </c>
      <c r="C116" s="78">
        <f t="shared" si="14"/>
        <v>145.80000000000001</v>
      </c>
      <c r="D116" s="78">
        <v>141</v>
      </c>
      <c r="E116" s="79"/>
      <c r="F116" s="80">
        <v>2214.1349999999998</v>
      </c>
      <c r="G116" s="81">
        <v>53.3</v>
      </c>
      <c r="H116" s="123">
        <f t="shared" si="10"/>
        <v>64.2</v>
      </c>
      <c r="I116" s="81">
        <v>64.2</v>
      </c>
      <c r="K116" s="82">
        <v>2133.2849999999999</v>
      </c>
      <c r="L116" s="83">
        <f t="shared" si="8"/>
        <v>53.3</v>
      </c>
      <c r="M116" s="83">
        <v>66</v>
      </c>
      <c r="N116" s="84" t="s">
        <v>33</v>
      </c>
      <c r="O116" s="85">
        <f t="shared" si="9"/>
        <v>8.3333496684504009</v>
      </c>
      <c r="P116" s="86">
        <v>236.07222856800001</v>
      </c>
      <c r="Q116" s="86">
        <v>231</v>
      </c>
      <c r="S116" s="108">
        <f t="shared" si="11"/>
        <v>2006.0067099999999</v>
      </c>
      <c r="T116" s="88">
        <v>50.784979999999997</v>
      </c>
      <c r="U116" s="88">
        <v>59.722000000000001</v>
      </c>
      <c r="X116" s="90">
        <v>77.2</v>
      </c>
      <c r="Y116" s="91">
        <v>44</v>
      </c>
      <c r="Z116" s="91">
        <v>24.6</v>
      </c>
      <c r="AA116" s="92">
        <f t="shared" si="12"/>
        <v>145.80000000000001</v>
      </c>
      <c r="AC116" s="48">
        <v>41752</v>
      </c>
      <c r="AD116" s="78">
        <v>115</v>
      </c>
      <c r="AE116" s="81">
        <v>47</v>
      </c>
      <c r="AF116" s="83">
        <f t="shared" si="13"/>
        <v>47</v>
      </c>
      <c r="AG116" s="86">
        <v>216.6</v>
      </c>
      <c r="AH116" s="93">
        <v>54.2</v>
      </c>
    </row>
    <row r="117" spans="1:34" ht="11.25" customHeight="1">
      <c r="A117" s="1">
        <v>42118</v>
      </c>
      <c r="B117" s="77">
        <v>3512.7400000000002</v>
      </c>
      <c r="C117" s="78">
        <f t="shared" si="14"/>
        <v>145.69999999999999</v>
      </c>
      <c r="D117" s="78">
        <v>141</v>
      </c>
      <c r="E117" s="79"/>
      <c r="F117" s="80">
        <v>2214.1349999999998</v>
      </c>
      <c r="G117" s="81">
        <v>52.9</v>
      </c>
      <c r="H117" s="123">
        <f t="shared" si="10"/>
        <v>64.2</v>
      </c>
      <c r="I117" s="81">
        <v>64.2</v>
      </c>
      <c r="K117" s="82">
        <v>2133.2849999999999</v>
      </c>
      <c r="L117" s="83">
        <f t="shared" si="8"/>
        <v>52.9</v>
      </c>
      <c r="M117" s="83">
        <v>66</v>
      </c>
      <c r="N117" s="84" t="s">
        <v>33</v>
      </c>
      <c r="O117" s="85">
        <f t="shared" si="9"/>
        <v>8.3492434077349387</v>
      </c>
      <c r="P117" s="86">
        <v>236.52247613980001</v>
      </c>
      <c r="Q117" s="86">
        <v>231</v>
      </c>
      <c r="S117" s="108">
        <f t="shared" si="11"/>
        <v>2019.90597</v>
      </c>
      <c r="T117" s="88">
        <v>51.136859999999999</v>
      </c>
      <c r="U117" s="88">
        <v>59.722000000000001</v>
      </c>
      <c r="X117" s="90">
        <v>77.599999999999994</v>
      </c>
      <c r="Y117" s="91">
        <v>47.7</v>
      </c>
      <c r="Z117" s="91">
        <v>20.399999999999999</v>
      </c>
      <c r="AA117" s="92">
        <f t="shared" si="12"/>
        <v>145.69999999999999</v>
      </c>
      <c r="AC117" s="48">
        <v>41753</v>
      </c>
      <c r="AD117" s="78">
        <v>113</v>
      </c>
      <c r="AE117" s="81">
        <v>48</v>
      </c>
      <c r="AF117" s="83">
        <f t="shared" si="13"/>
        <v>48</v>
      </c>
      <c r="AG117" s="86">
        <v>213.6</v>
      </c>
      <c r="AH117" s="93">
        <v>49.9</v>
      </c>
    </row>
    <row r="118" spans="1:34" ht="11.25" customHeight="1">
      <c r="A118" s="1">
        <v>42119</v>
      </c>
      <c r="B118" s="77">
        <v>3512.7400000000002</v>
      </c>
      <c r="C118" s="78">
        <f t="shared" si="14"/>
        <v>146.6</v>
      </c>
      <c r="D118" s="78">
        <v>141</v>
      </c>
      <c r="E118" s="79"/>
      <c r="F118" s="80">
        <v>2214.1349999999998</v>
      </c>
      <c r="G118" s="81">
        <v>54.2</v>
      </c>
      <c r="H118" s="123">
        <f t="shared" si="10"/>
        <v>64.2</v>
      </c>
      <c r="I118" s="81">
        <v>64.2</v>
      </c>
      <c r="K118" s="82">
        <v>2133.2849999999999</v>
      </c>
      <c r="L118" s="83">
        <f t="shared" si="8"/>
        <v>54.2</v>
      </c>
      <c r="M118" s="83">
        <v>72</v>
      </c>
      <c r="O118" s="85">
        <f t="shared" si="9"/>
        <v>8.3730693312334097</v>
      </c>
      <c r="P118" s="86">
        <v>237.19743147969999</v>
      </c>
      <c r="Q118" s="86">
        <v>231</v>
      </c>
      <c r="S118" s="108">
        <f t="shared" si="11"/>
        <v>1996.9612099999999</v>
      </c>
      <c r="T118" s="88">
        <v>50.555979999999998</v>
      </c>
      <c r="U118" s="88">
        <v>59.722000000000001</v>
      </c>
      <c r="X118" s="90">
        <v>77.599999999999994</v>
      </c>
      <c r="Y118" s="91">
        <v>46.1</v>
      </c>
      <c r="Z118" s="91">
        <v>22.9</v>
      </c>
      <c r="AA118" s="92">
        <f t="shared" si="12"/>
        <v>146.6</v>
      </c>
      <c r="AC118" s="48">
        <v>41754</v>
      </c>
      <c r="AD118" s="78">
        <v>118</v>
      </c>
      <c r="AE118" s="81">
        <v>50</v>
      </c>
      <c r="AF118" s="83">
        <f t="shared" si="13"/>
        <v>50</v>
      </c>
      <c r="AG118" s="86">
        <v>212.7</v>
      </c>
      <c r="AH118" s="93">
        <v>49.1</v>
      </c>
    </row>
    <row r="119" spans="1:34" ht="11.25" customHeight="1">
      <c r="A119" s="1">
        <v>42120</v>
      </c>
      <c r="B119" s="77">
        <v>3512.7400000000002</v>
      </c>
      <c r="C119" s="78">
        <f t="shared" si="14"/>
        <v>142.5</v>
      </c>
      <c r="D119" s="78">
        <v>141</v>
      </c>
      <c r="E119" s="79"/>
      <c r="F119" s="80">
        <v>2214.1349999999998</v>
      </c>
      <c r="G119" s="81">
        <v>54.6</v>
      </c>
      <c r="H119" s="123">
        <f t="shared" si="10"/>
        <v>64.2</v>
      </c>
      <c r="I119" s="81">
        <v>64.2</v>
      </c>
      <c r="K119" s="82">
        <v>2133.2849999999999</v>
      </c>
      <c r="L119" s="83">
        <f t="shared" si="8"/>
        <v>54.6</v>
      </c>
      <c r="M119" s="83">
        <v>72</v>
      </c>
      <c r="O119" s="85">
        <f t="shared" si="9"/>
        <v>8.3880089860680176</v>
      </c>
      <c r="P119" s="86">
        <v>237.62065116339997</v>
      </c>
      <c r="Q119" s="86">
        <v>231</v>
      </c>
      <c r="S119" s="108">
        <f t="shared" si="11"/>
        <v>1979.7830550000001</v>
      </c>
      <c r="T119" s="88">
        <v>50.121090000000002</v>
      </c>
      <c r="U119" s="88">
        <v>59.722000000000001</v>
      </c>
      <c r="X119" s="90">
        <v>77.2</v>
      </c>
      <c r="Y119" s="91">
        <v>42.8</v>
      </c>
      <c r="Z119" s="91">
        <v>22.5</v>
      </c>
      <c r="AA119" s="92">
        <f t="shared" si="12"/>
        <v>142.5</v>
      </c>
      <c r="AC119" s="48">
        <v>41755</v>
      </c>
      <c r="AD119" s="78">
        <v>115</v>
      </c>
      <c r="AE119" s="81">
        <v>48</v>
      </c>
      <c r="AF119" s="83">
        <f t="shared" si="13"/>
        <v>48</v>
      </c>
      <c r="AG119" s="86">
        <v>212.3</v>
      </c>
      <c r="AH119" s="93">
        <v>51</v>
      </c>
    </row>
    <row r="120" spans="1:34" ht="11.25" customHeight="1">
      <c r="A120" s="1">
        <v>42121</v>
      </c>
      <c r="B120" s="77">
        <v>3512.7400000000002</v>
      </c>
      <c r="C120" s="78">
        <f t="shared" si="14"/>
        <v>140.1</v>
      </c>
      <c r="D120" s="78">
        <v>141</v>
      </c>
      <c r="E120" s="79"/>
      <c r="F120" s="80">
        <v>2214.1349999999998</v>
      </c>
      <c r="G120" s="81">
        <v>54.4</v>
      </c>
      <c r="H120" s="123">
        <f t="shared" si="10"/>
        <v>64.2</v>
      </c>
      <c r="I120" s="81">
        <v>64.2</v>
      </c>
      <c r="K120" s="82">
        <v>2133.2849999999999</v>
      </c>
      <c r="L120" s="83">
        <f t="shared" si="8"/>
        <v>54.4</v>
      </c>
      <c r="M120" s="83">
        <v>72</v>
      </c>
      <c r="O120" s="85">
        <f t="shared" si="9"/>
        <v>8.3511970132062991</v>
      </c>
      <c r="P120" s="86">
        <v>236.57781907099999</v>
      </c>
      <c r="Q120" s="86">
        <v>231</v>
      </c>
      <c r="S120" s="108">
        <f t="shared" si="11"/>
        <v>1929.431615</v>
      </c>
      <c r="T120" s="88">
        <v>48.84637</v>
      </c>
      <c r="U120" s="88">
        <v>59.722000000000001</v>
      </c>
      <c r="X120" s="90">
        <v>77</v>
      </c>
      <c r="Y120" s="91">
        <v>39.799999999999997</v>
      </c>
      <c r="Z120" s="91">
        <v>23.3</v>
      </c>
      <c r="AA120" s="92">
        <f t="shared" si="12"/>
        <v>140.1</v>
      </c>
      <c r="AC120" s="48">
        <v>41756</v>
      </c>
      <c r="AD120" s="78">
        <v>115</v>
      </c>
      <c r="AE120" s="81">
        <v>48</v>
      </c>
      <c r="AF120" s="83">
        <f t="shared" si="13"/>
        <v>48</v>
      </c>
      <c r="AG120" s="86">
        <v>211.5</v>
      </c>
      <c r="AH120" s="93">
        <v>51.5</v>
      </c>
    </row>
    <row r="121" spans="1:34" ht="11.25" customHeight="1">
      <c r="A121" s="1">
        <v>42122</v>
      </c>
      <c r="B121" s="77">
        <v>3512.7400000000002</v>
      </c>
      <c r="C121" s="78">
        <f t="shared" si="14"/>
        <v>141</v>
      </c>
      <c r="D121" s="78">
        <v>141</v>
      </c>
      <c r="E121" s="79"/>
      <c r="F121" s="80">
        <v>2214.1349999999998</v>
      </c>
      <c r="G121" s="81">
        <v>53.9</v>
      </c>
      <c r="H121" s="123">
        <f t="shared" si="10"/>
        <v>64.2</v>
      </c>
      <c r="I121" s="81">
        <v>64.2</v>
      </c>
      <c r="K121" s="82">
        <v>2133.2849999999999</v>
      </c>
      <c r="L121" s="83">
        <f t="shared" si="8"/>
        <v>53.9</v>
      </c>
      <c r="M121" s="83">
        <v>72</v>
      </c>
      <c r="O121" s="85">
        <f t="shared" si="9"/>
        <v>8.2175150794167706</v>
      </c>
      <c r="P121" s="86">
        <v>232.79079545090005</v>
      </c>
      <c r="Q121" s="86">
        <v>231</v>
      </c>
      <c r="S121" s="108">
        <f t="shared" si="11"/>
        <v>1927.5446999999999</v>
      </c>
      <c r="T121" s="88">
        <v>48.7986</v>
      </c>
      <c r="U121" s="88">
        <v>59.722000000000001</v>
      </c>
      <c r="X121" s="90">
        <v>77.3</v>
      </c>
      <c r="Y121" s="91">
        <v>40.1</v>
      </c>
      <c r="Z121" s="91">
        <v>23.6</v>
      </c>
      <c r="AA121" s="92">
        <f t="shared" si="12"/>
        <v>141</v>
      </c>
      <c r="AC121" s="48">
        <v>41757</v>
      </c>
      <c r="AD121" s="78">
        <v>117</v>
      </c>
      <c r="AE121" s="81">
        <v>49</v>
      </c>
      <c r="AF121" s="83">
        <f t="shared" si="13"/>
        <v>49</v>
      </c>
      <c r="AG121" s="86">
        <v>209.7</v>
      </c>
      <c r="AH121" s="93">
        <v>50</v>
      </c>
    </row>
    <row r="122" spans="1:34" ht="11.25" customHeight="1">
      <c r="A122" s="1">
        <v>42123</v>
      </c>
      <c r="B122" s="77">
        <v>3512.7400000000002</v>
      </c>
      <c r="C122" s="78">
        <f t="shared" si="14"/>
        <v>137.9</v>
      </c>
      <c r="D122" s="78">
        <v>141</v>
      </c>
      <c r="E122" s="79"/>
      <c r="F122" s="80">
        <v>2214.1349999999998</v>
      </c>
      <c r="G122" s="81">
        <v>53.2</v>
      </c>
      <c r="H122" s="123">
        <f t="shared" si="10"/>
        <v>64.2</v>
      </c>
      <c r="I122" s="81">
        <v>64.2</v>
      </c>
      <c r="K122" s="82">
        <v>2133.2849999999999</v>
      </c>
      <c r="L122" s="83">
        <f t="shared" si="8"/>
        <v>53.2</v>
      </c>
      <c r="M122" s="83">
        <v>72</v>
      </c>
      <c r="O122" s="85">
        <f t="shared" si="9"/>
        <v>8.2497160773542593</v>
      </c>
      <c r="P122" s="86">
        <v>233.7030050242</v>
      </c>
      <c r="Q122" s="86">
        <v>231</v>
      </c>
      <c r="S122" s="108">
        <f t="shared" si="11"/>
        <v>1916.5324949999999</v>
      </c>
      <c r="T122" s="88">
        <v>48.51981</v>
      </c>
      <c r="U122" s="88">
        <v>59.722000000000001</v>
      </c>
      <c r="X122" s="90">
        <v>76.900000000000006</v>
      </c>
      <c r="Y122" s="91">
        <v>41</v>
      </c>
      <c r="Z122" s="91">
        <v>20</v>
      </c>
      <c r="AA122" s="92">
        <f t="shared" si="12"/>
        <v>137.9</v>
      </c>
      <c r="AC122" s="48">
        <v>41758</v>
      </c>
      <c r="AD122" s="78">
        <v>112</v>
      </c>
      <c r="AE122" s="81">
        <v>51</v>
      </c>
      <c r="AF122" s="83">
        <f t="shared" si="13"/>
        <v>51</v>
      </c>
      <c r="AG122" s="86">
        <v>206.8</v>
      </c>
      <c r="AH122" s="93">
        <v>48.3</v>
      </c>
    </row>
    <row r="123" spans="1:34" ht="11.25" customHeight="1">
      <c r="A123" s="1">
        <v>42124</v>
      </c>
      <c r="B123" s="77">
        <v>3512.7400000000002</v>
      </c>
      <c r="C123" s="78">
        <f t="shared" si="14"/>
        <v>143.1</v>
      </c>
      <c r="D123" s="78">
        <v>141</v>
      </c>
      <c r="E123" s="79"/>
      <c r="F123" s="80">
        <v>2214.1349999999998</v>
      </c>
      <c r="G123" s="81">
        <v>55</v>
      </c>
      <c r="H123" s="123">
        <f t="shared" si="10"/>
        <v>64.2</v>
      </c>
      <c r="I123" s="81">
        <v>64.2</v>
      </c>
      <c r="K123" s="82">
        <v>2133.2849999999999</v>
      </c>
      <c r="L123" s="83">
        <f t="shared" si="8"/>
        <v>55</v>
      </c>
      <c r="M123" s="83">
        <v>72</v>
      </c>
      <c r="O123" s="85">
        <f t="shared" si="9"/>
        <v>8.2516397732344586</v>
      </c>
      <c r="P123" s="86">
        <v>233.7575006582</v>
      </c>
      <c r="Q123" s="86">
        <v>231</v>
      </c>
      <c r="S123" s="108">
        <f t="shared" si="11"/>
        <v>1905.9417550000001</v>
      </c>
      <c r="T123" s="88">
        <v>48.251690000000004</v>
      </c>
      <c r="U123" s="88">
        <v>59.722000000000001</v>
      </c>
      <c r="X123" s="90">
        <v>76.7</v>
      </c>
      <c r="Y123" s="91">
        <v>41.5</v>
      </c>
      <c r="Z123" s="91">
        <v>24.9</v>
      </c>
      <c r="AA123" s="92">
        <f t="shared" si="12"/>
        <v>143.1</v>
      </c>
      <c r="AC123" s="48">
        <v>41759</v>
      </c>
      <c r="AD123" s="78">
        <v>115</v>
      </c>
      <c r="AE123" s="81">
        <v>52</v>
      </c>
      <c r="AF123" s="83">
        <f t="shared" si="13"/>
        <v>52</v>
      </c>
      <c r="AG123" s="86">
        <v>209.8</v>
      </c>
      <c r="AH123" s="93">
        <v>48.3</v>
      </c>
    </row>
    <row r="124" spans="1:34" ht="11.25" customHeight="1">
      <c r="A124" s="1">
        <v>42125</v>
      </c>
      <c r="B124" s="77">
        <v>3250.5550000000003</v>
      </c>
      <c r="C124" s="78">
        <f t="shared" si="14"/>
        <v>142.9</v>
      </c>
      <c r="D124" s="78">
        <v>141</v>
      </c>
      <c r="E124" s="79"/>
      <c r="F124" s="80">
        <v>2216.4450000000002</v>
      </c>
      <c r="G124" s="81">
        <v>55.8</v>
      </c>
      <c r="H124" s="123">
        <f t="shared" si="10"/>
        <v>63.2</v>
      </c>
      <c r="I124" s="81">
        <v>63.2</v>
      </c>
      <c r="K124" s="82">
        <v>2058.5949999999998</v>
      </c>
      <c r="L124" s="83">
        <f t="shared" si="8"/>
        <v>55.8</v>
      </c>
      <c r="M124" s="83">
        <v>73</v>
      </c>
      <c r="O124" s="85">
        <f t="shared" si="9"/>
        <v>8.4287879641647532</v>
      </c>
      <c r="P124" s="86">
        <v>238.77586300750008</v>
      </c>
      <c r="Q124" s="86">
        <v>236</v>
      </c>
      <c r="S124" s="108">
        <f t="shared" si="11"/>
        <v>1908.2596149999999</v>
      </c>
      <c r="T124" s="88">
        <v>48.310369999999999</v>
      </c>
      <c r="U124" s="88">
        <v>59.2</v>
      </c>
      <c r="X124" s="90">
        <v>76.599999999999994</v>
      </c>
      <c r="Y124" s="91">
        <v>39.700000000000003</v>
      </c>
      <c r="Z124" s="91">
        <v>26.6</v>
      </c>
      <c r="AA124" s="92">
        <f t="shared" si="12"/>
        <v>142.9</v>
      </c>
      <c r="AC124" s="48">
        <v>41760</v>
      </c>
      <c r="AD124" s="78">
        <v>116</v>
      </c>
      <c r="AE124" s="81">
        <v>53</v>
      </c>
      <c r="AF124" s="83">
        <f t="shared" si="13"/>
        <v>53</v>
      </c>
      <c r="AG124" s="86">
        <v>213</v>
      </c>
      <c r="AH124" s="93">
        <v>46.6</v>
      </c>
    </row>
    <row r="125" spans="1:34" ht="11.25" customHeight="1">
      <c r="A125" s="1">
        <v>42126</v>
      </c>
      <c r="B125" s="77">
        <v>3250.5550000000003</v>
      </c>
      <c r="C125" s="78">
        <f t="shared" si="14"/>
        <v>141</v>
      </c>
      <c r="D125" s="78">
        <v>141</v>
      </c>
      <c r="E125" s="79"/>
      <c r="F125" s="80">
        <v>2216.4450000000002</v>
      </c>
      <c r="G125" s="81">
        <v>51.5</v>
      </c>
      <c r="H125" s="123">
        <f t="shared" si="10"/>
        <v>63.2</v>
      </c>
      <c r="I125" s="81">
        <v>63.2</v>
      </c>
      <c r="K125" s="82">
        <v>2058.5949999999998</v>
      </c>
      <c r="L125" s="83">
        <f t="shared" si="8"/>
        <v>51.5</v>
      </c>
      <c r="M125" s="83">
        <v>73</v>
      </c>
      <c r="O125" s="85">
        <f t="shared" si="9"/>
        <v>8.4821704637254101</v>
      </c>
      <c r="P125" s="86">
        <v>240.2881151197</v>
      </c>
      <c r="Q125" s="86">
        <v>236</v>
      </c>
      <c r="S125" s="108">
        <f t="shared" si="11"/>
        <v>1907.258685</v>
      </c>
      <c r="T125" s="88">
        <v>48.285029999999999</v>
      </c>
      <c r="U125" s="88">
        <v>59.2</v>
      </c>
      <c r="X125" s="90">
        <v>74.3</v>
      </c>
      <c r="Y125" s="91">
        <v>37.1</v>
      </c>
      <c r="Z125" s="91">
        <v>29.6</v>
      </c>
      <c r="AA125" s="92">
        <f t="shared" si="12"/>
        <v>141</v>
      </c>
      <c r="AC125" s="48">
        <v>41761</v>
      </c>
      <c r="AD125" s="78">
        <v>124</v>
      </c>
      <c r="AE125" s="81">
        <v>46</v>
      </c>
      <c r="AF125" s="83">
        <f t="shared" si="13"/>
        <v>46</v>
      </c>
      <c r="AG125" s="86">
        <v>214.5</v>
      </c>
      <c r="AH125" s="93">
        <v>47.1</v>
      </c>
    </row>
    <row r="126" spans="1:34" ht="11.25" customHeight="1">
      <c r="A126" s="1">
        <v>42127</v>
      </c>
      <c r="B126" s="77">
        <v>3250.5550000000003</v>
      </c>
      <c r="C126" s="78">
        <f t="shared" si="14"/>
        <v>142.10000000000002</v>
      </c>
      <c r="D126" s="78">
        <v>141</v>
      </c>
      <c r="E126" s="79"/>
      <c r="F126" s="80">
        <v>2216.4450000000002</v>
      </c>
      <c r="G126" s="81">
        <v>50.9</v>
      </c>
      <c r="H126" s="123">
        <f t="shared" si="10"/>
        <v>63.2</v>
      </c>
      <c r="I126" s="81">
        <v>63.2</v>
      </c>
      <c r="K126" s="82">
        <v>2058.5949999999998</v>
      </c>
      <c r="L126" s="83">
        <f t="shared" si="8"/>
        <v>50.9</v>
      </c>
      <c r="M126" s="83">
        <v>73</v>
      </c>
      <c r="O126" s="85">
        <f t="shared" si="9"/>
        <v>8.5526466503132799</v>
      </c>
      <c r="P126" s="86">
        <v>242.28460765760002</v>
      </c>
      <c r="Q126" s="86">
        <v>236</v>
      </c>
      <c r="S126" s="108">
        <f t="shared" si="11"/>
        <v>1903.2273149999999</v>
      </c>
      <c r="T126" s="88">
        <v>48.182969999999997</v>
      </c>
      <c r="U126" s="88">
        <v>59.2</v>
      </c>
      <c r="X126" s="90">
        <v>73.7</v>
      </c>
      <c r="Y126" s="91">
        <v>36.200000000000003</v>
      </c>
      <c r="Z126" s="91">
        <v>32.200000000000003</v>
      </c>
      <c r="AA126" s="92">
        <f t="shared" si="12"/>
        <v>142.10000000000002</v>
      </c>
      <c r="AC126" s="48">
        <v>41762</v>
      </c>
      <c r="AD126" s="78">
        <v>120</v>
      </c>
      <c r="AE126" s="81">
        <v>49</v>
      </c>
      <c r="AF126" s="83">
        <f t="shared" si="13"/>
        <v>49</v>
      </c>
      <c r="AG126" s="86">
        <v>215.2</v>
      </c>
      <c r="AH126" s="93">
        <v>46.3</v>
      </c>
    </row>
    <row r="127" spans="1:34" ht="11.25" customHeight="1">
      <c r="A127" s="1">
        <v>42128</v>
      </c>
      <c r="B127" s="77">
        <v>3250.5550000000003</v>
      </c>
      <c r="C127" s="78">
        <f t="shared" si="14"/>
        <v>139.6</v>
      </c>
      <c r="D127" s="78">
        <v>141</v>
      </c>
      <c r="E127" s="79"/>
      <c r="F127" s="80">
        <v>2216.4450000000002</v>
      </c>
      <c r="G127" s="81">
        <v>51.4</v>
      </c>
      <c r="H127" s="123">
        <f t="shared" si="10"/>
        <v>63.2</v>
      </c>
      <c r="I127" s="81">
        <v>63.2</v>
      </c>
      <c r="K127" s="82">
        <v>2058.5949999999998</v>
      </c>
      <c r="L127" s="83">
        <f t="shared" si="8"/>
        <v>51.4</v>
      </c>
      <c r="M127" s="83">
        <v>73</v>
      </c>
      <c r="O127" s="85">
        <f t="shared" si="9"/>
        <v>7.9901107913778295</v>
      </c>
      <c r="P127" s="86">
        <v>226.3487476311</v>
      </c>
      <c r="Q127" s="86">
        <v>224</v>
      </c>
      <c r="R127" s="87" t="s">
        <v>34</v>
      </c>
      <c r="S127" s="108">
        <f t="shared" si="11"/>
        <v>1835.5728999999999</v>
      </c>
      <c r="T127" s="88">
        <v>46.470199999999998</v>
      </c>
      <c r="U127" s="88">
        <v>59.2</v>
      </c>
      <c r="X127" s="90">
        <v>73.3</v>
      </c>
      <c r="Y127" s="91">
        <v>35.4</v>
      </c>
      <c r="Z127" s="91">
        <v>30.9</v>
      </c>
      <c r="AA127" s="92">
        <f t="shared" si="12"/>
        <v>139.6</v>
      </c>
      <c r="AC127" s="48">
        <v>41763</v>
      </c>
      <c r="AD127" s="78">
        <v>114</v>
      </c>
      <c r="AE127" s="81">
        <v>46</v>
      </c>
      <c r="AF127" s="83">
        <f t="shared" si="13"/>
        <v>46</v>
      </c>
      <c r="AG127" s="86">
        <v>211.3</v>
      </c>
      <c r="AH127" s="93">
        <v>46.3</v>
      </c>
    </row>
    <row r="128" spans="1:34" ht="11.25" customHeight="1">
      <c r="A128" s="1">
        <v>42129</v>
      </c>
      <c r="B128" s="77">
        <v>3250.5550000000003</v>
      </c>
      <c r="C128" s="78">
        <f t="shared" si="14"/>
        <v>132.9</v>
      </c>
      <c r="D128" s="78">
        <v>137</v>
      </c>
      <c r="E128" s="79" t="s">
        <v>32</v>
      </c>
      <c r="F128" s="80">
        <v>2216.4450000000002</v>
      </c>
      <c r="G128" s="81">
        <v>51.9</v>
      </c>
      <c r="H128" s="123">
        <f t="shared" si="10"/>
        <v>63.2</v>
      </c>
      <c r="I128" s="81">
        <v>63.2</v>
      </c>
      <c r="K128" s="82">
        <v>2058.5949999999998</v>
      </c>
      <c r="L128" s="83">
        <f t="shared" si="8"/>
        <v>51.9</v>
      </c>
      <c r="M128" s="83">
        <v>73</v>
      </c>
      <c r="O128" s="85">
        <f t="shared" si="9"/>
        <v>7.8244213262745799</v>
      </c>
      <c r="P128" s="86">
        <v>221.65499507860002</v>
      </c>
      <c r="Q128" s="86">
        <v>224</v>
      </c>
      <c r="R128" s="87" t="s">
        <v>34</v>
      </c>
      <c r="S128" s="108">
        <f t="shared" si="11"/>
        <v>1853.309585</v>
      </c>
      <c r="T128" s="88">
        <v>46.919229999999999</v>
      </c>
      <c r="U128" s="88">
        <v>59.2</v>
      </c>
      <c r="X128" s="90">
        <v>74.099999999999994</v>
      </c>
      <c r="Y128" s="91">
        <v>36.4</v>
      </c>
      <c r="Z128" s="91">
        <v>22.4</v>
      </c>
      <c r="AA128" s="92">
        <f t="shared" si="12"/>
        <v>132.9</v>
      </c>
      <c r="AC128" s="48">
        <v>41764</v>
      </c>
      <c r="AD128" s="78">
        <v>115</v>
      </c>
      <c r="AE128" s="81">
        <v>46</v>
      </c>
      <c r="AF128" s="83">
        <f t="shared" si="13"/>
        <v>46</v>
      </c>
      <c r="AG128" s="86">
        <v>209.1</v>
      </c>
      <c r="AH128" s="93">
        <v>46.1</v>
      </c>
    </row>
    <row r="129" spans="1:34" ht="11.25" customHeight="1">
      <c r="A129" s="1">
        <v>42130</v>
      </c>
      <c r="B129" s="77">
        <v>3250.5550000000003</v>
      </c>
      <c r="C129" s="78">
        <f t="shared" si="14"/>
        <v>131.69999999999999</v>
      </c>
      <c r="D129" s="78">
        <v>137</v>
      </c>
      <c r="E129" s="79" t="s">
        <v>32</v>
      </c>
      <c r="F129" s="80">
        <v>2216.4450000000002</v>
      </c>
      <c r="G129" s="81">
        <v>51.7</v>
      </c>
      <c r="H129" s="123">
        <f t="shared" si="10"/>
        <v>63.2</v>
      </c>
      <c r="I129" s="81">
        <v>63.2</v>
      </c>
      <c r="K129" s="82">
        <v>2058.5949999999998</v>
      </c>
      <c r="L129" s="83">
        <f t="shared" si="8"/>
        <v>51.7</v>
      </c>
      <c r="M129" s="83">
        <v>73</v>
      </c>
      <c r="O129" s="85">
        <f t="shared" si="9"/>
        <v>7.7929675236665386</v>
      </c>
      <c r="P129" s="86">
        <v>220.7639525118</v>
      </c>
      <c r="Q129" s="86">
        <v>229</v>
      </c>
      <c r="R129" s="87" t="s">
        <v>35</v>
      </c>
      <c r="S129" s="108">
        <f t="shared" si="11"/>
        <v>1943.6840049999998</v>
      </c>
      <c r="T129" s="88">
        <v>49.207189999999997</v>
      </c>
      <c r="U129" s="88">
        <v>59.2</v>
      </c>
      <c r="X129" s="90">
        <v>73.8</v>
      </c>
      <c r="Y129" s="91">
        <v>36.9</v>
      </c>
      <c r="Z129" s="91">
        <v>21</v>
      </c>
      <c r="AA129" s="92">
        <f t="shared" si="12"/>
        <v>131.69999999999999</v>
      </c>
      <c r="AC129" s="48">
        <v>41765</v>
      </c>
      <c r="AD129" s="78">
        <v>113</v>
      </c>
      <c r="AE129" s="81">
        <v>47</v>
      </c>
      <c r="AF129" s="83">
        <f t="shared" si="13"/>
        <v>47</v>
      </c>
      <c r="AG129" s="86">
        <v>213.9</v>
      </c>
      <c r="AH129" s="93">
        <v>47.5</v>
      </c>
    </row>
    <row r="130" spans="1:34" ht="11.25" customHeight="1">
      <c r="A130" s="1">
        <v>42131</v>
      </c>
      <c r="B130" s="77">
        <v>3250.5550000000003</v>
      </c>
      <c r="C130" s="78">
        <f t="shared" si="14"/>
        <v>130.6</v>
      </c>
      <c r="D130" s="78">
        <v>137</v>
      </c>
      <c r="E130" s="79" t="s">
        <v>32</v>
      </c>
      <c r="F130" s="80">
        <v>2216.4450000000002</v>
      </c>
      <c r="G130" s="81">
        <v>51.1</v>
      </c>
      <c r="H130" s="123">
        <f t="shared" si="10"/>
        <v>63.2</v>
      </c>
      <c r="I130" s="81">
        <v>63.2</v>
      </c>
      <c r="K130" s="82">
        <v>2058.5949999999998</v>
      </c>
      <c r="L130" s="83">
        <f t="shared" si="8"/>
        <v>51.1</v>
      </c>
      <c r="M130" s="83">
        <v>73</v>
      </c>
      <c r="O130" s="85">
        <f t="shared" si="9"/>
        <v>7.7336030860599889</v>
      </c>
      <c r="P130" s="86">
        <v>219.08224039829997</v>
      </c>
      <c r="Q130" s="86">
        <v>229</v>
      </c>
      <c r="R130" s="87" t="s">
        <v>35</v>
      </c>
      <c r="S130" s="108">
        <f t="shared" si="11"/>
        <v>1981.40374</v>
      </c>
      <c r="T130" s="88">
        <v>50.162120000000002</v>
      </c>
      <c r="U130" s="88">
        <v>59.2</v>
      </c>
      <c r="X130" s="90">
        <v>73.8</v>
      </c>
      <c r="Y130" s="91">
        <v>37.299999999999997</v>
      </c>
      <c r="Z130" s="91">
        <v>19.5</v>
      </c>
      <c r="AA130" s="92">
        <f t="shared" si="12"/>
        <v>130.6</v>
      </c>
      <c r="AC130" s="48">
        <v>41766</v>
      </c>
      <c r="AD130" s="78">
        <v>119</v>
      </c>
      <c r="AE130" s="81">
        <v>51</v>
      </c>
      <c r="AF130" s="83">
        <f t="shared" si="13"/>
        <v>51</v>
      </c>
      <c r="AG130" s="86">
        <v>212.7</v>
      </c>
      <c r="AH130" s="93">
        <v>48.1</v>
      </c>
    </row>
    <row r="131" spans="1:34" ht="11.25" customHeight="1">
      <c r="A131" s="1">
        <v>42132</v>
      </c>
      <c r="B131" s="77">
        <v>3250.5550000000003</v>
      </c>
      <c r="C131" s="78">
        <f t="shared" si="14"/>
        <v>127.7</v>
      </c>
      <c r="D131" s="78">
        <v>141</v>
      </c>
      <c r="E131" s="79"/>
      <c r="F131" s="80">
        <v>2216.4450000000002</v>
      </c>
      <c r="G131" s="81">
        <v>52.2</v>
      </c>
      <c r="H131" s="123">
        <f>IF(I131&lt;M131, I131, M131)</f>
        <v>57</v>
      </c>
      <c r="I131" s="81">
        <v>57</v>
      </c>
      <c r="J131" s="94" t="s">
        <v>36</v>
      </c>
      <c r="K131" s="82">
        <v>2058.5949999999998</v>
      </c>
      <c r="L131" s="83">
        <f t="shared" si="8"/>
        <v>52.2</v>
      </c>
      <c r="M131" s="83">
        <v>73</v>
      </c>
      <c r="O131" s="85">
        <f t="shared" si="9"/>
        <v>8.3463765388607278</v>
      </c>
      <c r="P131" s="86">
        <v>236.44126172409997</v>
      </c>
      <c r="Q131" s="86">
        <v>236</v>
      </c>
      <c r="S131" s="108">
        <f t="shared" si="11"/>
        <v>1974.8352849999999</v>
      </c>
      <c r="T131" s="88">
        <v>49.995829999999998</v>
      </c>
      <c r="U131" s="88">
        <v>59.2</v>
      </c>
      <c r="X131" s="90">
        <v>74</v>
      </c>
      <c r="Y131" s="91">
        <v>38.200000000000003</v>
      </c>
      <c r="Z131" s="91">
        <v>15.5</v>
      </c>
      <c r="AA131" s="92">
        <f t="shared" si="12"/>
        <v>127.7</v>
      </c>
      <c r="AC131" s="48">
        <v>41767</v>
      </c>
      <c r="AD131" s="78">
        <v>118</v>
      </c>
      <c r="AE131" s="81">
        <v>50</v>
      </c>
      <c r="AF131" s="83">
        <f t="shared" si="13"/>
        <v>50</v>
      </c>
      <c r="AG131" s="86">
        <v>208.5</v>
      </c>
      <c r="AH131" s="93">
        <v>48.5</v>
      </c>
    </row>
    <row r="132" spans="1:34" ht="11.25" customHeight="1">
      <c r="A132" s="1">
        <v>42133</v>
      </c>
      <c r="B132" s="77">
        <v>3250.5550000000003</v>
      </c>
      <c r="C132" s="78">
        <f t="shared" si="14"/>
        <v>129.9</v>
      </c>
      <c r="D132" s="78">
        <v>141</v>
      </c>
      <c r="E132" s="79"/>
      <c r="F132" s="80">
        <v>2216.4450000000002</v>
      </c>
      <c r="G132" s="81">
        <v>52.3</v>
      </c>
      <c r="H132" s="123">
        <f t="shared" si="10"/>
        <v>57</v>
      </c>
      <c r="I132" s="81">
        <v>57</v>
      </c>
      <c r="J132" s="94" t="s">
        <v>36</v>
      </c>
      <c r="K132" s="82">
        <v>2058.5949999999998</v>
      </c>
      <c r="L132" s="83">
        <f t="shared" ref="L132:L195" si="15">G132</f>
        <v>52.3</v>
      </c>
      <c r="M132" s="83">
        <v>73</v>
      </c>
      <c r="O132" s="85">
        <f t="shared" ref="O132:O195" si="16">P132*$R$1/1000</f>
        <v>8.4039785963379696</v>
      </c>
      <c r="P132" s="86">
        <v>238.0730480549</v>
      </c>
      <c r="Q132" s="86">
        <v>236</v>
      </c>
      <c r="S132" s="108">
        <f t="shared" si="11"/>
        <v>1942.9153350000001</v>
      </c>
      <c r="T132" s="88">
        <v>49.187730000000002</v>
      </c>
      <c r="U132" s="88">
        <v>59.2</v>
      </c>
      <c r="X132" s="90">
        <v>73.3</v>
      </c>
      <c r="Y132" s="91">
        <v>39.5</v>
      </c>
      <c r="Z132" s="91">
        <v>17.100000000000001</v>
      </c>
      <c r="AA132" s="92">
        <f t="shared" si="12"/>
        <v>129.9</v>
      </c>
      <c r="AC132" s="48">
        <v>41768</v>
      </c>
      <c r="AD132" s="78">
        <v>122</v>
      </c>
      <c r="AE132" s="81">
        <v>48</v>
      </c>
      <c r="AF132" s="83">
        <f t="shared" si="13"/>
        <v>48</v>
      </c>
      <c r="AG132" s="86">
        <v>207</v>
      </c>
      <c r="AH132" s="93">
        <v>49.2</v>
      </c>
    </row>
    <row r="133" spans="1:34" ht="11.25" customHeight="1">
      <c r="A133" s="1">
        <v>42134</v>
      </c>
      <c r="B133" s="77">
        <v>3250.5550000000003</v>
      </c>
      <c r="C133" s="78">
        <f t="shared" si="14"/>
        <v>138.19999999999999</v>
      </c>
      <c r="D133" s="78">
        <v>141</v>
      </c>
      <c r="E133" s="79"/>
      <c r="F133" s="80">
        <v>2216.4450000000002</v>
      </c>
      <c r="G133" s="81">
        <v>50.3</v>
      </c>
      <c r="H133" s="123">
        <f t="shared" ref="H133:H196" si="17">IF(I133&lt;M133, I133, M133)</f>
        <v>57</v>
      </c>
      <c r="I133" s="81">
        <v>57</v>
      </c>
      <c r="J133" s="94" t="s">
        <v>36</v>
      </c>
      <c r="K133" s="82">
        <v>2058.5949999999998</v>
      </c>
      <c r="L133" s="83">
        <f t="shared" si="15"/>
        <v>50.3</v>
      </c>
      <c r="M133" s="83">
        <v>73</v>
      </c>
      <c r="O133" s="85">
        <f t="shared" si="16"/>
        <v>8.3021926846286185</v>
      </c>
      <c r="P133" s="86">
        <v>235.18959446539998</v>
      </c>
      <c r="Q133" s="86">
        <v>236</v>
      </c>
      <c r="S133" s="108">
        <f t="shared" ref="S133:S196" si="18">T133*$V$1</f>
        <v>1915.5410449999999</v>
      </c>
      <c r="T133" s="88">
        <v>48.494709999999998</v>
      </c>
      <c r="U133" s="88">
        <v>59.2</v>
      </c>
      <c r="X133" s="90">
        <v>73.8</v>
      </c>
      <c r="Y133" s="91">
        <v>40.799999999999997</v>
      </c>
      <c r="Z133" s="91">
        <v>23.6</v>
      </c>
      <c r="AA133" s="92">
        <f t="shared" ref="AA133:AA196" si="19">SUM(X133:Z133)</f>
        <v>138.19999999999999</v>
      </c>
      <c r="AC133" s="48">
        <v>41769</v>
      </c>
      <c r="AD133" s="78">
        <v>117</v>
      </c>
      <c r="AE133" s="81">
        <v>48</v>
      </c>
      <c r="AF133" s="83">
        <f t="shared" ref="AF133:AF196" si="20">AE133</f>
        <v>48</v>
      </c>
      <c r="AG133" s="86">
        <v>208.1</v>
      </c>
      <c r="AH133" s="93">
        <v>50.3</v>
      </c>
    </row>
    <row r="134" spans="1:34" ht="11.25" customHeight="1">
      <c r="A134" s="1">
        <v>42135</v>
      </c>
      <c r="B134" s="77">
        <v>3250.5550000000003</v>
      </c>
      <c r="C134" s="78">
        <f t="shared" si="14"/>
        <v>137.5</v>
      </c>
      <c r="D134" s="78">
        <v>141</v>
      </c>
      <c r="E134" s="79"/>
      <c r="F134" s="80">
        <v>2216.4450000000002</v>
      </c>
      <c r="G134" s="81">
        <v>53</v>
      </c>
      <c r="H134" s="123">
        <f t="shared" si="17"/>
        <v>57</v>
      </c>
      <c r="I134" s="81">
        <v>57</v>
      </c>
      <c r="J134" s="94" t="s">
        <v>36</v>
      </c>
      <c r="K134" s="82">
        <v>2058.5949999999998</v>
      </c>
      <c r="L134" s="83">
        <f t="shared" si="15"/>
        <v>53</v>
      </c>
      <c r="M134" s="83">
        <v>57</v>
      </c>
      <c r="N134" s="84" t="s">
        <v>37</v>
      </c>
      <c r="O134" s="85">
        <f t="shared" si="16"/>
        <v>7.8813090423829992</v>
      </c>
      <c r="P134" s="86">
        <v>223.26654510999998</v>
      </c>
      <c r="Q134" s="86">
        <v>229</v>
      </c>
      <c r="R134" s="87" t="s">
        <v>38</v>
      </c>
      <c r="S134" s="108">
        <f t="shared" si="18"/>
        <v>1903.2928849999998</v>
      </c>
      <c r="T134" s="88">
        <v>48.184629999999999</v>
      </c>
      <c r="U134" s="88">
        <v>59</v>
      </c>
      <c r="V134" s="89" t="s">
        <v>39</v>
      </c>
      <c r="X134" s="90">
        <v>74.2</v>
      </c>
      <c r="Y134" s="91">
        <v>40.299999999999997</v>
      </c>
      <c r="Z134" s="91">
        <v>23</v>
      </c>
      <c r="AA134" s="92">
        <f t="shared" si="19"/>
        <v>137.5</v>
      </c>
      <c r="AC134" s="48">
        <v>41770</v>
      </c>
      <c r="AD134" s="78">
        <v>113</v>
      </c>
      <c r="AE134" s="81">
        <v>47</v>
      </c>
      <c r="AF134" s="83">
        <f t="shared" si="20"/>
        <v>47</v>
      </c>
      <c r="AG134" s="86">
        <v>203.7</v>
      </c>
      <c r="AH134" s="93">
        <v>49.7</v>
      </c>
    </row>
    <row r="135" spans="1:34" ht="11.25" customHeight="1">
      <c r="A135" s="1">
        <v>42136</v>
      </c>
      <c r="B135" s="77">
        <v>3250.5550000000003</v>
      </c>
      <c r="C135" s="78">
        <f t="shared" si="14"/>
        <v>131.19999999999999</v>
      </c>
      <c r="D135" s="78">
        <v>141</v>
      </c>
      <c r="E135" s="79"/>
      <c r="F135" s="80">
        <v>2216.4450000000002</v>
      </c>
      <c r="G135" s="81">
        <v>51.9</v>
      </c>
      <c r="H135" s="123">
        <f t="shared" si="17"/>
        <v>57</v>
      </c>
      <c r="I135" s="81">
        <v>57</v>
      </c>
      <c r="J135" s="94" t="s">
        <v>36</v>
      </c>
      <c r="K135" s="82">
        <v>2058.5949999999998</v>
      </c>
      <c r="L135" s="83">
        <f t="shared" si="15"/>
        <v>51.9</v>
      </c>
      <c r="M135" s="83">
        <v>57</v>
      </c>
      <c r="N135" s="84" t="s">
        <v>37</v>
      </c>
      <c r="O135" s="85">
        <f t="shared" si="16"/>
        <v>7.8639615581797777</v>
      </c>
      <c r="P135" s="86">
        <v>222.77511496259996</v>
      </c>
      <c r="Q135" s="86">
        <v>229</v>
      </c>
      <c r="R135" s="87" t="s">
        <v>38</v>
      </c>
      <c r="S135" s="108">
        <f t="shared" si="18"/>
        <v>1899.5380150000001</v>
      </c>
      <c r="T135" s="88">
        <v>48.089570000000002</v>
      </c>
      <c r="U135" s="88">
        <v>59</v>
      </c>
      <c r="V135" s="89" t="s">
        <v>39</v>
      </c>
      <c r="X135" s="90">
        <v>74</v>
      </c>
      <c r="Y135" s="91">
        <v>39</v>
      </c>
      <c r="Z135" s="91">
        <v>18.2</v>
      </c>
      <c r="AA135" s="92">
        <f t="shared" si="19"/>
        <v>131.19999999999999</v>
      </c>
      <c r="AC135" s="48">
        <v>41771</v>
      </c>
      <c r="AD135" s="78">
        <v>113</v>
      </c>
      <c r="AE135" s="81">
        <v>46</v>
      </c>
      <c r="AF135" s="83">
        <f t="shared" si="20"/>
        <v>46</v>
      </c>
      <c r="AG135" s="86">
        <v>204.6</v>
      </c>
      <c r="AH135" s="93">
        <v>50.2</v>
      </c>
    </row>
    <row r="136" spans="1:34" ht="11.25" customHeight="1">
      <c r="A136" s="1">
        <v>42137</v>
      </c>
      <c r="B136" s="77">
        <v>3250.5550000000003</v>
      </c>
      <c r="C136" s="78">
        <f t="shared" si="14"/>
        <v>127.3</v>
      </c>
      <c r="D136" s="78">
        <v>141</v>
      </c>
      <c r="E136" s="79"/>
      <c r="F136" s="80">
        <v>2216.4450000000002</v>
      </c>
      <c r="G136" s="81">
        <v>47.9</v>
      </c>
      <c r="H136" s="123">
        <f t="shared" si="17"/>
        <v>57</v>
      </c>
      <c r="I136" s="81">
        <v>63.2</v>
      </c>
      <c r="K136" s="82">
        <v>2058.5949999999998</v>
      </c>
      <c r="L136" s="83">
        <f t="shared" si="15"/>
        <v>47.9</v>
      </c>
      <c r="M136" s="83">
        <v>57</v>
      </c>
      <c r="N136" s="84" t="s">
        <v>37</v>
      </c>
      <c r="O136" s="85">
        <f t="shared" si="16"/>
        <v>7.9672929341129901</v>
      </c>
      <c r="P136" s="86">
        <v>225.70234940830002</v>
      </c>
      <c r="Q136" s="86">
        <v>229</v>
      </c>
      <c r="R136" s="87" t="s">
        <v>38</v>
      </c>
      <c r="S136" s="108">
        <f t="shared" si="18"/>
        <v>1897.2039599999998</v>
      </c>
      <c r="T136" s="88">
        <v>48.030479999999997</v>
      </c>
      <c r="U136" s="88">
        <v>59</v>
      </c>
      <c r="V136" s="89" t="s">
        <v>39</v>
      </c>
      <c r="X136" s="90">
        <v>75.099999999999994</v>
      </c>
      <c r="Y136" s="91">
        <v>38</v>
      </c>
      <c r="Z136" s="91">
        <v>14.2</v>
      </c>
      <c r="AA136" s="92">
        <f t="shared" si="19"/>
        <v>127.3</v>
      </c>
      <c r="AC136" s="48">
        <v>41772</v>
      </c>
      <c r="AD136" s="78">
        <v>116</v>
      </c>
      <c r="AE136" s="81">
        <v>47</v>
      </c>
      <c r="AF136" s="83">
        <f t="shared" si="20"/>
        <v>47</v>
      </c>
      <c r="AG136" s="86">
        <v>207.1</v>
      </c>
      <c r="AH136" s="93">
        <v>49.7</v>
      </c>
    </row>
    <row r="137" spans="1:34" ht="11.25" customHeight="1">
      <c r="A137" s="1">
        <v>42138</v>
      </c>
      <c r="B137" s="77">
        <v>3250.5550000000003</v>
      </c>
      <c r="C137" s="78">
        <f t="shared" si="14"/>
        <v>126.1</v>
      </c>
      <c r="D137" s="78">
        <v>141</v>
      </c>
      <c r="E137" s="79"/>
      <c r="F137" s="80">
        <v>2216.4450000000002</v>
      </c>
      <c r="G137" s="81">
        <v>55.6</v>
      </c>
      <c r="H137" s="123">
        <f t="shared" si="17"/>
        <v>57</v>
      </c>
      <c r="I137" s="81">
        <v>63.2</v>
      </c>
      <c r="K137" s="82">
        <v>2058.5949999999998</v>
      </c>
      <c r="L137" s="83">
        <f t="shared" si="15"/>
        <v>55.6</v>
      </c>
      <c r="M137" s="83">
        <v>57</v>
      </c>
      <c r="N137" s="84" t="s">
        <v>37</v>
      </c>
      <c r="O137" s="85">
        <f t="shared" si="16"/>
        <v>7.9759058179414808</v>
      </c>
      <c r="P137" s="86">
        <v>225.94634045160004</v>
      </c>
      <c r="Q137" s="86">
        <v>229</v>
      </c>
      <c r="R137" s="87" t="s">
        <v>38</v>
      </c>
      <c r="S137" s="108">
        <f t="shared" si="18"/>
        <v>1906.2293149999998</v>
      </c>
      <c r="T137" s="88">
        <v>48.258969999999998</v>
      </c>
      <c r="U137" s="88">
        <v>59</v>
      </c>
      <c r="V137" s="89" t="s">
        <v>39</v>
      </c>
      <c r="X137" s="90">
        <v>74.7</v>
      </c>
      <c r="Y137" s="91">
        <v>36.799999999999997</v>
      </c>
      <c r="Z137" s="91">
        <v>14.6</v>
      </c>
      <c r="AA137" s="92">
        <f t="shared" si="19"/>
        <v>126.1</v>
      </c>
      <c r="AC137" s="48">
        <v>41773</v>
      </c>
      <c r="AD137" s="78">
        <v>122</v>
      </c>
      <c r="AE137" s="81">
        <v>44</v>
      </c>
      <c r="AF137" s="83">
        <f t="shared" si="20"/>
        <v>44</v>
      </c>
      <c r="AG137" s="86">
        <v>205.7</v>
      </c>
      <c r="AH137" s="93">
        <v>49.1</v>
      </c>
    </row>
    <row r="138" spans="1:34" ht="11.25" customHeight="1">
      <c r="A138" s="1">
        <v>42139</v>
      </c>
      <c r="B138" s="77">
        <v>3250.5550000000003</v>
      </c>
      <c r="C138" s="78">
        <f t="shared" si="14"/>
        <v>128</v>
      </c>
      <c r="D138" s="78">
        <v>141</v>
      </c>
      <c r="E138" s="79"/>
      <c r="F138" s="80">
        <v>2216.4450000000002</v>
      </c>
      <c r="G138" s="81">
        <v>53.3</v>
      </c>
      <c r="H138" s="123">
        <f t="shared" si="17"/>
        <v>57</v>
      </c>
      <c r="I138" s="81">
        <v>63.2</v>
      </c>
      <c r="K138" s="82">
        <v>2058.5949999999998</v>
      </c>
      <c r="L138" s="83">
        <f t="shared" si="15"/>
        <v>53.3</v>
      </c>
      <c r="M138" s="83">
        <v>57</v>
      </c>
      <c r="N138" s="84" t="s">
        <v>37</v>
      </c>
      <c r="O138" s="85">
        <f t="shared" si="16"/>
        <v>8.1313186181220694</v>
      </c>
      <c r="P138" s="86">
        <v>230.34896935190002</v>
      </c>
      <c r="Q138" s="86">
        <v>229</v>
      </c>
      <c r="R138" s="87" t="s">
        <v>38</v>
      </c>
      <c r="S138" s="108">
        <f t="shared" si="18"/>
        <v>1931.744735</v>
      </c>
      <c r="T138" s="88">
        <v>48.90493</v>
      </c>
      <c r="U138" s="88">
        <v>59</v>
      </c>
      <c r="V138" s="89" t="s">
        <v>39</v>
      </c>
      <c r="X138" s="90">
        <v>74.900000000000006</v>
      </c>
      <c r="Y138" s="91">
        <v>37.200000000000003</v>
      </c>
      <c r="Z138" s="91">
        <v>15.9</v>
      </c>
      <c r="AA138" s="92">
        <f t="shared" si="19"/>
        <v>128</v>
      </c>
      <c r="AC138" s="48">
        <v>41774</v>
      </c>
      <c r="AD138" s="78">
        <v>121</v>
      </c>
      <c r="AE138" s="81">
        <v>46</v>
      </c>
      <c r="AF138" s="83">
        <f t="shared" si="20"/>
        <v>46</v>
      </c>
      <c r="AG138" s="86">
        <v>199.4</v>
      </c>
      <c r="AH138" s="93">
        <v>51.4</v>
      </c>
    </row>
    <row r="139" spans="1:34" ht="11.25" customHeight="1">
      <c r="A139" s="1">
        <v>42140</v>
      </c>
      <c r="B139" s="77">
        <v>3250.5550000000003</v>
      </c>
      <c r="C139" s="78">
        <f t="shared" ref="C139:C202" si="21">$AA139</f>
        <v>134.1</v>
      </c>
      <c r="D139" s="78">
        <v>141</v>
      </c>
      <c r="E139" s="79"/>
      <c r="F139" s="80">
        <v>2216.4450000000002</v>
      </c>
      <c r="G139" s="81">
        <v>52.4</v>
      </c>
      <c r="H139" s="123">
        <f t="shared" si="17"/>
        <v>63.2</v>
      </c>
      <c r="I139" s="81">
        <v>63.2</v>
      </c>
      <c r="K139" s="82">
        <v>2058.5949999999998</v>
      </c>
      <c r="L139" s="83">
        <f t="shared" si="15"/>
        <v>52.4</v>
      </c>
      <c r="M139" s="83">
        <v>73</v>
      </c>
      <c r="O139" s="85">
        <f t="shared" si="16"/>
        <v>8.3933323466528176</v>
      </c>
      <c r="P139" s="86">
        <v>237.77145457939997</v>
      </c>
      <c r="Q139" s="86">
        <v>236</v>
      </c>
      <c r="S139" s="108">
        <f t="shared" si="18"/>
        <v>2029.1023599999999</v>
      </c>
      <c r="T139" s="95">
        <v>51.369679999999995</v>
      </c>
      <c r="U139" s="88">
        <v>59.2</v>
      </c>
      <c r="X139" s="90">
        <v>74.5</v>
      </c>
      <c r="Y139" s="91">
        <v>37.1</v>
      </c>
      <c r="Z139" s="91">
        <v>22.5</v>
      </c>
      <c r="AA139" s="92">
        <f t="shared" si="19"/>
        <v>134.1</v>
      </c>
      <c r="AC139" s="48">
        <v>41775</v>
      </c>
      <c r="AD139" s="78">
        <v>123</v>
      </c>
      <c r="AE139" s="81">
        <v>49</v>
      </c>
      <c r="AF139" s="83">
        <f t="shared" si="20"/>
        <v>49</v>
      </c>
      <c r="AG139" s="86">
        <v>209.3</v>
      </c>
      <c r="AH139" s="93">
        <v>48.7</v>
      </c>
    </row>
    <row r="140" spans="1:34" ht="11.25" customHeight="1">
      <c r="A140" s="1">
        <v>42141</v>
      </c>
      <c r="B140" s="77">
        <v>3250.5550000000003</v>
      </c>
      <c r="C140" s="78">
        <f t="shared" si="21"/>
        <v>143.20000000000002</v>
      </c>
      <c r="D140" s="78">
        <v>141</v>
      </c>
      <c r="E140" s="79"/>
      <c r="F140" s="80">
        <v>2216.4450000000002</v>
      </c>
      <c r="G140" s="81">
        <v>51.8</v>
      </c>
      <c r="H140" s="123">
        <f t="shared" si="17"/>
        <v>63.2</v>
      </c>
      <c r="I140" s="81">
        <v>63.2</v>
      </c>
      <c r="K140" s="82">
        <v>2058.5949999999998</v>
      </c>
      <c r="L140" s="83">
        <f t="shared" si="15"/>
        <v>51.8</v>
      </c>
      <c r="M140" s="83">
        <v>73</v>
      </c>
      <c r="O140" s="85">
        <f t="shared" si="16"/>
        <v>8.3387536360274588</v>
      </c>
      <c r="P140" s="86">
        <v>236.22531546819999</v>
      </c>
      <c r="Q140" s="86">
        <v>236</v>
      </c>
      <c r="S140" s="108">
        <f t="shared" si="18"/>
        <v>2022.5501000000004</v>
      </c>
      <c r="T140" s="95">
        <v>51.203800000000008</v>
      </c>
      <c r="U140" s="88">
        <v>59.2</v>
      </c>
      <c r="X140" s="90">
        <v>73.900000000000006</v>
      </c>
      <c r="Y140" s="91">
        <v>38</v>
      </c>
      <c r="Z140" s="91">
        <v>31.3</v>
      </c>
      <c r="AA140" s="92">
        <f t="shared" si="19"/>
        <v>143.20000000000002</v>
      </c>
      <c r="AC140" s="48">
        <v>41776</v>
      </c>
      <c r="AD140" s="78">
        <v>123</v>
      </c>
      <c r="AE140" s="81">
        <v>44</v>
      </c>
      <c r="AF140" s="83">
        <f t="shared" si="20"/>
        <v>44</v>
      </c>
      <c r="AG140" s="86">
        <v>210.9</v>
      </c>
      <c r="AH140" s="93">
        <v>47.5</v>
      </c>
    </row>
    <row r="141" spans="1:34" ht="11.25" customHeight="1">
      <c r="A141" s="1">
        <v>42142</v>
      </c>
      <c r="B141" s="77">
        <v>3250.5550000000003</v>
      </c>
      <c r="C141" s="78">
        <f t="shared" si="21"/>
        <v>140</v>
      </c>
      <c r="D141" s="78">
        <v>141</v>
      </c>
      <c r="E141" s="79"/>
      <c r="F141" s="80">
        <v>2216.4450000000002</v>
      </c>
      <c r="G141" s="81">
        <v>51.7</v>
      </c>
      <c r="H141" s="123">
        <f t="shared" si="17"/>
        <v>63.2</v>
      </c>
      <c r="I141" s="81">
        <v>63.2</v>
      </c>
      <c r="K141" s="82">
        <v>2058.5949999999998</v>
      </c>
      <c r="L141" s="83">
        <f t="shared" si="15"/>
        <v>51.7</v>
      </c>
      <c r="M141" s="83">
        <v>73</v>
      </c>
      <c r="O141" s="85">
        <f t="shared" si="16"/>
        <v>8.2575603171002783</v>
      </c>
      <c r="P141" s="86">
        <v>233.92522144759999</v>
      </c>
      <c r="Q141" s="86">
        <v>236</v>
      </c>
      <c r="S141" s="108">
        <f t="shared" si="18"/>
        <v>1972.3787799999998</v>
      </c>
      <c r="T141" s="95">
        <v>49.933639999999997</v>
      </c>
      <c r="U141" s="88">
        <v>59.2</v>
      </c>
      <c r="X141" s="90">
        <v>72.900000000000006</v>
      </c>
      <c r="Y141" s="91">
        <v>39.5</v>
      </c>
      <c r="Z141" s="91">
        <v>27.6</v>
      </c>
      <c r="AA141" s="92">
        <f t="shared" si="19"/>
        <v>140</v>
      </c>
      <c r="AC141" s="48">
        <v>41777</v>
      </c>
      <c r="AD141" s="78">
        <v>120</v>
      </c>
      <c r="AE141" s="81">
        <v>42</v>
      </c>
      <c r="AF141" s="83">
        <f t="shared" si="20"/>
        <v>42</v>
      </c>
      <c r="AG141" s="86">
        <v>209.4</v>
      </c>
      <c r="AH141" s="93">
        <v>48</v>
      </c>
    </row>
    <row r="142" spans="1:34" ht="11.25" customHeight="1">
      <c r="A142" s="1">
        <v>42143</v>
      </c>
      <c r="B142" s="77">
        <v>3250.5550000000003</v>
      </c>
      <c r="C142" s="78">
        <f t="shared" si="21"/>
        <v>146.9</v>
      </c>
      <c r="D142" s="78">
        <v>141</v>
      </c>
      <c r="E142" s="79"/>
      <c r="F142" s="80">
        <v>2216.4450000000002</v>
      </c>
      <c r="G142" s="81">
        <v>52.7</v>
      </c>
      <c r="H142" s="123">
        <f t="shared" si="17"/>
        <v>63.2</v>
      </c>
      <c r="I142" s="81">
        <v>63.2</v>
      </c>
      <c r="K142" s="82">
        <v>2058.5949999999998</v>
      </c>
      <c r="L142" s="83">
        <f t="shared" si="15"/>
        <v>52.7</v>
      </c>
      <c r="M142" s="83">
        <v>73</v>
      </c>
      <c r="O142" s="85">
        <f t="shared" si="16"/>
        <v>8.0706385713979909</v>
      </c>
      <c r="P142" s="86">
        <v>228.62998785830004</v>
      </c>
      <c r="Q142" s="86">
        <v>236</v>
      </c>
      <c r="S142" s="108">
        <f t="shared" si="18"/>
        <v>1906.3829700000001</v>
      </c>
      <c r="T142" s="95">
        <v>48.262860000000003</v>
      </c>
      <c r="U142" s="88">
        <v>59.2</v>
      </c>
      <c r="X142" s="90">
        <v>76</v>
      </c>
      <c r="Y142" s="91">
        <v>39.700000000000003</v>
      </c>
      <c r="Z142" s="91">
        <v>31.2</v>
      </c>
      <c r="AA142" s="92">
        <f t="shared" si="19"/>
        <v>146.9</v>
      </c>
      <c r="AC142" s="48">
        <v>41778</v>
      </c>
      <c r="AD142" s="78">
        <v>115</v>
      </c>
      <c r="AE142" s="81">
        <v>42</v>
      </c>
      <c r="AF142" s="83">
        <f t="shared" si="20"/>
        <v>42</v>
      </c>
      <c r="AG142" s="86">
        <v>209.7</v>
      </c>
      <c r="AH142" s="93">
        <v>48.9</v>
      </c>
    </row>
    <row r="143" spans="1:34" ht="11.25" customHeight="1">
      <c r="A143" s="1">
        <v>42144</v>
      </c>
      <c r="B143" s="77">
        <v>3250.5550000000003</v>
      </c>
      <c r="C143" s="78">
        <f t="shared" si="21"/>
        <v>140.19999999999999</v>
      </c>
      <c r="D143" s="78">
        <v>141</v>
      </c>
      <c r="E143" s="79"/>
      <c r="F143" s="80">
        <v>2216.4450000000002</v>
      </c>
      <c r="G143" s="81">
        <v>50.7</v>
      </c>
      <c r="H143" s="123">
        <f t="shared" si="17"/>
        <v>63.2</v>
      </c>
      <c r="I143" s="81">
        <v>63.2</v>
      </c>
      <c r="K143" s="82">
        <v>2058.5949999999998</v>
      </c>
      <c r="L143" s="83">
        <f t="shared" si="15"/>
        <v>50.7</v>
      </c>
      <c r="M143" s="83">
        <v>73</v>
      </c>
      <c r="O143" s="85">
        <f t="shared" si="16"/>
        <v>7.372525827681649</v>
      </c>
      <c r="P143" s="86">
        <v>208.85342288050001</v>
      </c>
      <c r="Q143" s="86">
        <v>220</v>
      </c>
      <c r="R143" s="87" t="s">
        <v>40</v>
      </c>
      <c r="S143" s="108">
        <f t="shared" si="18"/>
        <v>1877.5594249999999</v>
      </c>
      <c r="T143" s="95">
        <v>47.533149999999999</v>
      </c>
      <c r="U143" s="88">
        <v>59.2</v>
      </c>
      <c r="X143" s="90">
        <v>75.5</v>
      </c>
      <c r="Y143" s="91">
        <v>42</v>
      </c>
      <c r="Z143" s="91">
        <v>22.7</v>
      </c>
      <c r="AA143" s="92">
        <f t="shared" si="19"/>
        <v>140.19999999999999</v>
      </c>
      <c r="AC143" s="48">
        <v>41779</v>
      </c>
      <c r="AD143" s="78">
        <v>115</v>
      </c>
      <c r="AE143" s="81">
        <v>43</v>
      </c>
      <c r="AF143" s="83">
        <f t="shared" si="20"/>
        <v>43</v>
      </c>
      <c r="AG143" s="86">
        <v>201.9</v>
      </c>
      <c r="AH143" s="93">
        <v>48.8</v>
      </c>
    </row>
    <row r="144" spans="1:34" ht="11.25" customHeight="1">
      <c r="A144" s="1">
        <v>42145</v>
      </c>
      <c r="B144" s="77">
        <v>3250.5550000000003</v>
      </c>
      <c r="C144" s="78">
        <f t="shared" si="21"/>
        <v>137.6</v>
      </c>
      <c r="D144" s="78">
        <v>141</v>
      </c>
      <c r="E144" s="79"/>
      <c r="F144" s="80">
        <v>2216.4450000000002</v>
      </c>
      <c r="G144" s="81">
        <v>52.8</v>
      </c>
      <c r="H144" s="123">
        <f t="shared" si="17"/>
        <v>63.2</v>
      </c>
      <c r="I144" s="81">
        <v>63.2</v>
      </c>
      <c r="K144" s="82">
        <v>2058.5949999999998</v>
      </c>
      <c r="L144" s="83">
        <f t="shared" si="15"/>
        <v>52.8</v>
      </c>
      <c r="M144" s="83">
        <v>73</v>
      </c>
      <c r="O144" s="85">
        <f t="shared" si="16"/>
        <v>7.3602829889979686</v>
      </c>
      <c r="P144" s="86">
        <v>208.50660025489998</v>
      </c>
      <c r="Q144" s="86">
        <v>220</v>
      </c>
      <c r="R144" s="87" t="s">
        <v>40</v>
      </c>
      <c r="S144" s="108">
        <f t="shared" si="18"/>
        <v>1860.8072119853011</v>
      </c>
      <c r="T144" s="95">
        <v>47.109043341400032</v>
      </c>
      <c r="U144" s="88">
        <v>59.2</v>
      </c>
      <c r="X144" s="90">
        <v>76.8</v>
      </c>
      <c r="Y144" s="91">
        <v>45.5</v>
      </c>
      <c r="Z144" s="91">
        <v>15.3</v>
      </c>
      <c r="AA144" s="92">
        <f t="shared" si="19"/>
        <v>137.6</v>
      </c>
      <c r="AC144" s="48">
        <v>41780</v>
      </c>
      <c r="AD144" s="78">
        <v>115</v>
      </c>
      <c r="AE144" s="81">
        <v>42</v>
      </c>
      <c r="AF144" s="83">
        <f t="shared" si="20"/>
        <v>42</v>
      </c>
      <c r="AG144" s="86">
        <v>200.4</v>
      </c>
      <c r="AH144" s="93">
        <v>47.9</v>
      </c>
    </row>
    <row r="145" spans="1:34" ht="11.25" customHeight="1">
      <c r="A145" s="1">
        <v>42146</v>
      </c>
      <c r="B145" s="77">
        <v>3250.5550000000003</v>
      </c>
      <c r="C145" s="78">
        <f t="shared" si="21"/>
        <v>135.70000000000002</v>
      </c>
      <c r="D145" s="78">
        <v>141</v>
      </c>
      <c r="E145" s="79"/>
      <c r="F145" s="80">
        <v>2216.4450000000002</v>
      </c>
      <c r="G145" s="81">
        <v>51.3</v>
      </c>
      <c r="H145" s="123">
        <f t="shared" si="17"/>
        <v>63.2</v>
      </c>
      <c r="I145" s="81">
        <v>63.2</v>
      </c>
      <c r="K145" s="82">
        <v>2058.5949999999998</v>
      </c>
      <c r="L145" s="83">
        <f t="shared" si="15"/>
        <v>51.3</v>
      </c>
      <c r="M145" s="83">
        <v>73</v>
      </c>
      <c r="O145" s="85">
        <f t="shared" si="16"/>
        <v>7.3435864270448894</v>
      </c>
      <c r="P145" s="86">
        <v>208.0336098313</v>
      </c>
      <c r="Q145" s="86">
        <v>220</v>
      </c>
      <c r="R145" s="87" t="s">
        <v>40</v>
      </c>
      <c r="S145" s="108">
        <f t="shared" si="18"/>
        <v>1860.6178750000006</v>
      </c>
      <c r="T145" s="95">
        <v>47.104250000000015</v>
      </c>
      <c r="U145" s="88">
        <v>59.2</v>
      </c>
      <c r="X145" s="90">
        <v>77</v>
      </c>
      <c r="Y145" s="91">
        <v>43.4</v>
      </c>
      <c r="Z145" s="91">
        <v>15.3</v>
      </c>
      <c r="AA145" s="92">
        <f t="shared" si="19"/>
        <v>135.70000000000002</v>
      </c>
      <c r="AC145" s="48">
        <v>41781</v>
      </c>
      <c r="AD145" s="78">
        <v>121</v>
      </c>
      <c r="AE145" s="81">
        <v>45</v>
      </c>
      <c r="AF145" s="83">
        <f t="shared" si="20"/>
        <v>45</v>
      </c>
      <c r="AG145" s="86">
        <v>197.4</v>
      </c>
      <c r="AH145" s="93">
        <v>48.2</v>
      </c>
    </row>
    <row r="146" spans="1:34" ht="11.25" customHeight="1">
      <c r="A146" s="1">
        <v>42147</v>
      </c>
      <c r="B146" s="77">
        <v>3250.5550000000003</v>
      </c>
      <c r="C146" s="78">
        <f t="shared" si="21"/>
        <v>132.1</v>
      </c>
      <c r="D146" s="78">
        <v>141</v>
      </c>
      <c r="E146" s="79"/>
      <c r="F146" s="80">
        <v>2216.4450000000002</v>
      </c>
      <c r="G146" s="81">
        <v>51.6</v>
      </c>
      <c r="H146" s="123">
        <f t="shared" si="17"/>
        <v>63.2</v>
      </c>
      <c r="I146" s="81">
        <v>63.2</v>
      </c>
      <c r="K146" s="82">
        <v>2058.5949999999998</v>
      </c>
      <c r="L146" s="83">
        <f t="shared" si="15"/>
        <v>51.6</v>
      </c>
      <c r="M146" s="83">
        <v>73</v>
      </c>
      <c r="O146" s="85">
        <f t="shared" si="16"/>
        <v>7.3628058818618092</v>
      </c>
      <c r="P146" s="86">
        <v>208.57807030769999</v>
      </c>
      <c r="Q146" s="86">
        <v>220</v>
      </c>
      <c r="R146" s="87" t="s">
        <v>40</v>
      </c>
      <c r="S146" s="108">
        <f t="shared" si="18"/>
        <v>1756.0866549999996</v>
      </c>
      <c r="T146" s="95">
        <v>44.457889999999992</v>
      </c>
      <c r="U146" s="88">
        <v>59.2</v>
      </c>
      <c r="X146" s="90">
        <v>74</v>
      </c>
      <c r="Y146" s="91">
        <v>41.1</v>
      </c>
      <c r="Z146" s="91">
        <v>17</v>
      </c>
      <c r="AA146" s="92">
        <f t="shared" si="19"/>
        <v>132.1</v>
      </c>
      <c r="AC146" s="48">
        <v>41782</v>
      </c>
      <c r="AD146" s="78">
        <v>123</v>
      </c>
      <c r="AE146" s="81">
        <v>41</v>
      </c>
      <c r="AF146" s="83">
        <f t="shared" si="20"/>
        <v>41</v>
      </c>
      <c r="AG146" s="86">
        <v>195.4</v>
      </c>
      <c r="AH146" s="93">
        <v>47.1</v>
      </c>
    </row>
    <row r="147" spans="1:34" ht="11.25" customHeight="1">
      <c r="A147" s="1">
        <v>42148</v>
      </c>
      <c r="B147" s="77">
        <v>3250.5550000000003</v>
      </c>
      <c r="C147" s="78">
        <f t="shared" si="21"/>
        <v>135.79999999999998</v>
      </c>
      <c r="D147" s="78">
        <v>141</v>
      </c>
      <c r="E147" s="79"/>
      <c r="F147" s="80">
        <v>2216.4450000000002</v>
      </c>
      <c r="G147" s="81">
        <v>50.8</v>
      </c>
      <c r="H147" s="123">
        <f t="shared" si="17"/>
        <v>63.2</v>
      </c>
      <c r="I147" s="81">
        <v>63.2</v>
      </c>
      <c r="K147" s="82">
        <v>2058.5949999999998</v>
      </c>
      <c r="L147" s="83">
        <f t="shared" si="15"/>
        <v>50.8</v>
      </c>
      <c r="M147" s="83">
        <v>73</v>
      </c>
      <c r="O147" s="85">
        <f t="shared" si="16"/>
        <v>7.3522731364779492</v>
      </c>
      <c r="P147" s="86">
        <v>208.27969225149999</v>
      </c>
      <c r="Q147" s="86">
        <v>220</v>
      </c>
      <c r="R147" s="87" t="s">
        <v>40</v>
      </c>
      <c r="S147" s="108">
        <f t="shared" si="18"/>
        <v>1675.9087778493501</v>
      </c>
      <c r="T147" s="95">
        <v>42.428070325300006</v>
      </c>
      <c r="U147" s="88">
        <v>59.2</v>
      </c>
      <c r="X147" s="90">
        <v>75.2</v>
      </c>
      <c r="Y147" s="91">
        <v>37.9</v>
      </c>
      <c r="Z147" s="91">
        <v>22.7</v>
      </c>
      <c r="AA147" s="92">
        <f t="shared" si="19"/>
        <v>135.79999999999998</v>
      </c>
      <c r="AC147" s="48">
        <v>41783</v>
      </c>
      <c r="AD147" s="78">
        <v>119</v>
      </c>
      <c r="AE147" s="81">
        <v>41</v>
      </c>
      <c r="AF147" s="83">
        <f t="shared" si="20"/>
        <v>41</v>
      </c>
      <c r="AG147" s="86">
        <v>196.9</v>
      </c>
      <c r="AH147" s="93">
        <v>47.9</v>
      </c>
    </row>
    <row r="148" spans="1:34" ht="11.25" customHeight="1">
      <c r="A148" s="1">
        <v>42149</v>
      </c>
      <c r="B148" s="77">
        <v>3250.5550000000003</v>
      </c>
      <c r="C148" s="78">
        <f t="shared" si="21"/>
        <v>138.60000000000002</v>
      </c>
      <c r="D148" s="78">
        <v>141</v>
      </c>
      <c r="E148" s="79"/>
      <c r="F148" s="80">
        <v>2216.4450000000002</v>
      </c>
      <c r="G148" s="81">
        <v>50.5</v>
      </c>
      <c r="H148" s="123">
        <f t="shared" si="17"/>
        <v>54</v>
      </c>
      <c r="I148" s="81">
        <v>54</v>
      </c>
      <c r="J148" s="94" t="s">
        <v>41</v>
      </c>
      <c r="K148" s="82">
        <v>2058.5949999999998</v>
      </c>
      <c r="L148" s="83">
        <f t="shared" si="15"/>
        <v>50.5</v>
      </c>
      <c r="M148" s="83">
        <v>73</v>
      </c>
      <c r="O148" s="85">
        <f t="shared" si="16"/>
        <v>7.2750095607058798</v>
      </c>
      <c r="P148" s="86">
        <v>206.09092239960003</v>
      </c>
      <c r="Q148" s="86">
        <v>220</v>
      </c>
      <c r="R148" s="87" t="s">
        <v>40</v>
      </c>
      <c r="S148" s="108">
        <f t="shared" si="18"/>
        <v>1662.7868888066498</v>
      </c>
      <c r="T148" s="95">
        <v>42.095870602699996</v>
      </c>
      <c r="U148" s="88">
        <v>59.2</v>
      </c>
      <c r="X148" s="90">
        <v>74.2</v>
      </c>
      <c r="Y148" s="91">
        <v>40.6</v>
      </c>
      <c r="Z148" s="91">
        <v>23.8</v>
      </c>
      <c r="AA148" s="92">
        <f t="shared" si="19"/>
        <v>138.60000000000002</v>
      </c>
      <c r="AC148" s="48">
        <v>41784</v>
      </c>
      <c r="AD148" s="78">
        <v>116</v>
      </c>
      <c r="AE148" s="81">
        <v>40</v>
      </c>
      <c r="AF148" s="83">
        <f t="shared" si="20"/>
        <v>40</v>
      </c>
      <c r="AG148" s="86">
        <v>198.3</v>
      </c>
      <c r="AH148" s="93">
        <v>47</v>
      </c>
    </row>
    <row r="149" spans="1:34" ht="11.25" customHeight="1">
      <c r="A149" s="1">
        <v>42150</v>
      </c>
      <c r="B149" s="77">
        <v>3250.5550000000003</v>
      </c>
      <c r="C149" s="78">
        <f t="shared" si="21"/>
        <v>136.5</v>
      </c>
      <c r="D149" s="78">
        <v>141</v>
      </c>
      <c r="E149" s="79"/>
      <c r="F149" s="80">
        <v>2216.4450000000002</v>
      </c>
      <c r="G149" s="81">
        <v>48.2</v>
      </c>
      <c r="H149" s="123">
        <f t="shared" si="17"/>
        <v>54</v>
      </c>
      <c r="I149" s="81">
        <v>54</v>
      </c>
      <c r="J149" s="94" t="s">
        <v>41</v>
      </c>
      <c r="K149" s="82">
        <v>2058.5949999999998</v>
      </c>
      <c r="L149" s="83">
        <f t="shared" si="15"/>
        <v>48.2</v>
      </c>
      <c r="M149" s="83">
        <v>73</v>
      </c>
      <c r="O149" s="85">
        <f t="shared" si="16"/>
        <v>7.312120037279338</v>
      </c>
      <c r="P149" s="86">
        <v>207.14221068779997</v>
      </c>
      <c r="Q149" s="86">
        <v>220</v>
      </c>
      <c r="R149" s="87" t="s">
        <v>40</v>
      </c>
      <c r="S149" s="108">
        <f t="shared" si="18"/>
        <v>1715.2100800000001</v>
      </c>
      <c r="T149" s="95">
        <v>43.42304</v>
      </c>
      <c r="U149" s="88">
        <v>59.2</v>
      </c>
      <c r="X149" s="90">
        <v>73.900000000000006</v>
      </c>
      <c r="Y149" s="91">
        <v>40.4</v>
      </c>
      <c r="Z149" s="91">
        <v>22.2</v>
      </c>
      <c r="AA149" s="92">
        <f t="shared" si="19"/>
        <v>136.5</v>
      </c>
      <c r="AC149" s="48">
        <v>41785</v>
      </c>
      <c r="AD149" s="78">
        <v>115</v>
      </c>
      <c r="AE149" s="81">
        <v>40</v>
      </c>
      <c r="AF149" s="83">
        <f t="shared" si="20"/>
        <v>40</v>
      </c>
      <c r="AG149" s="86">
        <v>196</v>
      </c>
      <c r="AH149" s="93">
        <v>45.8</v>
      </c>
    </row>
    <row r="150" spans="1:34" ht="11.25" customHeight="1">
      <c r="A150" s="1">
        <v>42151</v>
      </c>
      <c r="B150" s="77">
        <v>3250.5550000000003</v>
      </c>
      <c r="C150" s="78">
        <f t="shared" si="21"/>
        <v>139.6</v>
      </c>
      <c r="D150" s="78">
        <v>141</v>
      </c>
      <c r="E150" s="79"/>
      <c r="F150" s="80">
        <v>2216.4450000000002</v>
      </c>
      <c r="G150" s="81">
        <v>48.3</v>
      </c>
      <c r="H150" s="123">
        <f t="shared" si="17"/>
        <v>54</v>
      </c>
      <c r="I150" s="81">
        <v>54</v>
      </c>
      <c r="J150" s="94" t="s">
        <v>41</v>
      </c>
      <c r="K150" s="82">
        <v>2058.5949999999998</v>
      </c>
      <c r="L150" s="83">
        <f t="shared" si="15"/>
        <v>48.3</v>
      </c>
      <c r="M150" s="83">
        <v>73</v>
      </c>
      <c r="O150" s="85">
        <f t="shared" si="16"/>
        <v>7.3644070438341398</v>
      </c>
      <c r="P150" s="86">
        <v>208.6234290038</v>
      </c>
      <c r="Q150" s="86">
        <v>220</v>
      </c>
      <c r="R150" s="87" t="s">
        <v>40</v>
      </c>
      <c r="S150" s="108">
        <f t="shared" si="18"/>
        <v>1740.9996668495501</v>
      </c>
      <c r="T150" s="95">
        <v>44.075940932900004</v>
      </c>
      <c r="U150" s="88">
        <v>59.2</v>
      </c>
      <c r="X150" s="90">
        <v>76.599999999999994</v>
      </c>
      <c r="Y150" s="91">
        <v>41</v>
      </c>
      <c r="Z150" s="91">
        <v>22</v>
      </c>
      <c r="AA150" s="92">
        <f t="shared" si="19"/>
        <v>139.6</v>
      </c>
      <c r="AC150" s="48">
        <v>41786</v>
      </c>
      <c r="AD150" s="78">
        <v>112</v>
      </c>
      <c r="AE150" s="81">
        <v>40</v>
      </c>
      <c r="AF150" s="83">
        <f t="shared" si="20"/>
        <v>40</v>
      </c>
      <c r="AG150" s="86">
        <v>195.6</v>
      </c>
      <c r="AH150" s="93">
        <v>45.7</v>
      </c>
    </row>
    <row r="151" spans="1:34" ht="11.25" customHeight="1">
      <c r="A151" s="1">
        <v>42152</v>
      </c>
      <c r="B151" s="77">
        <v>3250.5550000000003</v>
      </c>
      <c r="C151" s="78">
        <f t="shared" si="21"/>
        <v>134.9</v>
      </c>
      <c r="D151" s="78">
        <v>141</v>
      </c>
      <c r="E151" s="79"/>
      <c r="F151" s="80">
        <v>2216.4450000000002</v>
      </c>
      <c r="G151" s="81">
        <v>49.6</v>
      </c>
      <c r="H151" s="123">
        <f t="shared" si="17"/>
        <v>54</v>
      </c>
      <c r="I151" s="81">
        <v>54</v>
      </c>
      <c r="J151" s="94" t="s">
        <v>41</v>
      </c>
      <c r="K151" s="82">
        <v>2058.5949999999998</v>
      </c>
      <c r="L151" s="83">
        <f t="shared" si="15"/>
        <v>49.6</v>
      </c>
      <c r="M151" s="83">
        <v>73</v>
      </c>
      <c r="O151" s="85">
        <f t="shared" si="16"/>
        <v>7.4874484336504903</v>
      </c>
      <c r="P151" s="86">
        <v>212.10902078330002</v>
      </c>
      <c r="Q151" s="86">
        <v>220</v>
      </c>
      <c r="R151" s="87" t="s">
        <v>40</v>
      </c>
      <c r="S151" s="108">
        <f t="shared" si="18"/>
        <v>1828.4135409540504</v>
      </c>
      <c r="T151" s="95">
        <v>46.28895040390001</v>
      </c>
      <c r="U151" s="88">
        <v>59.2</v>
      </c>
      <c r="X151" s="90">
        <v>75.5</v>
      </c>
      <c r="Y151" s="91">
        <v>40.1</v>
      </c>
      <c r="Z151" s="91">
        <v>19.3</v>
      </c>
      <c r="AA151" s="92">
        <f t="shared" si="19"/>
        <v>134.9</v>
      </c>
      <c r="AC151" s="48">
        <v>41787</v>
      </c>
      <c r="AD151" s="78">
        <v>113</v>
      </c>
      <c r="AE151" s="81">
        <v>41</v>
      </c>
      <c r="AF151" s="83">
        <f t="shared" si="20"/>
        <v>41</v>
      </c>
      <c r="AG151" s="86">
        <v>194.2</v>
      </c>
      <c r="AH151" s="93">
        <v>46.3</v>
      </c>
    </row>
    <row r="152" spans="1:34" ht="11.25" customHeight="1">
      <c r="A152" s="1">
        <v>42153</v>
      </c>
      <c r="B152" s="77">
        <v>3250.5550000000003</v>
      </c>
      <c r="C152" s="78">
        <f t="shared" si="21"/>
        <v>135.69999999999999</v>
      </c>
      <c r="D152" s="78">
        <v>141</v>
      </c>
      <c r="E152" s="79"/>
      <c r="F152" s="80">
        <v>2216.4450000000002</v>
      </c>
      <c r="G152" s="81">
        <v>50.3</v>
      </c>
      <c r="H152" s="123">
        <f t="shared" si="17"/>
        <v>63.2</v>
      </c>
      <c r="I152" s="81">
        <v>63.2</v>
      </c>
      <c r="K152" s="82">
        <v>2058.5949999999998</v>
      </c>
      <c r="L152" s="83">
        <f t="shared" si="15"/>
        <v>50.3</v>
      </c>
      <c r="M152" s="83">
        <v>73</v>
      </c>
      <c r="O152" s="85">
        <f t="shared" si="16"/>
        <v>7.6000837977405791</v>
      </c>
      <c r="P152" s="86">
        <v>215.29982429859999</v>
      </c>
      <c r="Q152" s="86">
        <v>220</v>
      </c>
      <c r="R152" s="87" t="s">
        <v>40</v>
      </c>
      <c r="S152" s="108">
        <f t="shared" si="18"/>
        <v>1784.369862278</v>
      </c>
      <c r="T152" s="95">
        <v>45.173920563999999</v>
      </c>
      <c r="U152" s="88">
        <v>59.2</v>
      </c>
      <c r="X152" s="90">
        <v>76.5</v>
      </c>
      <c r="Y152" s="91">
        <v>41.6</v>
      </c>
      <c r="Z152" s="91">
        <v>17.600000000000001</v>
      </c>
      <c r="AA152" s="92">
        <f t="shared" si="19"/>
        <v>135.69999999999999</v>
      </c>
      <c r="AC152" s="48">
        <v>41788</v>
      </c>
      <c r="AD152" s="78">
        <v>121</v>
      </c>
      <c r="AE152" s="81">
        <v>42</v>
      </c>
      <c r="AF152" s="83">
        <f t="shared" si="20"/>
        <v>42</v>
      </c>
      <c r="AG152" s="86">
        <v>193.6</v>
      </c>
      <c r="AH152" s="93">
        <v>44.4</v>
      </c>
    </row>
    <row r="153" spans="1:34" ht="11.25" customHeight="1">
      <c r="A153" s="1">
        <v>42154</v>
      </c>
      <c r="B153" s="77">
        <v>3250.5550000000003</v>
      </c>
      <c r="C153" s="78">
        <f t="shared" si="21"/>
        <v>138.89999999999998</v>
      </c>
      <c r="D153" s="78">
        <v>141</v>
      </c>
      <c r="E153" s="79"/>
      <c r="F153" s="80">
        <v>2216.4450000000002</v>
      </c>
      <c r="G153" s="81">
        <v>51.4</v>
      </c>
      <c r="H153" s="123">
        <f t="shared" si="17"/>
        <v>63.2</v>
      </c>
      <c r="I153" s="81">
        <v>63.2</v>
      </c>
      <c r="K153" s="82">
        <v>2058.5949999999998</v>
      </c>
      <c r="L153" s="83">
        <f t="shared" si="15"/>
        <v>51.4</v>
      </c>
      <c r="M153" s="83">
        <v>73</v>
      </c>
      <c r="O153" s="85">
        <f t="shared" si="16"/>
        <v>7.5897098348278202</v>
      </c>
      <c r="P153" s="86">
        <v>215.00594432940002</v>
      </c>
      <c r="Q153" s="86">
        <v>220</v>
      </c>
      <c r="R153" s="87" t="s">
        <v>40</v>
      </c>
      <c r="S153" s="108">
        <f t="shared" si="18"/>
        <v>1704.0094813813494</v>
      </c>
      <c r="T153" s="95">
        <v>43.139480541299982</v>
      </c>
      <c r="U153" s="88">
        <v>59.2</v>
      </c>
      <c r="X153" s="90">
        <v>75.599999999999994</v>
      </c>
      <c r="Y153" s="91">
        <v>42.6</v>
      </c>
      <c r="Z153" s="91">
        <v>20.7</v>
      </c>
      <c r="AA153" s="92">
        <f t="shared" si="19"/>
        <v>138.89999999999998</v>
      </c>
      <c r="AC153" s="48">
        <v>41789</v>
      </c>
      <c r="AD153" s="78">
        <v>117</v>
      </c>
      <c r="AE153" s="81">
        <v>43</v>
      </c>
      <c r="AF153" s="83">
        <f t="shared" si="20"/>
        <v>43</v>
      </c>
      <c r="AG153" s="86">
        <v>196.5</v>
      </c>
      <c r="AH153" s="93">
        <v>45.7</v>
      </c>
    </row>
    <row r="154" spans="1:34" ht="11.25" customHeight="1">
      <c r="A154" s="1">
        <v>42155</v>
      </c>
      <c r="B154" s="77">
        <v>3250.5550000000003</v>
      </c>
      <c r="C154" s="78">
        <f t="shared" si="21"/>
        <v>141.30000000000001</v>
      </c>
      <c r="D154" s="78">
        <v>141</v>
      </c>
      <c r="E154" s="79"/>
      <c r="F154" s="80">
        <v>2216.4450000000002</v>
      </c>
      <c r="G154" s="81">
        <v>51.7</v>
      </c>
      <c r="H154" s="123">
        <f t="shared" si="17"/>
        <v>63.2</v>
      </c>
      <c r="I154" s="81">
        <v>63.2</v>
      </c>
      <c r="K154" s="82">
        <v>2058.5949999999998</v>
      </c>
      <c r="L154" s="83">
        <f t="shared" si="15"/>
        <v>51.7</v>
      </c>
      <c r="M154" s="83">
        <v>73</v>
      </c>
      <c r="O154" s="85">
        <f t="shared" si="16"/>
        <v>7.5812087876897873</v>
      </c>
      <c r="P154" s="86">
        <v>214.76512146429994</v>
      </c>
      <c r="Q154" s="86">
        <v>220</v>
      </c>
      <c r="R154" s="87" t="s">
        <v>40</v>
      </c>
      <c r="S154" s="108">
        <f t="shared" si="18"/>
        <v>1643.0796306466998</v>
      </c>
      <c r="T154" s="95">
        <v>41.596952674599997</v>
      </c>
      <c r="U154" s="88">
        <v>59.2</v>
      </c>
      <c r="X154" s="90">
        <v>75.2</v>
      </c>
      <c r="Y154" s="91">
        <v>40.799999999999997</v>
      </c>
      <c r="Z154" s="91">
        <v>25.3</v>
      </c>
      <c r="AA154" s="92">
        <f t="shared" si="19"/>
        <v>141.30000000000001</v>
      </c>
      <c r="AC154" s="48">
        <v>41790</v>
      </c>
      <c r="AD154" s="78">
        <v>113</v>
      </c>
      <c r="AE154" s="81">
        <v>41</v>
      </c>
      <c r="AF154" s="83">
        <f t="shared" si="20"/>
        <v>41</v>
      </c>
      <c r="AG154" s="86">
        <v>197.2</v>
      </c>
      <c r="AH154" s="93">
        <v>46.4</v>
      </c>
    </row>
    <row r="155" spans="1:34" ht="11.25" customHeight="1">
      <c r="A155" s="1">
        <v>42156</v>
      </c>
      <c r="B155" s="77">
        <v>3108.1049999999996</v>
      </c>
      <c r="C155" s="78">
        <f t="shared" si="21"/>
        <v>140.9</v>
      </c>
      <c r="D155" s="78">
        <v>141</v>
      </c>
      <c r="E155" s="79"/>
      <c r="F155" s="80">
        <v>2216.4450000000002</v>
      </c>
      <c r="G155" s="81">
        <v>51.7</v>
      </c>
      <c r="H155" s="123">
        <f t="shared" si="17"/>
        <v>57</v>
      </c>
      <c r="I155" s="81">
        <v>57</v>
      </c>
      <c r="J155" s="94" t="s">
        <v>21</v>
      </c>
      <c r="K155" s="82">
        <v>2058.5949999999998</v>
      </c>
      <c r="L155" s="83">
        <f t="shared" si="15"/>
        <v>51.7</v>
      </c>
      <c r="M155" s="83">
        <v>71</v>
      </c>
      <c r="O155" s="85">
        <f t="shared" si="16"/>
        <v>7.4720921999999996</v>
      </c>
      <c r="P155" s="86">
        <v>211.67400000000001</v>
      </c>
      <c r="Q155" s="86">
        <v>220</v>
      </c>
      <c r="R155" s="87" t="s">
        <v>40</v>
      </c>
      <c r="S155" s="108">
        <f t="shared" si="18"/>
        <v>1735.9017600000002</v>
      </c>
      <c r="T155" s="95">
        <v>43.946880000000007</v>
      </c>
      <c r="U155" s="88">
        <v>56</v>
      </c>
      <c r="V155" s="89" t="s">
        <v>42</v>
      </c>
      <c r="X155" s="90">
        <v>75.2</v>
      </c>
      <c r="Y155" s="91">
        <v>40.5</v>
      </c>
      <c r="Z155" s="91">
        <v>25.2</v>
      </c>
      <c r="AA155" s="92">
        <f t="shared" si="19"/>
        <v>140.9</v>
      </c>
      <c r="AC155" s="48">
        <v>41791</v>
      </c>
      <c r="AD155" s="78">
        <v>116</v>
      </c>
      <c r="AE155" s="81">
        <v>40</v>
      </c>
      <c r="AF155" s="83">
        <f t="shared" si="20"/>
        <v>40</v>
      </c>
      <c r="AG155" s="86">
        <v>185.5</v>
      </c>
      <c r="AH155" s="93">
        <v>45.8</v>
      </c>
    </row>
    <row r="156" spans="1:34" ht="11.25" customHeight="1">
      <c r="A156" s="1">
        <v>42157</v>
      </c>
      <c r="B156" s="77">
        <v>3108.1049999999996</v>
      </c>
      <c r="C156" s="78">
        <f t="shared" si="21"/>
        <v>145.10000000000002</v>
      </c>
      <c r="D156" s="78">
        <v>141</v>
      </c>
      <c r="E156" s="79"/>
      <c r="F156" s="80">
        <v>2216.4450000000002</v>
      </c>
      <c r="G156" s="81">
        <v>50.1</v>
      </c>
      <c r="H156" s="123">
        <f t="shared" si="17"/>
        <v>57</v>
      </c>
      <c r="I156" s="81">
        <v>57</v>
      </c>
      <c r="J156" s="94" t="s">
        <v>21</v>
      </c>
      <c r="K156" s="82">
        <v>2058.5949999999998</v>
      </c>
      <c r="L156" s="83">
        <f t="shared" si="15"/>
        <v>50.1</v>
      </c>
      <c r="M156" s="83">
        <v>71</v>
      </c>
      <c r="O156" s="85">
        <f t="shared" si="16"/>
        <v>7.3632976000000001</v>
      </c>
      <c r="P156" s="86">
        <v>208.59200000000001</v>
      </c>
      <c r="Q156" s="86">
        <v>220</v>
      </c>
      <c r="R156" s="87" t="s">
        <v>40</v>
      </c>
      <c r="S156" s="108">
        <f t="shared" si="18"/>
        <v>1622.4561799999997</v>
      </c>
      <c r="T156" s="95">
        <v>41.074839999999995</v>
      </c>
      <c r="U156" s="88">
        <v>56</v>
      </c>
      <c r="V156" s="89" t="s">
        <v>42</v>
      </c>
      <c r="X156" s="90">
        <v>71.900000000000006</v>
      </c>
      <c r="Y156" s="91">
        <v>40.700000000000003</v>
      </c>
      <c r="Z156" s="91">
        <v>32.5</v>
      </c>
      <c r="AA156" s="92">
        <f t="shared" si="19"/>
        <v>145.10000000000002</v>
      </c>
      <c r="AC156" s="48">
        <v>41792</v>
      </c>
      <c r="AD156" s="78">
        <v>116</v>
      </c>
      <c r="AE156" s="81">
        <v>38</v>
      </c>
      <c r="AF156" s="83">
        <f t="shared" si="20"/>
        <v>38</v>
      </c>
      <c r="AG156" s="86">
        <v>174.8</v>
      </c>
      <c r="AH156" s="93">
        <v>44.8</v>
      </c>
    </row>
    <row r="157" spans="1:34" ht="11.25" customHeight="1">
      <c r="A157" s="1">
        <v>42158</v>
      </c>
      <c r="B157" s="77">
        <v>3108.1049999999996</v>
      </c>
      <c r="C157" s="78">
        <f t="shared" si="21"/>
        <v>144.29999999999998</v>
      </c>
      <c r="D157" s="78">
        <v>141</v>
      </c>
      <c r="E157" s="79"/>
      <c r="F157" s="80">
        <v>2216.4450000000002</v>
      </c>
      <c r="G157" s="81">
        <v>49.9</v>
      </c>
      <c r="H157" s="123">
        <f t="shared" si="17"/>
        <v>57</v>
      </c>
      <c r="I157" s="81">
        <v>57</v>
      </c>
      <c r="J157" s="94" t="s">
        <v>21</v>
      </c>
      <c r="K157" s="82">
        <v>2058.5949999999998</v>
      </c>
      <c r="L157" s="83">
        <f t="shared" si="15"/>
        <v>49.9</v>
      </c>
      <c r="M157" s="83">
        <v>71</v>
      </c>
      <c r="O157" s="85">
        <f t="shared" si="16"/>
        <v>7.3255971999999989</v>
      </c>
      <c r="P157" s="86">
        <v>207.524</v>
      </c>
      <c r="Q157" s="86">
        <v>220</v>
      </c>
      <c r="R157" s="87" t="s">
        <v>40</v>
      </c>
      <c r="S157" s="108">
        <f t="shared" si="18"/>
        <v>1595.5942049999994</v>
      </c>
      <c r="T157" s="95">
        <v>40.394789999999986</v>
      </c>
      <c r="U157" s="88">
        <v>56</v>
      </c>
      <c r="V157" s="89" t="s">
        <v>42</v>
      </c>
      <c r="X157" s="90">
        <v>74.2</v>
      </c>
      <c r="Y157" s="91">
        <v>40.9</v>
      </c>
      <c r="Z157" s="91">
        <v>29.2</v>
      </c>
      <c r="AA157" s="92">
        <f t="shared" si="19"/>
        <v>144.29999999999998</v>
      </c>
      <c r="AC157" s="48">
        <v>41793</v>
      </c>
      <c r="AD157" s="78">
        <v>116</v>
      </c>
      <c r="AE157" s="81">
        <v>39</v>
      </c>
      <c r="AF157" s="83">
        <f t="shared" si="20"/>
        <v>39</v>
      </c>
      <c r="AG157" s="86">
        <v>177.5</v>
      </c>
      <c r="AH157" s="93">
        <v>44.8</v>
      </c>
    </row>
    <row r="158" spans="1:34" ht="11.25" customHeight="1">
      <c r="A158" s="1">
        <v>42159</v>
      </c>
      <c r="B158" s="77">
        <v>3108.1049999999996</v>
      </c>
      <c r="C158" s="78">
        <f t="shared" si="21"/>
        <v>142.4</v>
      </c>
      <c r="D158" s="78">
        <v>141</v>
      </c>
      <c r="E158" s="79"/>
      <c r="F158" s="80">
        <v>2216.4450000000002</v>
      </c>
      <c r="G158" s="81">
        <v>49</v>
      </c>
      <c r="H158" s="123">
        <f t="shared" si="17"/>
        <v>57</v>
      </c>
      <c r="I158" s="81">
        <v>57</v>
      </c>
      <c r="J158" s="94" t="s">
        <v>21</v>
      </c>
      <c r="K158" s="82">
        <v>2058.5949999999998</v>
      </c>
      <c r="L158" s="83">
        <f t="shared" si="15"/>
        <v>49</v>
      </c>
      <c r="M158" s="83">
        <v>71</v>
      </c>
      <c r="O158" s="85">
        <f t="shared" si="16"/>
        <v>7.283978499999999</v>
      </c>
      <c r="P158" s="86">
        <v>206.345</v>
      </c>
      <c r="Q158" s="86">
        <v>220</v>
      </c>
      <c r="R158" s="87" t="s">
        <v>40</v>
      </c>
      <c r="S158" s="108">
        <f t="shared" si="18"/>
        <v>1646.0744149999998</v>
      </c>
      <c r="T158" s="95">
        <v>41.672769999999993</v>
      </c>
      <c r="U158" s="88">
        <v>56</v>
      </c>
      <c r="V158" s="89" t="s">
        <v>42</v>
      </c>
      <c r="X158" s="90">
        <v>74.900000000000006</v>
      </c>
      <c r="Y158" s="91">
        <v>42.8</v>
      </c>
      <c r="Z158" s="91">
        <v>24.7</v>
      </c>
      <c r="AA158" s="92">
        <f t="shared" si="19"/>
        <v>142.4</v>
      </c>
      <c r="AC158" s="48">
        <v>41794</v>
      </c>
      <c r="AD158" s="78">
        <v>114</v>
      </c>
      <c r="AE158" s="81">
        <v>35</v>
      </c>
      <c r="AF158" s="83">
        <f t="shared" si="20"/>
        <v>35</v>
      </c>
      <c r="AG158" s="86">
        <v>175</v>
      </c>
      <c r="AH158" s="93">
        <v>45</v>
      </c>
    </row>
    <row r="159" spans="1:34" ht="11.25" customHeight="1">
      <c r="A159" s="1">
        <v>42160</v>
      </c>
      <c r="B159" s="77">
        <v>3108.1049999999996</v>
      </c>
      <c r="C159" s="78">
        <f t="shared" si="21"/>
        <v>143</v>
      </c>
      <c r="D159" s="78">
        <v>141</v>
      </c>
      <c r="E159" s="79"/>
      <c r="F159" s="80">
        <v>2216.4450000000002</v>
      </c>
      <c r="G159" s="81">
        <v>47.9</v>
      </c>
      <c r="H159" s="123">
        <f t="shared" si="17"/>
        <v>57</v>
      </c>
      <c r="I159" s="81">
        <v>57</v>
      </c>
      <c r="J159" s="94" t="s">
        <v>21</v>
      </c>
      <c r="K159" s="82">
        <v>2058.5949999999998</v>
      </c>
      <c r="L159" s="83">
        <f t="shared" si="15"/>
        <v>47.9</v>
      </c>
      <c r="M159" s="83">
        <v>71</v>
      </c>
      <c r="O159" s="85">
        <f t="shared" si="16"/>
        <v>7.5975484</v>
      </c>
      <c r="P159" s="86">
        <v>215.22800000000001</v>
      </c>
      <c r="Q159" s="86">
        <v>220</v>
      </c>
      <c r="R159" s="87" t="s">
        <v>40</v>
      </c>
      <c r="S159" s="108">
        <f t="shared" si="18"/>
        <v>1692.5303649999996</v>
      </c>
      <c r="T159" s="95">
        <v>42.848869999999991</v>
      </c>
      <c r="U159" s="88">
        <v>56</v>
      </c>
      <c r="V159" s="89" t="s">
        <v>42</v>
      </c>
      <c r="X159" s="90">
        <v>74.5</v>
      </c>
      <c r="Y159" s="91">
        <v>42.3</v>
      </c>
      <c r="Z159" s="91">
        <v>26.2</v>
      </c>
      <c r="AA159" s="92">
        <f t="shared" si="19"/>
        <v>143</v>
      </c>
      <c r="AC159" s="48">
        <v>41795</v>
      </c>
      <c r="AD159" s="78">
        <v>116</v>
      </c>
      <c r="AE159" s="81">
        <v>36</v>
      </c>
      <c r="AF159" s="83">
        <f t="shared" si="20"/>
        <v>36</v>
      </c>
      <c r="AG159" s="86">
        <v>180.2</v>
      </c>
      <c r="AH159" s="93">
        <v>44.4</v>
      </c>
    </row>
    <row r="160" spans="1:34" ht="11.25" customHeight="1">
      <c r="A160" s="1">
        <v>42161</v>
      </c>
      <c r="B160" s="77">
        <v>3108.1049999999996</v>
      </c>
      <c r="C160" s="78">
        <f t="shared" si="21"/>
        <v>146.29999999999998</v>
      </c>
      <c r="D160" s="78">
        <v>141</v>
      </c>
      <c r="E160" s="79"/>
      <c r="F160" s="80">
        <v>2216.4450000000002</v>
      </c>
      <c r="G160" s="81">
        <v>49.7</v>
      </c>
      <c r="H160" s="123">
        <f t="shared" si="17"/>
        <v>62.2</v>
      </c>
      <c r="I160" s="81">
        <v>62.2</v>
      </c>
      <c r="K160" s="82">
        <v>2058.5949999999998</v>
      </c>
      <c r="L160" s="83">
        <f t="shared" si="15"/>
        <v>49.7</v>
      </c>
      <c r="M160" s="83">
        <v>71</v>
      </c>
      <c r="O160" s="85">
        <f t="shared" si="16"/>
        <v>7.9914257999999991</v>
      </c>
      <c r="P160" s="86">
        <v>226.386</v>
      </c>
      <c r="Q160" s="86">
        <v>234</v>
      </c>
      <c r="S160" s="108">
        <f t="shared" si="18"/>
        <v>1784.79802</v>
      </c>
      <c r="T160" s="95">
        <v>45.184759999999997</v>
      </c>
      <c r="U160" s="88">
        <v>56</v>
      </c>
      <c r="V160" s="89" t="s">
        <v>42</v>
      </c>
      <c r="X160" s="90">
        <v>73.5</v>
      </c>
      <c r="Y160" s="91">
        <v>42.6</v>
      </c>
      <c r="Z160" s="91">
        <v>30.2</v>
      </c>
      <c r="AA160" s="92">
        <f t="shared" si="19"/>
        <v>146.29999999999998</v>
      </c>
      <c r="AC160" s="48">
        <v>41796</v>
      </c>
      <c r="AD160" s="78">
        <v>122</v>
      </c>
      <c r="AE160" s="81">
        <v>36</v>
      </c>
      <c r="AF160" s="83">
        <f t="shared" si="20"/>
        <v>36</v>
      </c>
      <c r="AG160" s="86">
        <v>184.4</v>
      </c>
      <c r="AH160" s="93">
        <v>45.7</v>
      </c>
    </row>
    <row r="161" spans="1:34" ht="11.25" customHeight="1">
      <c r="A161" s="1">
        <v>42162</v>
      </c>
      <c r="B161" s="77">
        <v>3108.1049999999996</v>
      </c>
      <c r="C161" s="78">
        <f t="shared" si="21"/>
        <v>150.69999999999999</v>
      </c>
      <c r="D161" s="78">
        <v>141</v>
      </c>
      <c r="E161" s="79"/>
      <c r="F161" s="80">
        <v>2216.4450000000002</v>
      </c>
      <c r="G161" s="81">
        <v>51.5</v>
      </c>
      <c r="H161" s="123">
        <f t="shared" si="17"/>
        <v>62.2</v>
      </c>
      <c r="I161" s="81">
        <v>62.2</v>
      </c>
      <c r="K161" s="82">
        <v>2058.5949999999998</v>
      </c>
      <c r="L161" s="83">
        <f t="shared" si="15"/>
        <v>51.5</v>
      </c>
      <c r="M161" s="83">
        <v>71</v>
      </c>
      <c r="O161" s="85">
        <f t="shared" si="16"/>
        <v>7.9553138999999993</v>
      </c>
      <c r="P161" s="86">
        <v>225.363</v>
      </c>
      <c r="Q161" s="86">
        <v>234</v>
      </c>
      <c r="S161" s="108">
        <f t="shared" si="18"/>
        <v>1840.7394999999999</v>
      </c>
      <c r="T161" s="95">
        <v>46.600999999999999</v>
      </c>
      <c r="U161" s="88">
        <v>56</v>
      </c>
      <c r="V161" s="89" t="s">
        <v>42</v>
      </c>
      <c r="X161" s="90">
        <v>74.5</v>
      </c>
      <c r="Y161" s="91">
        <v>41.8</v>
      </c>
      <c r="Z161" s="91">
        <v>34.4</v>
      </c>
      <c r="AA161" s="92">
        <f t="shared" si="19"/>
        <v>150.69999999999999</v>
      </c>
      <c r="AC161" s="48">
        <v>41797</v>
      </c>
      <c r="AD161" s="78">
        <v>115</v>
      </c>
      <c r="AE161" s="81">
        <v>37</v>
      </c>
      <c r="AF161" s="83">
        <f t="shared" si="20"/>
        <v>37</v>
      </c>
      <c r="AG161" s="86">
        <v>180.6</v>
      </c>
      <c r="AH161" s="93">
        <v>46.1</v>
      </c>
    </row>
    <row r="162" spans="1:34" ht="11.25" customHeight="1">
      <c r="A162" s="1">
        <v>42163</v>
      </c>
      <c r="B162" s="77">
        <v>3108.1049999999996</v>
      </c>
      <c r="C162" s="78">
        <f t="shared" si="21"/>
        <v>151.39999999999998</v>
      </c>
      <c r="D162" s="78">
        <v>141</v>
      </c>
      <c r="E162" s="79"/>
      <c r="F162" s="80">
        <v>2216.4450000000002</v>
      </c>
      <c r="G162" s="81">
        <v>52.8</v>
      </c>
      <c r="H162" s="123">
        <f t="shared" si="17"/>
        <v>62.2</v>
      </c>
      <c r="I162" s="81">
        <v>62.2</v>
      </c>
      <c r="K162" s="82">
        <v>2058.5949999999998</v>
      </c>
      <c r="L162" s="83">
        <f t="shared" si="15"/>
        <v>52.8</v>
      </c>
      <c r="M162" s="83">
        <v>71</v>
      </c>
      <c r="O162" s="85">
        <f t="shared" si="16"/>
        <v>7.8367058999999992</v>
      </c>
      <c r="P162" s="86">
        <v>222.00299999999999</v>
      </c>
      <c r="Q162" s="86">
        <v>234</v>
      </c>
      <c r="S162" s="108">
        <f t="shared" si="18"/>
        <v>1852.1929200000002</v>
      </c>
      <c r="T162" s="95">
        <v>46.890960000000007</v>
      </c>
      <c r="U162" s="88">
        <v>56</v>
      </c>
      <c r="V162" s="89" t="s">
        <v>42</v>
      </c>
      <c r="X162" s="90">
        <v>73.7</v>
      </c>
      <c r="Y162" s="91">
        <v>42.4</v>
      </c>
      <c r="Z162" s="91">
        <v>35.299999999999997</v>
      </c>
      <c r="AA162" s="92">
        <f t="shared" si="19"/>
        <v>151.39999999999998</v>
      </c>
      <c r="AC162" s="48">
        <v>41798</v>
      </c>
      <c r="AD162" s="78">
        <v>118</v>
      </c>
      <c r="AE162" s="81">
        <v>36</v>
      </c>
      <c r="AF162" s="83">
        <f t="shared" si="20"/>
        <v>36</v>
      </c>
      <c r="AG162" s="86">
        <v>178</v>
      </c>
      <c r="AH162" s="93">
        <v>46</v>
      </c>
    </row>
    <row r="163" spans="1:34" ht="11.25" customHeight="1">
      <c r="A163" s="1">
        <v>42164</v>
      </c>
      <c r="B163" s="77">
        <v>3108.1049999999996</v>
      </c>
      <c r="C163" s="78">
        <f t="shared" si="21"/>
        <v>144.9</v>
      </c>
      <c r="D163" s="78">
        <v>141</v>
      </c>
      <c r="E163" s="79"/>
      <c r="F163" s="80">
        <v>2216.4450000000002</v>
      </c>
      <c r="G163" s="81">
        <v>52.2</v>
      </c>
      <c r="H163" s="123">
        <f t="shared" si="17"/>
        <v>62.2</v>
      </c>
      <c r="I163" s="81">
        <v>62.2</v>
      </c>
      <c r="K163" s="82">
        <v>2058.5949999999998</v>
      </c>
      <c r="L163" s="83">
        <f t="shared" si="15"/>
        <v>52.2</v>
      </c>
      <c r="M163" s="83">
        <v>71</v>
      </c>
      <c r="O163" s="85">
        <f t="shared" si="16"/>
        <v>7.8733472999999998</v>
      </c>
      <c r="P163" s="86">
        <v>223.041</v>
      </c>
      <c r="Q163" s="86">
        <v>234</v>
      </c>
      <c r="S163" s="108">
        <f t="shared" si="18"/>
        <v>1864.3308749999999</v>
      </c>
      <c r="T163" s="95">
        <v>47.198249999999994</v>
      </c>
      <c r="U163" s="88">
        <v>56</v>
      </c>
      <c r="V163" s="89" t="s">
        <v>42</v>
      </c>
      <c r="X163" s="90">
        <v>71.7</v>
      </c>
      <c r="Y163" s="91">
        <v>41.9</v>
      </c>
      <c r="Z163" s="91">
        <v>31.3</v>
      </c>
      <c r="AA163" s="92">
        <f t="shared" si="19"/>
        <v>144.9</v>
      </c>
      <c r="AC163" s="48">
        <v>41799</v>
      </c>
      <c r="AD163" s="78">
        <v>113</v>
      </c>
      <c r="AE163" s="81">
        <v>36</v>
      </c>
      <c r="AF163" s="83">
        <f t="shared" si="20"/>
        <v>36</v>
      </c>
      <c r="AG163" s="86">
        <v>181.3</v>
      </c>
      <c r="AH163" s="93">
        <v>45.8</v>
      </c>
    </row>
    <row r="164" spans="1:34" ht="11.25" customHeight="1">
      <c r="A164" s="1">
        <v>42165</v>
      </c>
      <c r="B164" s="77">
        <v>3108.1049999999996</v>
      </c>
      <c r="C164" s="78">
        <f t="shared" si="21"/>
        <v>149.20000000000002</v>
      </c>
      <c r="D164" s="78">
        <v>141</v>
      </c>
      <c r="E164" s="79"/>
      <c r="F164" s="80">
        <v>2216.4450000000002</v>
      </c>
      <c r="G164" s="81">
        <v>54.8</v>
      </c>
      <c r="H164" s="123">
        <f t="shared" si="17"/>
        <v>62.2</v>
      </c>
      <c r="I164" s="81">
        <v>62.2</v>
      </c>
      <c r="K164" s="82">
        <v>2058.5949999999998</v>
      </c>
      <c r="L164" s="83">
        <f t="shared" si="15"/>
        <v>54.8</v>
      </c>
      <c r="M164" s="83">
        <v>71</v>
      </c>
      <c r="O164" s="85">
        <f t="shared" si="16"/>
        <v>7.7562218999999999</v>
      </c>
      <c r="P164" s="86">
        <v>219.72300000000001</v>
      </c>
      <c r="Q164" s="86">
        <v>234</v>
      </c>
      <c r="S164" s="108">
        <f t="shared" si="18"/>
        <v>1861.7625849999997</v>
      </c>
      <c r="T164" s="95">
        <v>47.13322999999999</v>
      </c>
      <c r="U164" s="88">
        <v>56</v>
      </c>
      <c r="V164" s="89" t="s">
        <v>42</v>
      </c>
      <c r="X164" s="90">
        <v>76.7</v>
      </c>
      <c r="Y164" s="91">
        <v>48.1</v>
      </c>
      <c r="Z164" s="91">
        <v>24.4</v>
      </c>
      <c r="AA164" s="92">
        <f t="shared" si="19"/>
        <v>149.20000000000002</v>
      </c>
      <c r="AC164" s="48">
        <v>41800</v>
      </c>
      <c r="AD164" s="78">
        <v>114</v>
      </c>
      <c r="AE164" s="81">
        <v>36</v>
      </c>
      <c r="AF164" s="83">
        <f t="shared" si="20"/>
        <v>36</v>
      </c>
      <c r="AG164" s="86">
        <v>181.4</v>
      </c>
      <c r="AH164" s="93">
        <v>46.1</v>
      </c>
    </row>
    <row r="165" spans="1:34" ht="11.25" customHeight="1">
      <c r="A165" s="1">
        <v>42166</v>
      </c>
      <c r="B165" s="77">
        <v>3108.1049999999996</v>
      </c>
      <c r="C165" s="78">
        <f t="shared" si="21"/>
        <v>141.4</v>
      </c>
      <c r="D165" s="78">
        <v>141</v>
      </c>
      <c r="E165" s="79"/>
      <c r="F165" s="80">
        <v>2216.4450000000002</v>
      </c>
      <c r="G165" s="81">
        <v>57.4</v>
      </c>
      <c r="H165" s="123">
        <f t="shared" si="17"/>
        <v>62.2</v>
      </c>
      <c r="I165" s="81">
        <v>62.2</v>
      </c>
      <c r="K165" s="82">
        <v>2058.5949999999998</v>
      </c>
      <c r="L165" s="83">
        <f t="shared" si="15"/>
        <v>57.4</v>
      </c>
      <c r="M165" s="83">
        <v>71</v>
      </c>
      <c r="O165" s="85">
        <f t="shared" si="16"/>
        <v>7.9116830999999994</v>
      </c>
      <c r="P165" s="86">
        <v>224.12700000000001</v>
      </c>
      <c r="Q165" s="86">
        <v>234</v>
      </c>
      <c r="S165" s="108">
        <f t="shared" si="18"/>
        <v>1889.2135049999999</v>
      </c>
      <c r="T165" s="95">
        <v>47.828189999999999</v>
      </c>
      <c r="U165" s="88">
        <v>56</v>
      </c>
      <c r="V165" s="89" t="s">
        <v>42</v>
      </c>
      <c r="X165" s="90">
        <v>72.900000000000006</v>
      </c>
      <c r="Y165" s="91">
        <v>47.5</v>
      </c>
      <c r="Z165" s="91">
        <v>21</v>
      </c>
      <c r="AA165" s="92">
        <f t="shared" si="19"/>
        <v>141.4</v>
      </c>
      <c r="AC165" s="48">
        <v>41801</v>
      </c>
      <c r="AD165" s="78">
        <v>117</v>
      </c>
      <c r="AE165" s="81">
        <v>38</v>
      </c>
      <c r="AF165" s="83">
        <f t="shared" si="20"/>
        <v>38</v>
      </c>
      <c r="AG165" s="86">
        <v>171.8</v>
      </c>
      <c r="AH165" s="93">
        <v>45.8</v>
      </c>
    </row>
    <row r="166" spans="1:34" ht="11.25" customHeight="1">
      <c r="A166" s="1">
        <v>42167</v>
      </c>
      <c r="B166" s="77">
        <v>3108.1049999999996</v>
      </c>
      <c r="C166" s="78">
        <f t="shared" si="21"/>
        <v>142.9</v>
      </c>
      <c r="D166" s="78">
        <v>141</v>
      </c>
      <c r="E166" s="79"/>
      <c r="F166" s="80">
        <v>2216.4450000000002</v>
      </c>
      <c r="G166" s="81">
        <v>54.8</v>
      </c>
      <c r="H166" s="123">
        <f t="shared" si="17"/>
        <v>62.2</v>
      </c>
      <c r="I166" s="81">
        <v>62.2</v>
      </c>
      <c r="K166" s="82">
        <v>2058.5949999999998</v>
      </c>
      <c r="L166" s="83">
        <f t="shared" si="15"/>
        <v>54.8</v>
      </c>
      <c r="M166" s="83">
        <v>71</v>
      </c>
      <c r="O166" s="85">
        <f t="shared" si="16"/>
        <v>7.9771998999999996</v>
      </c>
      <c r="P166" s="86">
        <v>225.983</v>
      </c>
      <c r="Q166" s="86">
        <v>234</v>
      </c>
      <c r="S166" s="108">
        <f t="shared" si="18"/>
        <v>1892.2285399999987</v>
      </c>
      <c r="T166" s="95">
        <v>47.90451999999997</v>
      </c>
      <c r="U166" s="88">
        <v>56</v>
      </c>
      <c r="V166" s="89" t="s">
        <v>42</v>
      </c>
      <c r="X166" s="90">
        <v>72.5</v>
      </c>
      <c r="Y166" s="91">
        <v>45.7</v>
      </c>
      <c r="Z166" s="91">
        <v>24.7</v>
      </c>
      <c r="AA166" s="92">
        <f t="shared" si="19"/>
        <v>142.9</v>
      </c>
      <c r="AC166" s="48">
        <v>41802</v>
      </c>
      <c r="AD166" s="78">
        <v>118</v>
      </c>
      <c r="AE166" s="81">
        <v>41</v>
      </c>
      <c r="AF166" s="83">
        <f t="shared" si="20"/>
        <v>41</v>
      </c>
      <c r="AG166" s="86">
        <v>179.2</v>
      </c>
      <c r="AH166" s="93">
        <v>46.7</v>
      </c>
    </row>
    <row r="167" spans="1:34" ht="11.25" customHeight="1">
      <c r="A167" s="1">
        <v>42168</v>
      </c>
      <c r="B167" s="77">
        <v>3108.1049999999996</v>
      </c>
      <c r="C167" s="78">
        <f t="shared" si="21"/>
        <v>146.19999999999999</v>
      </c>
      <c r="D167" s="78">
        <v>141</v>
      </c>
      <c r="E167" s="79"/>
      <c r="F167" s="80">
        <v>2216.4450000000002</v>
      </c>
      <c r="G167" s="81">
        <v>53.3</v>
      </c>
      <c r="H167" s="123">
        <f t="shared" si="17"/>
        <v>62.2</v>
      </c>
      <c r="I167" s="81">
        <v>62.2</v>
      </c>
      <c r="K167" s="82">
        <v>2058.5949999999998</v>
      </c>
      <c r="L167" s="83">
        <f t="shared" si="15"/>
        <v>53.3</v>
      </c>
      <c r="M167" s="83">
        <v>71</v>
      </c>
      <c r="O167" s="85">
        <f t="shared" si="16"/>
        <v>8.0088992999999995</v>
      </c>
      <c r="P167" s="86">
        <v>226.881</v>
      </c>
      <c r="Q167" s="86">
        <v>234</v>
      </c>
      <c r="S167" s="108">
        <f t="shared" si="18"/>
        <v>1932.3877949999999</v>
      </c>
      <c r="T167" s="95">
        <v>48.921209999999995</v>
      </c>
      <c r="U167" s="88">
        <v>59.204999999999998</v>
      </c>
      <c r="X167" s="90">
        <v>73.5</v>
      </c>
      <c r="Y167" s="91">
        <v>46.6</v>
      </c>
      <c r="Z167" s="91">
        <v>26.1</v>
      </c>
      <c r="AA167" s="92">
        <f t="shared" si="19"/>
        <v>146.19999999999999</v>
      </c>
      <c r="AC167" s="48">
        <v>41803</v>
      </c>
      <c r="AD167" s="78">
        <v>120</v>
      </c>
      <c r="AE167" s="81">
        <v>41</v>
      </c>
      <c r="AF167" s="83">
        <f t="shared" si="20"/>
        <v>41</v>
      </c>
      <c r="AG167" s="86">
        <v>187.8</v>
      </c>
      <c r="AH167" s="93">
        <v>47.1</v>
      </c>
    </row>
    <row r="168" spans="1:34" ht="11.25" customHeight="1">
      <c r="A168" s="1">
        <v>42169</v>
      </c>
      <c r="B168" s="77">
        <v>3108.1049999999996</v>
      </c>
      <c r="C168" s="78">
        <f t="shared" si="21"/>
        <v>142.69999999999999</v>
      </c>
      <c r="D168" s="78">
        <v>141</v>
      </c>
      <c r="E168" s="79"/>
      <c r="F168" s="80">
        <v>2216.4450000000002</v>
      </c>
      <c r="G168" s="81">
        <v>54.3</v>
      </c>
      <c r="H168" s="123">
        <f t="shared" si="17"/>
        <v>62.2</v>
      </c>
      <c r="I168" s="81">
        <v>62.2</v>
      </c>
      <c r="K168" s="82">
        <v>2058.5949999999998</v>
      </c>
      <c r="L168" s="83">
        <f t="shared" si="15"/>
        <v>54.3</v>
      </c>
      <c r="M168" s="83">
        <v>71</v>
      </c>
      <c r="O168" s="85">
        <f t="shared" si="16"/>
        <v>7.9065645999999994</v>
      </c>
      <c r="P168" s="86">
        <v>223.982</v>
      </c>
      <c r="Q168" s="86">
        <v>234</v>
      </c>
      <c r="S168" s="108">
        <f t="shared" si="18"/>
        <v>1982.6973649999993</v>
      </c>
      <c r="T168" s="95">
        <v>50.19486999999998</v>
      </c>
      <c r="U168" s="88">
        <v>59.204999999999998</v>
      </c>
      <c r="X168" s="90">
        <v>73.400000000000006</v>
      </c>
      <c r="Y168" s="91">
        <v>44.3</v>
      </c>
      <c r="Z168" s="91">
        <v>25</v>
      </c>
      <c r="AA168" s="92">
        <f t="shared" si="19"/>
        <v>142.69999999999999</v>
      </c>
      <c r="AC168" s="48">
        <v>41804</v>
      </c>
      <c r="AD168" s="78">
        <v>117</v>
      </c>
      <c r="AE168" s="81">
        <v>37</v>
      </c>
      <c r="AF168" s="83">
        <f t="shared" si="20"/>
        <v>37</v>
      </c>
      <c r="AG168" s="86">
        <v>195.4</v>
      </c>
      <c r="AH168" s="93">
        <v>46.8</v>
      </c>
    </row>
    <row r="169" spans="1:34" ht="11.25" customHeight="1">
      <c r="A169" s="1">
        <v>42170</v>
      </c>
      <c r="B169" s="77">
        <v>3108.1049999999996</v>
      </c>
      <c r="C169" s="78">
        <f t="shared" si="21"/>
        <v>142</v>
      </c>
      <c r="D169" s="78">
        <v>141</v>
      </c>
      <c r="E169" s="79"/>
      <c r="F169" s="80">
        <v>2216.4450000000002</v>
      </c>
      <c r="G169" s="81">
        <v>53.5</v>
      </c>
      <c r="H169" s="123">
        <f t="shared" si="17"/>
        <v>62.2</v>
      </c>
      <c r="I169" s="81">
        <v>62.2</v>
      </c>
      <c r="K169" s="82">
        <v>2058.5949999999998</v>
      </c>
      <c r="L169" s="83">
        <f t="shared" si="15"/>
        <v>53.5</v>
      </c>
      <c r="M169" s="83">
        <v>71</v>
      </c>
      <c r="O169" s="85">
        <f t="shared" si="16"/>
        <v>7.7684709999999999</v>
      </c>
      <c r="P169" s="86">
        <v>220.07</v>
      </c>
      <c r="Q169" s="86">
        <v>234</v>
      </c>
      <c r="S169" s="108">
        <f t="shared" si="18"/>
        <v>2019.5370400000002</v>
      </c>
      <c r="T169" s="95">
        <v>51.127520000000004</v>
      </c>
      <c r="U169" s="88">
        <v>59.204999999999998</v>
      </c>
      <c r="X169" s="90">
        <v>75.099999999999994</v>
      </c>
      <c r="Y169" s="91">
        <v>45.4</v>
      </c>
      <c r="Z169" s="91">
        <v>21.5</v>
      </c>
      <c r="AA169" s="92">
        <f t="shared" si="19"/>
        <v>142</v>
      </c>
      <c r="AC169" s="48">
        <v>41805</v>
      </c>
      <c r="AD169" s="78">
        <v>118</v>
      </c>
      <c r="AE169" s="81">
        <v>34</v>
      </c>
      <c r="AF169" s="83">
        <f t="shared" si="20"/>
        <v>34</v>
      </c>
      <c r="AG169" s="86">
        <v>193.6</v>
      </c>
      <c r="AH169" s="93">
        <v>46.8</v>
      </c>
    </row>
    <row r="170" spans="1:34" ht="11.25" customHeight="1">
      <c r="A170" s="1">
        <v>42171</v>
      </c>
      <c r="B170" s="77">
        <v>3108.1049999999996</v>
      </c>
      <c r="C170" s="78">
        <f t="shared" si="21"/>
        <v>139.1</v>
      </c>
      <c r="D170" s="78">
        <v>141</v>
      </c>
      <c r="E170" s="79"/>
      <c r="F170" s="80">
        <v>2216.4450000000002</v>
      </c>
      <c r="G170" s="81">
        <v>52.2</v>
      </c>
      <c r="H170" s="123">
        <f t="shared" si="17"/>
        <v>62.2</v>
      </c>
      <c r="I170" s="81">
        <v>62.2</v>
      </c>
      <c r="K170" s="82">
        <v>2058.5949999999998</v>
      </c>
      <c r="L170" s="83">
        <f t="shared" si="15"/>
        <v>52.2</v>
      </c>
      <c r="M170" s="83">
        <v>71</v>
      </c>
      <c r="O170" s="85">
        <f t="shared" si="16"/>
        <v>7.221497499999999</v>
      </c>
      <c r="P170" s="86">
        <v>204.57499999999999</v>
      </c>
      <c r="Q170" s="86">
        <v>219</v>
      </c>
      <c r="R170" s="87" t="s">
        <v>22</v>
      </c>
      <c r="S170" s="108">
        <f t="shared" si="18"/>
        <v>2081.144005000001</v>
      </c>
      <c r="T170" s="95">
        <v>52.687190000000029</v>
      </c>
      <c r="U170" s="88">
        <v>59.204999999999998</v>
      </c>
      <c r="X170" s="90">
        <v>72.900000000000006</v>
      </c>
      <c r="Y170" s="91">
        <v>47.5</v>
      </c>
      <c r="Z170" s="91">
        <v>18.7</v>
      </c>
      <c r="AA170" s="92">
        <f t="shared" si="19"/>
        <v>139.1</v>
      </c>
      <c r="AC170" s="48">
        <v>41806</v>
      </c>
      <c r="AD170" s="78">
        <v>125</v>
      </c>
      <c r="AE170" s="81">
        <v>34</v>
      </c>
      <c r="AF170" s="83">
        <f t="shared" si="20"/>
        <v>34</v>
      </c>
      <c r="AG170" s="86">
        <v>188.7</v>
      </c>
      <c r="AH170" s="93">
        <v>46.6</v>
      </c>
    </row>
    <row r="171" spans="1:34" ht="11.25" customHeight="1">
      <c r="A171" s="1">
        <v>42172</v>
      </c>
      <c r="B171" s="77">
        <v>3108.1049999999996</v>
      </c>
      <c r="C171" s="78">
        <f t="shared" si="21"/>
        <v>138.6</v>
      </c>
      <c r="D171" s="78">
        <v>141</v>
      </c>
      <c r="E171" s="79"/>
      <c r="F171" s="80">
        <v>2216.4450000000002</v>
      </c>
      <c r="G171" s="81">
        <v>49.3</v>
      </c>
      <c r="H171" s="123">
        <f t="shared" si="17"/>
        <v>62.2</v>
      </c>
      <c r="I171" s="81">
        <v>62.2</v>
      </c>
      <c r="K171" s="82">
        <v>2058.5949999999998</v>
      </c>
      <c r="L171" s="83">
        <f t="shared" si="15"/>
        <v>49.3</v>
      </c>
      <c r="M171" s="83">
        <v>71</v>
      </c>
      <c r="O171" s="85">
        <f t="shared" si="16"/>
        <v>7.3873721999999997</v>
      </c>
      <c r="P171" s="86">
        <v>209.274</v>
      </c>
      <c r="Q171" s="86">
        <v>219</v>
      </c>
      <c r="R171" s="87" t="s">
        <v>22</v>
      </c>
      <c r="S171" s="108">
        <f t="shared" si="18"/>
        <v>2060.9239550000002</v>
      </c>
      <c r="T171" s="95">
        <v>52.175290000000004</v>
      </c>
      <c r="U171" s="88">
        <v>59.204999999999998</v>
      </c>
      <c r="X171" s="90">
        <v>76.099999999999994</v>
      </c>
      <c r="Y171" s="91">
        <v>47.1</v>
      </c>
      <c r="Z171" s="91">
        <v>15.4</v>
      </c>
      <c r="AA171" s="92">
        <f t="shared" si="19"/>
        <v>138.6</v>
      </c>
      <c r="AC171" s="48">
        <v>41807</v>
      </c>
      <c r="AD171" s="78">
        <v>115</v>
      </c>
      <c r="AE171" s="81">
        <v>35</v>
      </c>
      <c r="AF171" s="83">
        <f t="shared" si="20"/>
        <v>35</v>
      </c>
      <c r="AG171" s="86">
        <v>191.5</v>
      </c>
      <c r="AH171" s="93">
        <v>46.4</v>
      </c>
    </row>
    <row r="172" spans="1:34" ht="11.25" customHeight="1">
      <c r="A172" s="1">
        <v>42173</v>
      </c>
      <c r="B172" s="77">
        <v>3108.1049999999996</v>
      </c>
      <c r="C172" s="78">
        <f t="shared" si="21"/>
        <v>132.5</v>
      </c>
      <c r="D172" s="78">
        <v>141</v>
      </c>
      <c r="E172" s="79"/>
      <c r="F172" s="80">
        <v>2216.4450000000002</v>
      </c>
      <c r="G172" s="81">
        <v>49.9</v>
      </c>
      <c r="H172" s="123">
        <f t="shared" si="17"/>
        <v>62.2</v>
      </c>
      <c r="I172" s="81">
        <v>62.2</v>
      </c>
      <c r="K172" s="82">
        <v>2058.5949999999998</v>
      </c>
      <c r="L172" s="83">
        <f t="shared" si="15"/>
        <v>49.9</v>
      </c>
      <c r="M172" s="83">
        <v>71</v>
      </c>
      <c r="O172" s="85">
        <f t="shared" si="16"/>
        <v>7.7156268999999993</v>
      </c>
      <c r="P172" s="86">
        <v>218.57300000000001</v>
      </c>
      <c r="Q172" s="86">
        <v>219</v>
      </c>
      <c r="R172" s="87" t="s">
        <v>22</v>
      </c>
      <c r="S172" s="108">
        <f t="shared" si="18"/>
        <v>2009.6146400000005</v>
      </c>
      <c r="T172" s="95">
        <v>50.876320000000014</v>
      </c>
      <c r="U172" s="88">
        <v>59.204999999999998</v>
      </c>
      <c r="X172" s="90">
        <v>75.8</v>
      </c>
      <c r="Y172" s="91">
        <v>47.3</v>
      </c>
      <c r="Z172" s="91">
        <v>9.4</v>
      </c>
      <c r="AA172" s="92">
        <f t="shared" si="19"/>
        <v>132.5</v>
      </c>
      <c r="AC172" s="48">
        <v>41808</v>
      </c>
      <c r="AD172" s="78">
        <v>121</v>
      </c>
      <c r="AE172" s="81">
        <v>38</v>
      </c>
      <c r="AF172" s="83">
        <f t="shared" si="20"/>
        <v>38</v>
      </c>
      <c r="AG172" s="86">
        <v>194</v>
      </c>
      <c r="AH172" s="93">
        <v>44.6</v>
      </c>
    </row>
    <row r="173" spans="1:34" ht="11.25" customHeight="1">
      <c r="A173" s="1">
        <v>42174</v>
      </c>
      <c r="B173" s="77">
        <v>3108.1049999999996</v>
      </c>
      <c r="C173" s="78">
        <f t="shared" si="21"/>
        <v>131.30000000000001</v>
      </c>
      <c r="D173" s="78">
        <v>141</v>
      </c>
      <c r="E173" s="79"/>
      <c r="F173" s="80">
        <v>2216.4450000000002</v>
      </c>
      <c r="G173" s="81">
        <v>51.9</v>
      </c>
      <c r="H173" s="123">
        <f t="shared" si="17"/>
        <v>62.2</v>
      </c>
      <c r="I173" s="81">
        <v>62.2</v>
      </c>
      <c r="K173" s="82">
        <v>2058.5949999999998</v>
      </c>
      <c r="L173" s="83">
        <f t="shared" si="15"/>
        <v>51.9</v>
      </c>
      <c r="M173" s="83">
        <v>71</v>
      </c>
      <c r="O173" s="85">
        <f t="shared" si="16"/>
        <v>7.9060703999999991</v>
      </c>
      <c r="P173" s="86">
        <v>223.96799999999999</v>
      </c>
      <c r="Q173" s="86">
        <v>234</v>
      </c>
      <c r="S173" s="108">
        <f t="shared" si="18"/>
        <v>2011.8700900000001</v>
      </c>
      <c r="T173" s="95">
        <v>50.933420000000005</v>
      </c>
      <c r="U173" s="88">
        <v>59.204999999999998</v>
      </c>
      <c r="X173" s="90">
        <v>76.2</v>
      </c>
      <c r="Y173" s="91">
        <v>44.2</v>
      </c>
      <c r="Z173" s="91">
        <v>10.9</v>
      </c>
      <c r="AA173" s="92">
        <f t="shared" si="19"/>
        <v>131.30000000000001</v>
      </c>
      <c r="AC173" s="48">
        <v>41809</v>
      </c>
      <c r="AD173" s="78">
        <v>124</v>
      </c>
      <c r="AE173" s="81">
        <v>38</v>
      </c>
      <c r="AF173" s="83">
        <f t="shared" si="20"/>
        <v>38</v>
      </c>
      <c r="AG173" s="86">
        <v>196.8</v>
      </c>
      <c r="AH173" s="93">
        <v>45.4</v>
      </c>
    </row>
    <row r="174" spans="1:34" ht="11.25" customHeight="1">
      <c r="A174" s="1">
        <v>42175</v>
      </c>
      <c r="B174" s="77">
        <v>3108.1049999999996</v>
      </c>
      <c r="C174" s="78">
        <f t="shared" si="21"/>
        <v>142.80000000000001</v>
      </c>
      <c r="D174" s="78">
        <v>141</v>
      </c>
      <c r="E174" s="79"/>
      <c r="F174" s="80">
        <v>2216.4450000000002</v>
      </c>
      <c r="G174" s="81">
        <v>56.7</v>
      </c>
      <c r="H174" s="123">
        <f t="shared" si="17"/>
        <v>62.2</v>
      </c>
      <c r="I174" s="81">
        <v>62.2</v>
      </c>
      <c r="K174" s="82">
        <v>2058.5949999999998</v>
      </c>
      <c r="L174" s="83">
        <f t="shared" si="15"/>
        <v>56.7</v>
      </c>
      <c r="M174" s="83">
        <v>71</v>
      </c>
      <c r="O174" s="85">
        <f t="shared" si="16"/>
        <v>7.9032817</v>
      </c>
      <c r="P174" s="86">
        <v>223.88900000000001</v>
      </c>
      <c r="Q174" s="86">
        <v>234</v>
      </c>
      <c r="S174" s="108">
        <f t="shared" si="18"/>
        <v>2020.5486349999999</v>
      </c>
      <c r="T174" s="95">
        <v>51.153129999999997</v>
      </c>
      <c r="U174" s="88">
        <v>59.204999999999998</v>
      </c>
      <c r="X174" s="90">
        <v>74.5</v>
      </c>
      <c r="Y174" s="91">
        <v>45</v>
      </c>
      <c r="Z174" s="91">
        <v>23.3</v>
      </c>
      <c r="AA174" s="92">
        <f t="shared" si="19"/>
        <v>142.80000000000001</v>
      </c>
      <c r="AC174" s="48">
        <v>41810</v>
      </c>
      <c r="AD174" s="78">
        <v>123</v>
      </c>
      <c r="AE174" s="81">
        <v>38</v>
      </c>
      <c r="AF174" s="83">
        <f t="shared" si="20"/>
        <v>38</v>
      </c>
      <c r="AG174" s="86">
        <v>199.9</v>
      </c>
      <c r="AH174" s="93">
        <v>45.3</v>
      </c>
    </row>
    <row r="175" spans="1:34" ht="11.25" customHeight="1">
      <c r="A175" s="1">
        <v>42176</v>
      </c>
      <c r="B175" s="77">
        <v>3108.1049999999996</v>
      </c>
      <c r="C175" s="78">
        <f t="shared" si="21"/>
        <v>145.69999999999999</v>
      </c>
      <c r="D175" s="78">
        <v>141</v>
      </c>
      <c r="E175" s="79"/>
      <c r="F175" s="80">
        <v>2216.4450000000002</v>
      </c>
      <c r="G175" s="81">
        <v>57.4</v>
      </c>
      <c r="H175" s="123">
        <f t="shared" si="17"/>
        <v>62.2</v>
      </c>
      <c r="I175" s="81">
        <v>62.2</v>
      </c>
      <c r="K175" s="82">
        <v>2058.5949999999998</v>
      </c>
      <c r="L175" s="83">
        <f t="shared" si="15"/>
        <v>57.4</v>
      </c>
      <c r="M175" s="83">
        <v>71</v>
      </c>
      <c r="O175" s="85">
        <f t="shared" si="16"/>
        <v>7.9196961999999997</v>
      </c>
      <c r="P175" s="86">
        <v>224.35400000000001</v>
      </c>
      <c r="Q175" s="86">
        <v>234</v>
      </c>
      <c r="S175" s="108">
        <f t="shared" si="18"/>
        <v>1988.9071599999997</v>
      </c>
      <c r="T175" s="95">
        <v>50.352079999999994</v>
      </c>
      <c r="U175" s="88">
        <v>59.204999999999998</v>
      </c>
      <c r="X175" s="90">
        <v>75.3</v>
      </c>
      <c r="Y175" s="91">
        <v>44.8</v>
      </c>
      <c r="Z175" s="91">
        <v>25.6</v>
      </c>
      <c r="AA175" s="92">
        <f t="shared" si="19"/>
        <v>145.69999999999999</v>
      </c>
      <c r="AC175" s="48">
        <v>41811</v>
      </c>
      <c r="AD175" s="78">
        <v>123</v>
      </c>
      <c r="AE175" s="81">
        <v>37</v>
      </c>
      <c r="AF175" s="83">
        <f t="shared" si="20"/>
        <v>37</v>
      </c>
      <c r="AG175" s="86">
        <v>205.1</v>
      </c>
      <c r="AH175" s="93">
        <v>45.2</v>
      </c>
    </row>
    <row r="176" spans="1:34" ht="11.25" customHeight="1">
      <c r="A176" s="1">
        <v>42177</v>
      </c>
      <c r="B176" s="77">
        <v>3108.1049999999996</v>
      </c>
      <c r="C176" s="78">
        <f t="shared" si="21"/>
        <v>142.1</v>
      </c>
      <c r="D176" s="78">
        <v>141</v>
      </c>
      <c r="E176" s="79"/>
      <c r="F176" s="80">
        <v>2216.4450000000002</v>
      </c>
      <c r="G176" s="81">
        <v>59.3</v>
      </c>
      <c r="H176" s="123">
        <f t="shared" si="17"/>
        <v>58</v>
      </c>
      <c r="I176" s="81">
        <v>62.2</v>
      </c>
      <c r="K176" s="82">
        <v>2058.5949999999998</v>
      </c>
      <c r="L176" s="83">
        <f t="shared" si="15"/>
        <v>59.3</v>
      </c>
      <c r="M176" s="83">
        <v>58</v>
      </c>
      <c r="N176" s="84" t="s">
        <v>33</v>
      </c>
      <c r="O176" s="85">
        <f t="shared" si="16"/>
        <v>7.5140638999999991</v>
      </c>
      <c r="P176" s="86">
        <v>212.863</v>
      </c>
      <c r="Q176" s="86">
        <v>220</v>
      </c>
      <c r="R176" s="87" t="s">
        <v>43</v>
      </c>
      <c r="S176" s="108">
        <f t="shared" si="18"/>
        <v>1982.8636599999995</v>
      </c>
      <c r="T176" s="95">
        <v>50.199079999999988</v>
      </c>
      <c r="U176" s="88">
        <v>54</v>
      </c>
      <c r="V176" s="89" t="s">
        <v>43</v>
      </c>
      <c r="X176" s="90">
        <v>75</v>
      </c>
      <c r="Y176" s="91">
        <v>46</v>
      </c>
      <c r="Z176" s="91">
        <v>21.1</v>
      </c>
      <c r="AA176" s="92">
        <f t="shared" si="19"/>
        <v>142.1</v>
      </c>
      <c r="AC176" s="48">
        <v>41812</v>
      </c>
      <c r="AD176" s="78">
        <v>123</v>
      </c>
      <c r="AE176" s="81">
        <v>38</v>
      </c>
      <c r="AF176" s="83">
        <f t="shared" si="20"/>
        <v>38</v>
      </c>
      <c r="AG176" s="86">
        <v>204.2</v>
      </c>
      <c r="AH176" s="93">
        <v>45.7</v>
      </c>
    </row>
    <row r="177" spans="1:34" ht="11.25" customHeight="1">
      <c r="A177" s="1">
        <v>42178</v>
      </c>
      <c r="B177" s="77">
        <v>3108.1049999999996</v>
      </c>
      <c r="C177" s="78">
        <f t="shared" si="21"/>
        <v>134.1</v>
      </c>
      <c r="D177" s="78">
        <v>141</v>
      </c>
      <c r="E177" s="79"/>
      <c r="F177" s="80">
        <v>2216.4450000000002</v>
      </c>
      <c r="G177" s="81">
        <v>54.9</v>
      </c>
      <c r="H177" s="123">
        <f t="shared" si="17"/>
        <v>58</v>
      </c>
      <c r="I177" s="81">
        <v>58</v>
      </c>
      <c r="J177" s="94" t="s">
        <v>44</v>
      </c>
      <c r="K177" s="82">
        <v>2058.5949999999998</v>
      </c>
      <c r="L177" s="83">
        <f t="shared" si="15"/>
        <v>54.9</v>
      </c>
      <c r="M177" s="83">
        <v>58</v>
      </c>
      <c r="N177" s="84" t="s">
        <v>33</v>
      </c>
      <c r="O177" s="85">
        <f t="shared" si="16"/>
        <v>7.3493893999999997</v>
      </c>
      <c r="P177" s="86">
        <v>208.19800000000001</v>
      </c>
      <c r="Q177" s="86">
        <v>220</v>
      </c>
      <c r="R177" s="87" t="s">
        <v>43</v>
      </c>
      <c r="S177" s="108">
        <f t="shared" si="18"/>
        <v>1958.8966400000004</v>
      </c>
      <c r="T177" s="95">
        <v>49.592320000000008</v>
      </c>
      <c r="U177" s="88">
        <v>54</v>
      </c>
      <c r="V177" s="89" t="s">
        <v>43</v>
      </c>
      <c r="X177" s="90">
        <v>75.3</v>
      </c>
      <c r="Y177" s="91">
        <v>46.5</v>
      </c>
      <c r="Z177" s="91">
        <v>12.3</v>
      </c>
      <c r="AA177" s="92">
        <f t="shared" si="19"/>
        <v>134.1</v>
      </c>
      <c r="AC177" s="48">
        <v>41813</v>
      </c>
      <c r="AD177" s="78">
        <v>122</v>
      </c>
      <c r="AE177" s="81">
        <v>39</v>
      </c>
      <c r="AF177" s="83">
        <f t="shared" si="20"/>
        <v>39</v>
      </c>
      <c r="AG177" s="86">
        <v>203.8</v>
      </c>
      <c r="AH177" s="93">
        <v>46.1</v>
      </c>
    </row>
    <row r="178" spans="1:34" ht="11.25" customHeight="1">
      <c r="A178" s="1">
        <v>42179</v>
      </c>
      <c r="B178" s="77">
        <v>3108.1049999999996</v>
      </c>
      <c r="C178" s="78">
        <f t="shared" si="21"/>
        <v>129.6</v>
      </c>
      <c r="D178" s="78">
        <v>141</v>
      </c>
      <c r="E178" s="79"/>
      <c r="F178" s="80">
        <v>2216.4450000000002</v>
      </c>
      <c r="G178" s="81">
        <v>55.8</v>
      </c>
      <c r="H178" s="123">
        <f t="shared" si="17"/>
        <v>58</v>
      </c>
      <c r="I178" s="81">
        <v>58</v>
      </c>
      <c r="J178" s="94" t="s">
        <v>44</v>
      </c>
      <c r="K178" s="82">
        <v>2058.5949999999998</v>
      </c>
      <c r="L178" s="83">
        <f t="shared" si="15"/>
        <v>55.8</v>
      </c>
      <c r="M178" s="83">
        <v>58</v>
      </c>
      <c r="N178" s="84" t="s">
        <v>33</v>
      </c>
      <c r="O178" s="85">
        <f t="shared" si="16"/>
        <v>7.4113055999999995</v>
      </c>
      <c r="P178" s="86">
        <v>209.952</v>
      </c>
      <c r="Q178" s="86">
        <v>220</v>
      </c>
      <c r="R178" s="87" t="s">
        <v>43</v>
      </c>
      <c r="S178" s="108">
        <f t="shared" si="18"/>
        <v>1996.6483699999999</v>
      </c>
      <c r="T178" s="95">
        <v>50.54806</v>
      </c>
      <c r="U178" s="88">
        <v>54</v>
      </c>
      <c r="V178" s="89" t="s">
        <v>43</v>
      </c>
      <c r="X178" s="90">
        <v>76.099999999999994</v>
      </c>
      <c r="Y178" s="91">
        <v>43.7</v>
      </c>
      <c r="Z178" s="91">
        <v>9.8000000000000007</v>
      </c>
      <c r="AA178" s="92">
        <f t="shared" si="19"/>
        <v>129.6</v>
      </c>
      <c r="AC178" s="48">
        <v>41814</v>
      </c>
      <c r="AD178" s="78">
        <v>120</v>
      </c>
      <c r="AE178" s="81">
        <v>41</v>
      </c>
      <c r="AF178" s="83">
        <f t="shared" si="20"/>
        <v>41</v>
      </c>
      <c r="AG178" s="86">
        <v>203.2</v>
      </c>
      <c r="AH178" s="93">
        <v>45.5</v>
      </c>
    </row>
    <row r="179" spans="1:34" ht="11.25" customHeight="1">
      <c r="A179" s="1">
        <v>42180</v>
      </c>
      <c r="B179" s="77">
        <v>3108.1049999999996</v>
      </c>
      <c r="C179" s="78">
        <f t="shared" si="21"/>
        <v>127.4</v>
      </c>
      <c r="D179" s="78">
        <v>141</v>
      </c>
      <c r="E179" s="79"/>
      <c r="F179" s="80">
        <v>2216.4450000000002</v>
      </c>
      <c r="G179" s="81">
        <v>55.3</v>
      </c>
      <c r="H179" s="123">
        <f t="shared" si="17"/>
        <v>58</v>
      </c>
      <c r="I179" s="81">
        <v>58</v>
      </c>
      <c r="J179" s="94" t="s">
        <v>44</v>
      </c>
      <c r="K179" s="82">
        <v>2058.5949999999998</v>
      </c>
      <c r="L179" s="83">
        <f t="shared" si="15"/>
        <v>55.3</v>
      </c>
      <c r="M179" s="83">
        <v>58</v>
      </c>
      <c r="N179" s="84" t="s">
        <v>33</v>
      </c>
      <c r="O179" s="85">
        <f t="shared" si="16"/>
        <v>7.5004027999999989</v>
      </c>
      <c r="P179" s="86">
        <v>212.476</v>
      </c>
      <c r="Q179" s="86">
        <v>220</v>
      </c>
      <c r="R179" s="87" t="s">
        <v>43</v>
      </c>
      <c r="S179" s="108">
        <f t="shared" si="18"/>
        <v>1994.0879799999998</v>
      </c>
      <c r="T179" s="95">
        <v>50.483239999999995</v>
      </c>
      <c r="U179" s="88">
        <v>54</v>
      </c>
      <c r="V179" s="89" t="s">
        <v>43</v>
      </c>
      <c r="X179" s="90">
        <v>72.400000000000006</v>
      </c>
      <c r="Y179" s="91">
        <v>44.4</v>
      </c>
      <c r="Z179" s="91">
        <v>10.6</v>
      </c>
      <c r="AA179" s="92">
        <f t="shared" si="19"/>
        <v>127.4</v>
      </c>
      <c r="AC179" s="48">
        <v>41815</v>
      </c>
      <c r="AD179" s="78">
        <v>122</v>
      </c>
      <c r="AE179" s="81">
        <v>37</v>
      </c>
      <c r="AF179" s="83">
        <f t="shared" si="20"/>
        <v>37</v>
      </c>
      <c r="AG179" s="86">
        <v>206.5</v>
      </c>
      <c r="AH179" s="93">
        <v>45.7</v>
      </c>
    </row>
    <row r="180" spans="1:34" ht="11.25" customHeight="1">
      <c r="A180" s="1">
        <v>42181</v>
      </c>
      <c r="B180" s="77">
        <v>3108.1049999999996</v>
      </c>
      <c r="C180" s="78">
        <f t="shared" si="21"/>
        <v>127.89999999999999</v>
      </c>
      <c r="D180" s="78">
        <v>138</v>
      </c>
      <c r="E180" s="79" t="s">
        <v>45</v>
      </c>
      <c r="F180" s="80">
        <v>2216.4450000000002</v>
      </c>
      <c r="G180" s="81">
        <v>55</v>
      </c>
      <c r="H180" s="123">
        <f t="shared" si="17"/>
        <v>58</v>
      </c>
      <c r="I180" s="81">
        <v>58</v>
      </c>
      <c r="J180" s="94" t="s">
        <v>44</v>
      </c>
      <c r="K180" s="82">
        <v>2058.5949999999998</v>
      </c>
      <c r="L180" s="83">
        <f t="shared" si="15"/>
        <v>55</v>
      </c>
      <c r="M180" s="83">
        <v>58</v>
      </c>
      <c r="N180" s="84" t="s">
        <v>33</v>
      </c>
      <c r="O180" s="85">
        <f t="shared" si="16"/>
        <v>7.4444169999999987</v>
      </c>
      <c r="P180" s="86">
        <v>210.89</v>
      </c>
      <c r="Q180" s="86">
        <v>220</v>
      </c>
      <c r="R180" s="87" t="s">
        <v>43</v>
      </c>
      <c r="S180" s="108">
        <f t="shared" si="18"/>
        <v>2061.8924950000001</v>
      </c>
      <c r="T180" s="95">
        <v>52.199809999999999</v>
      </c>
      <c r="U180" s="88">
        <v>54</v>
      </c>
      <c r="V180" s="89" t="s">
        <v>43</v>
      </c>
      <c r="X180" s="90">
        <v>75.099999999999994</v>
      </c>
      <c r="Y180" s="91">
        <v>45</v>
      </c>
      <c r="Z180" s="91">
        <v>7.8</v>
      </c>
      <c r="AA180" s="92">
        <f t="shared" si="19"/>
        <v>127.89999999999999</v>
      </c>
      <c r="AC180" s="48">
        <v>41816</v>
      </c>
      <c r="AD180" s="78">
        <v>122</v>
      </c>
      <c r="AE180" s="81">
        <v>37</v>
      </c>
      <c r="AF180" s="83">
        <f t="shared" si="20"/>
        <v>37</v>
      </c>
      <c r="AG180" s="86">
        <v>209.1</v>
      </c>
      <c r="AH180" s="93">
        <v>46.2</v>
      </c>
    </row>
    <row r="181" spans="1:34" ht="11.25" customHeight="1">
      <c r="A181" s="1">
        <v>42182</v>
      </c>
      <c r="B181" s="77">
        <v>3108.1049999999996</v>
      </c>
      <c r="C181" s="78">
        <f t="shared" si="21"/>
        <v>129.20000000000002</v>
      </c>
      <c r="D181" s="78">
        <v>138</v>
      </c>
      <c r="E181" s="79" t="s">
        <v>45</v>
      </c>
      <c r="F181" s="80">
        <v>2216.4450000000002</v>
      </c>
      <c r="G181" s="81">
        <v>54.7</v>
      </c>
      <c r="H181" s="123">
        <f t="shared" si="17"/>
        <v>60</v>
      </c>
      <c r="I181" s="81">
        <v>60</v>
      </c>
      <c r="K181" s="82">
        <v>2058.5949999999998</v>
      </c>
      <c r="L181" s="83">
        <f t="shared" si="15"/>
        <v>54.7</v>
      </c>
      <c r="M181" s="83">
        <v>71</v>
      </c>
      <c r="O181" s="85">
        <f t="shared" si="16"/>
        <v>7.2524908999999997</v>
      </c>
      <c r="P181" s="86">
        <v>205.453</v>
      </c>
      <c r="Q181" s="86">
        <v>220</v>
      </c>
      <c r="R181" s="87" t="s">
        <v>43</v>
      </c>
      <c r="S181" s="108">
        <f t="shared" si="18"/>
        <v>2024.7057166572006</v>
      </c>
      <c r="T181" s="95">
        <v>51.258372573600013</v>
      </c>
      <c r="U181" s="88">
        <v>54</v>
      </c>
      <c r="V181" s="89" t="s">
        <v>43</v>
      </c>
      <c r="X181" s="90">
        <v>73.900000000000006</v>
      </c>
      <c r="Y181" s="91">
        <v>45.7</v>
      </c>
      <c r="Z181" s="91">
        <v>9.6</v>
      </c>
      <c r="AA181" s="92">
        <f t="shared" si="19"/>
        <v>129.20000000000002</v>
      </c>
      <c r="AC181" s="48">
        <v>41817</v>
      </c>
      <c r="AD181" s="78">
        <v>122</v>
      </c>
      <c r="AE181" s="81">
        <v>39</v>
      </c>
      <c r="AF181" s="83">
        <f t="shared" si="20"/>
        <v>39</v>
      </c>
      <c r="AG181" s="86">
        <v>211</v>
      </c>
      <c r="AH181" s="93">
        <v>47.7</v>
      </c>
    </row>
    <row r="182" spans="1:34" ht="11.25" customHeight="1">
      <c r="A182" s="1">
        <v>42183</v>
      </c>
      <c r="B182" s="77">
        <v>3108.1049999999996</v>
      </c>
      <c r="C182" s="78">
        <f t="shared" si="21"/>
        <v>128.80000000000001</v>
      </c>
      <c r="D182" s="78">
        <v>138</v>
      </c>
      <c r="E182" s="79" t="s">
        <v>45</v>
      </c>
      <c r="F182" s="80">
        <v>2216.4450000000002</v>
      </c>
      <c r="G182" s="81">
        <v>55.3</v>
      </c>
      <c r="H182" s="123">
        <f t="shared" si="17"/>
        <v>60</v>
      </c>
      <c r="I182" s="81">
        <v>60</v>
      </c>
      <c r="K182" s="82">
        <v>2058.5949999999998</v>
      </c>
      <c r="L182" s="83">
        <f t="shared" si="15"/>
        <v>55.3</v>
      </c>
      <c r="M182" s="83">
        <v>71</v>
      </c>
      <c r="O182" s="85">
        <f t="shared" si="16"/>
        <v>7.2690818999999989</v>
      </c>
      <c r="P182" s="86">
        <v>205.923</v>
      </c>
      <c r="Q182" s="86">
        <v>220</v>
      </c>
      <c r="R182" s="87" t="s">
        <v>43</v>
      </c>
      <c r="S182" s="108">
        <f t="shared" si="18"/>
        <v>2076.7721450000004</v>
      </c>
      <c r="T182" s="95">
        <v>52.576510000000013</v>
      </c>
      <c r="U182" s="88">
        <v>54</v>
      </c>
      <c r="V182" s="89" t="s">
        <v>43</v>
      </c>
      <c r="X182" s="90">
        <v>72.900000000000006</v>
      </c>
      <c r="Y182" s="91">
        <v>44.4</v>
      </c>
      <c r="Z182" s="91">
        <v>11.5</v>
      </c>
      <c r="AA182" s="92">
        <f t="shared" si="19"/>
        <v>128.80000000000001</v>
      </c>
      <c r="AC182" s="48">
        <v>41818</v>
      </c>
      <c r="AD182" s="78">
        <v>122</v>
      </c>
      <c r="AE182" s="81">
        <v>39</v>
      </c>
      <c r="AF182" s="83">
        <f t="shared" si="20"/>
        <v>39</v>
      </c>
      <c r="AG182" s="86">
        <v>210.4</v>
      </c>
      <c r="AH182" s="93">
        <v>48.8</v>
      </c>
    </row>
    <row r="183" spans="1:34" ht="11.25" customHeight="1">
      <c r="A183" s="1">
        <v>42184</v>
      </c>
      <c r="B183" s="77">
        <v>3108.1049999999996</v>
      </c>
      <c r="C183" s="78">
        <f t="shared" si="21"/>
        <v>126.5</v>
      </c>
      <c r="D183" s="78">
        <v>138</v>
      </c>
      <c r="E183" s="79" t="s">
        <v>45</v>
      </c>
      <c r="F183" s="80">
        <v>2216.4450000000002</v>
      </c>
      <c r="G183" s="81">
        <v>54</v>
      </c>
      <c r="H183" s="123">
        <f t="shared" si="17"/>
        <v>60</v>
      </c>
      <c r="I183" s="81">
        <v>60</v>
      </c>
      <c r="K183" s="82">
        <v>2058.5949999999998</v>
      </c>
      <c r="L183" s="83">
        <f t="shared" si="15"/>
        <v>54</v>
      </c>
      <c r="M183" s="83">
        <v>71</v>
      </c>
      <c r="O183" s="85">
        <f t="shared" si="16"/>
        <v>7.5856875999999991</v>
      </c>
      <c r="P183" s="86">
        <v>214.892</v>
      </c>
      <c r="Q183" s="86">
        <v>220</v>
      </c>
      <c r="R183" s="87" t="s">
        <v>43</v>
      </c>
      <c r="S183" s="108">
        <f t="shared" si="18"/>
        <v>2099.9866900000006</v>
      </c>
      <c r="T183" s="95">
        <v>53.164220000000022</v>
      </c>
      <c r="U183" s="88">
        <v>54</v>
      </c>
      <c r="V183" s="89" t="s">
        <v>43</v>
      </c>
      <c r="X183" s="90">
        <v>72.900000000000006</v>
      </c>
      <c r="Y183" s="91">
        <v>44.6</v>
      </c>
      <c r="Z183" s="91">
        <v>9</v>
      </c>
      <c r="AA183" s="92">
        <f t="shared" si="19"/>
        <v>126.5</v>
      </c>
      <c r="AC183" s="48">
        <v>41819</v>
      </c>
      <c r="AD183" s="78">
        <v>124</v>
      </c>
      <c r="AE183" s="81">
        <v>39</v>
      </c>
      <c r="AF183" s="83">
        <f t="shared" si="20"/>
        <v>39</v>
      </c>
      <c r="AG183" s="86">
        <v>215.2</v>
      </c>
      <c r="AH183" s="93">
        <v>48.5</v>
      </c>
    </row>
    <row r="184" spans="1:34" ht="11.25" customHeight="1">
      <c r="A184" s="1">
        <v>42185</v>
      </c>
      <c r="B184" s="77">
        <v>3108.1049999999996</v>
      </c>
      <c r="C184" s="78">
        <f t="shared" si="21"/>
        <v>131</v>
      </c>
      <c r="D184" s="78">
        <v>138</v>
      </c>
      <c r="E184" s="79" t="s">
        <v>45</v>
      </c>
      <c r="F184" s="80">
        <v>2216.4450000000002</v>
      </c>
      <c r="G184" s="81">
        <v>55.3</v>
      </c>
      <c r="H184" s="123">
        <f t="shared" si="17"/>
        <v>60</v>
      </c>
      <c r="I184" s="81">
        <v>60</v>
      </c>
      <c r="K184" s="82">
        <v>2058.5949999999998</v>
      </c>
      <c r="L184" s="83">
        <f t="shared" si="15"/>
        <v>55.3</v>
      </c>
      <c r="M184" s="83">
        <v>71</v>
      </c>
      <c r="O184" s="85">
        <f t="shared" si="16"/>
        <v>7.7769076999999989</v>
      </c>
      <c r="P184" s="86">
        <v>220.309</v>
      </c>
      <c r="Q184" s="86">
        <v>216</v>
      </c>
      <c r="R184" s="87" t="s">
        <v>46</v>
      </c>
      <c r="S184" s="108">
        <f t="shared" si="18"/>
        <v>2124.5035499999999</v>
      </c>
      <c r="T184" s="95">
        <v>53.7849</v>
      </c>
      <c r="U184" s="88">
        <v>59.204999999999998</v>
      </c>
      <c r="X184" s="90">
        <v>77</v>
      </c>
      <c r="Y184" s="91">
        <v>48.3</v>
      </c>
      <c r="Z184" s="91">
        <v>5.7</v>
      </c>
      <c r="AA184" s="92">
        <f t="shared" si="19"/>
        <v>131</v>
      </c>
      <c r="AC184" s="48">
        <v>41820</v>
      </c>
      <c r="AD184" s="78">
        <v>123</v>
      </c>
      <c r="AE184" s="81">
        <v>40</v>
      </c>
      <c r="AF184" s="83">
        <f t="shared" si="20"/>
        <v>40</v>
      </c>
      <c r="AG184" s="86">
        <v>215.2</v>
      </c>
      <c r="AH184" s="93">
        <v>48.1</v>
      </c>
    </row>
    <row r="185" spans="1:34" ht="11.25" customHeight="1">
      <c r="A185" s="1">
        <v>42186</v>
      </c>
      <c r="B185" s="77">
        <v>3113.11</v>
      </c>
      <c r="C185" s="78">
        <f t="shared" si="21"/>
        <v>133.20000000000002</v>
      </c>
      <c r="D185" s="78">
        <v>138</v>
      </c>
      <c r="E185" s="79" t="s">
        <v>45</v>
      </c>
      <c r="F185" s="80">
        <v>2216.4450000000002</v>
      </c>
      <c r="G185" s="81">
        <v>56.4</v>
      </c>
      <c r="H185" s="123">
        <f t="shared" si="17"/>
        <v>60</v>
      </c>
      <c r="I185" s="81">
        <v>60</v>
      </c>
      <c r="K185" s="82">
        <v>2058.5949999999998</v>
      </c>
      <c r="L185" s="83">
        <f t="shared" si="15"/>
        <v>56.4</v>
      </c>
      <c r="M185" s="83">
        <v>70</v>
      </c>
      <c r="O185" s="85">
        <f t="shared" si="16"/>
        <v>7.6051025999999995</v>
      </c>
      <c r="P185" s="86">
        <v>215.44200000000001</v>
      </c>
      <c r="Q185" s="86">
        <v>216</v>
      </c>
      <c r="S185" s="108">
        <f t="shared" si="18"/>
        <v>2109.9102749999997</v>
      </c>
      <c r="T185" s="95">
        <v>53.415449999999993</v>
      </c>
      <c r="U185" s="88">
        <v>58.67</v>
      </c>
      <c r="X185" s="90">
        <v>73.5</v>
      </c>
      <c r="Y185" s="91">
        <v>48.9</v>
      </c>
      <c r="Z185" s="91">
        <v>10.8</v>
      </c>
      <c r="AA185" s="92">
        <f t="shared" si="19"/>
        <v>133.20000000000002</v>
      </c>
      <c r="AC185" s="48">
        <v>41821</v>
      </c>
      <c r="AD185" s="78">
        <v>122</v>
      </c>
      <c r="AE185" s="81">
        <v>41</v>
      </c>
      <c r="AF185" s="83">
        <f t="shared" si="20"/>
        <v>41</v>
      </c>
      <c r="AG185" s="86">
        <v>214.5</v>
      </c>
      <c r="AH185" s="93">
        <v>50.1</v>
      </c>
    </row>
    <row r="186" spans="1:34" ht="11.25" customHeight="1">
      <c r="A186" s="1">
        <v>42187</v>
      </c>
      <c r="B186" s="77">
        <v>3113.11</v>
      </c>
      <c r="C186" s="78">
        <f t="shared" si="21"/>
        <v>135.1</v>
      </c>
      <c r="D186" s="78">
        <v>138</v>
      </c>
      <c r="E186" s="79" t="s">
        <v>45</v>
      </c>
      <c r="F186" s="80">
        <v>2216.4450000000002</v>
      </c>
      <c r="G186" s="81">
        <v>53.4</v>
      </c>
      <c r="H186" s="123">
        <f t="shared" si="17"/>
        <v>60</v>
      </c>
      <c r="I186" s="81">
        <v>60</v>
      </c>
      <c r="K186" s="82">
        <v>2058.5949999999998</v>
      </c>
      <c r="L186" s="83">
        <f t="shared" si="15"/>
        <v>53.4</v>
      </c>
      <c r="M186" s="83">
        <v>70</v>
      </c>
      <c r="O186" s="85">
        <f t="shared" si="16"/>
        <v>7.4304381999999993</v>
      </c>
      <c r="P186" s="86">
        <v>210.494</v>
      </c>
      <c r="Q186" s="86">
        <v>216</v>
      </c>
      <c r="S186" s="108">
        <f t="shared" si="18"/>
        <v>2114.3157099999999</v>
      </c>
      <c r="T186" s="95">
        <v>53.526980000000002</v>
      </c>
      <c r="U186" s="88">
        <v>58.67</v>
      </c>
      <c r="X186" s="90">
        <v>74.5</v>
      </c>
      <c r="Y186" s="91">
        <v>49.9</v>
      </c>
      <c r="Z186" s="91">
        <v>10.7</v>
      </c>
      <c r="AA186" s="92">
        <f t="shared" si="19"/>
        <v>135.1</v>
      </c>
      <c r="AC186" s="48">
        <v>41822</v>
      </c>
      <c r="AD186" s="78">
        <v>124</v>
      </c>
      <c r="AE186" s="81">
        <v>42</v>
      </c>
      <c r="AF186" s="83">
        <f t="shared" si="20"/>
        <v>42</v>
      </c>
      <c r="AG186" s="86">
        <v>202.2</v>
      </c>
      <c r="AH186" s="93">
        <v>51</v>
      </c>
    </row>
    <row r="187" spans="1:34" ht="11.25" customHeight="1">
      <c r="A187" s="1">
        <v>42188</v>
      </c>
      <c r="B187" s="77">
        <v>3113.11</v>
      </c>
      <c r="C187" s="78">
        <f t="shared" si="21"/>
        <v>131.5</v>
      </c>
      <c r="D187" s="78">
        <v>138</v>
      </c>
      <c r="E187" s="79" t="s">
        <v>45</v>
      </c>
      <c r="F187" s="80">
        <v>2216.4450000000002</v>
      </c>
      <c r="G187" s="81">
        <v>56.4</v>
      </c>
      <c r="H187" s="123">
        <f t="shared" si="17"/>
        <v>60</v>
      </c>
      <c r="I187" s="81">
        <v>60</v>
      </c>
      <c r="K187" s="82">
        <v>2058.5949999999998</v>
      </c>
      <c r="L187" s="83">
        <f t="shared" si="15"/>
        <v>56.4</v>
      </c>
      <c r="M187" s="83">
        <v>70</v>
      </c>
      <c r="O187" s="85">
        <f t="shared" si="16"/>
        <v>7.6287889</v>
      </c>
      <c r="P187" s="86">
        <v>216.113</v>
      </c>
      <c r="Q187" s="86">
        <v>216</v>
      </c>
      <c r="S187" s="108">
        <f t="shared" si="18"/>
        <v>2099.8677949999997</v>
      </c>
      <c r="T187" s="95">
        <v>53.16120999999999</v>
      </c>
      <c r="U187" s="88">
        <v>58.67</v>
      </c>
      <c r="X187" s="90">
        <v>74.2</v>
      </c>
      <c r="Y187" s="91">
        <v>49</v>
      </c>
      <c r="Z187" s="91">
        <v>8.3000000000000007</v>
      </c>
      <c r="AA187" s="92">
        <f t="shared" si="19"/>
        <v>131.5</v>
      </c>
      <c r="AC187" s="48">
        <v>41823</v>
      </c>
      <c r="AD187" s="78">
        <v>125</v>
      </c>
      <c r="AE187" s="81">
        <v>40</v>
      </c>
      <c r="AF187" s="83">
        <f t="shared" si="20"/>
        <v>40</v>
      </c>
      <c r="AG187" s="86">
        <v>205.3</v>
      </c>
      <c r="AH187" s="93">
        <v>51.4</v>
      </c>
    </row>
    <row r="188" spans="1:34" ht="11.25" customHeight="1">
      <c r="A188" s="1">
        <v>42189</v>
      </c>
      <c r="B188" s="77">
        <v>3113.11</v>
      </c>
      <c r="C188" s="78">
        <f t="shared" si="21"/>
        <v>128.5</v>
      </c>
      <c r="D188" s="78">
        <v>138</v>
      </c>
      <c r="E188" s="79" t="s">
        <v>45</v>
      </c>
      <c r="F188" s="80">
        <v>2216.4450000000002</v>
      </c>
      <c r="G188" s="81">
        <v>55.9</v>
      </c>
      <c r="H188" s="123">
        <f t="shared" si="17"/>
        <v>60</v>
      </c>
      <c r="I188" s="81">
        <v>60</v>
      </c>
      <c r="K188" s="82">
        <v>2058.5949999999998</v>
      </c>
      <c r="L188" s="83">
        <f t="shared" si="15"/>
        <v>55.9</v>
      </c>
      <c r="M188" s="83">
        <v>70</v>
      </c>
      <c r="O188" s="85">
        <f t="shared" si="16"/>
        <v>7.7478204999999996</v>
      </c>
      <c r="P188" s="86">
        <v>219.48500000000001</v>
      </c>
      <c r="Q188" s="86">
        <v>216</v>
      </c>
      <c r="S188" s="108">
        <f t="shared" si="18"/>
        <v>2186.3834600000005</v>
      </c>
      <c r="T188" s="95">
        <v>55.351480000000009</v>
      </c>
      <c r="U188" s="88">
        <v>58.67</v>
      </c>
      <c r="X188" s="90">
        <v>75.5</v>
      </c>
      <c r="Y188" s="91">
        <v>44.3</v>
      </c>
      <c r="Z188" s="91">
        <v>8.6999999999999993</v>
      </c>
      <c r="AA188" s="92">
        <f t="shared" si="19"/>
        <v>128.5</v>
      </c>
      <c r="AC188" s="48">
        <v>41824</v>
      </c>
      <c r="AD188" s="78">
        <v>117</v>
      </c>
      <c r="AE188" s="81">
        <v>40</v>
      </c>
      <c r="AF188" s="83">
        <f t="shared" si="20"/>
        <v>40</v>
      </c>
      <c r="AG188" s="86">
        <v>211.8</v>
      </c>
      <c r="AH188" s="93">
        <v>50.1</v>
      </c>
    </row>
    <row r="189" spans="1:34" ht="11.25" customHeight="1">
      <c r="A189" s="1">
        <v>42190</v>
      </c>
      <c r="B189" s="77">
        <v>3113.11</v>
      </c>
      <c r="C189" s="78">
        <f t="shared" si="21"/>
        <v>127</v>
      </c>
      <c r="D189" s="78">
        <v>138</v>
      </c>
      <c r="E189" s="79" t="s">
        <v>45</v>
      </c>
      <c r="F189" s="80">
        <v>2216.4450000000002</v>
      </c>
      <c r="G189" s="81">
        <v>55.2</v>
      </c>
      <c r="H189" s="123">
        <f t="shared" si="17"/>
        <v>60</v>
      </c>
      <c r="I189" s="81">
        <v>60</v>
      </c>
      <c r="K189" s="82">
        <v>2058.5949999999998</v>
      </c>
      <c r="L189" s="83">
        <f t="shared" si="15"/>
        <v>55.2</v>
      </c>
      <c r="M189" s="83">
        <v>70</v>
      </c>
      <c r="O189" s="85">
        <f t="shared" si="16"/>
        <v>7.7469380000000001</v>
      </c>
      <c r="P189" s="86">
        <v>219.46</v>
      </c>
      <c r="Q189" s="86">
        <v>216</v>
      </c>
      <c r="S189" s="108">
        <f t="shared" si="18"/>
        <v>2223.6260350000002</v>
      </c>
      <c r="T189" s="95">
        <v>56.294330000000002</v>
      </c>
      <c r="U189" s="88">
        <v>58.67</v>
      </c>
      <c r="X189" s="90">
        <v>75.3</v>
      </c>
      <c r="Y189" s="91">
        <v>42.8</v>
      </c>
      <c r="Z189" s="91">
        <v>8.9</v>
      </c>
      <c r="AA189" s="92">
        <f t="shared" si="19"/>
        <v>127</v>
      </c>
      <c r="AC189" s="48">
        <v>41825</v>
      </c>
      <c r="AD189" s="78">
        <v>121</v>
      </c>
      <c r="AE189" s="81">
        <v>37</v>
      </c>
      <c r="AF189" s="83">
        <f t="shared" si="20"/>
        <v>37</v>
      </c>
      <c r="AG189" s="86">
        <v>214.2</v>
      </c>
      <c r="AH189" s="93">
        <v>49.6</v>
      </c>
    </row>
    <row r="190" spans="1:34" ht="11.25" customHeight="1">
      <c r="A190" s="1">
        <v>42191</v>
      </c>
      <c r="B190" s="77">
        <v>3113.11</v>
      </c>
      <c r="C190" s="78">
        <f t="shared" si="21"/>
        <v>129.69999999999999</v>
      </c>
      <c r="D190" s="78">
        <v>138</v>
      </c>
      <c r="E190" s="79" t="s">
        <v>45</v>
      </c>
      <c r="F190" s="80">
        <v>2216.4450000000002</v>
      </c>
      <c r="G190" s="81">
        <v>54.8</v>
      </c>
      <c r="H190" s="123">
        <f t="shared" si="17"/>
        <v>60</v>
      </c>
      <c r="I190" s="81">
        <v>60</v>
      </c>
      <c r="K190" s="82">
        <v>2058.5949999999998</v>
      </c>
      <c r="L190" s="83">
        <f t="shared" si="15"/>
        <v>54.8</v>
      </c>
      <c r="M190" s="83">
        <v>70</v>
      </c>
      <c r="O190" s="85">
        <f t="shared" si="16"/>
        <v>7.6323894999999995</v>
      </c>
      <c r="P190" s="86">
        <v>216.215</v>
      </c>
      <c r="Q190" s="86">
        <v>216</v>
      </c>
      <c r="R190" s="87" t="s">
        <v>47</v>
      </c>
      <c r="S190" s="108">
        <f t="shared" si="18"/>
        <v>2228.6697900000008</v>
      </c>
      <c r="T190" s="95">
        <v>56.422020000000018</v>
      </c>
      <c r="U190" s="88">
        <v>53</v>
      </c>
      <c r="V190" s="89" t="s">
        <v>48</v>
      </c>
      <c r="X190" s="90">
        <v>75</v>
      </c>
      <c r="Y190" s="91">
        <v>44.1</v>
      </c>
      <c r="Z190" s="91">
        <v>10.6</v>
      </c>
      <c r="AA190" s="92">
        <f t="shared" si="19"/>
        <v>129.69999999999999</v>
      </c>
      <c r="AC190" s="48">
        <v>41826</v>
      </c>
      <c r="AD190" s="78">
        <v>119</v>
      </c>
      <c r="AE190" s="81">
        <v>37</v>
      </c>
      <c r="AF190" s="83">
        <f t="shared" si="20"/>
        <v>37</v>
      </c>
      <c r="AG190" s="86">
        <v>211.7</v>
      </c>
      <c r="AH190" s="93">
        <v>48.2</v>
      </c>
    </row>
    <row r="191" spans="1:34" ht="11.25" customHeight="1">
      <c r="A191" s="1">
        <v>42192</v>
      </c>
      <c r="B191" s="77">
        <v>3113.11</v>
      </c>
      <c r="C191" s="78">
        <f t="shared" si="21"/>
        <v>130</v>
      </c>
      <c r="D191" s="78">
        <v>138</v>
      </c>
      <c r="E191" s="79" t="s">
        <v>45</v>
      </c>
      <c r="F191" s="80">
        <v>2216.4450000000002</v>
      </c>
      <c r="G191" s="81">
        <v>53.3</v>
      </c>
      <c r="H191" s="123">
        <f t="shared" si="17"/>
        <v>60</v>
      </c>
      <c r="I191" s="81">
        <v>60</v>
      </c>
      <c r="K191" s="82">
        <v>2058.5949999999998</v>
      </c>
      <c r="L191" s="83">
        <f t="shared" si="15"/>
        <v>53.3</v>
      </c>
      <c r="M191" s="83">
        <v>70</v>
      </c>
      <c r="O191" s="85">
        <f t="shared" si="16"/>
        <v>7.5984308999999985</v>
      </c>
      <c r="P191" s="86">
        <v>215.25299999999999</v>
      </c>
      <c r="Q191" s="86">
        <v>216</v>
      </c>
      <c r="R191" s="87" t="s">
        <v>47</v>
      </c>
      <c r="S191" s="108">
        <f t="shared" si="18"/>
        <v>2208.5717949999998</v>
      </c>
      <c r="T191" s="95">
        <v>55.913209999999999</v>
      </c>
      <c r="U191" s="88">
        <v>53</v>
      </c>
      <c r="V191" s="89" t="s">
        <v>48</v>
      </c>
      <c r="X191" s="90">
        <v>74</v>
      </c>
      <c r="Y191" s="91">
        <v>43.9</v>
      </c>
      <c r="Z191" s="91">
        <v>12.1</v>
      </c>
      <c r="AA191" s="92">
        <f t="shared" si="19"/>
        <v>130</v>
      </c>
      <c r="AC191" s="48">
        <v>41827</v>
      </c>
      <c r="AD191" s="78">
        <v>120</v>
      </c>
      <c r="AE191" s="81">
        <v>32</v>
      </c>
      <c r="AF191" s="83">
        <f t="shared" si="20"/>
        <v>32</v>
      </c>
      <c r="AG191" s="86">
        <v>203.1</v>
      </c>
      <c r="AH191" s="93">
        <v>47.9</v>
      </c>
    </row>
    <row r="192" spans="1:34" ht="11.25" customHeight="1">
      <c r="A192" s="1">
        <v>42193</v>
      </c>
      <c r="B192" s="77">
        <v>3113.11</v>
      </c>
      <c r="C192" s="78">
        <f t="shared" si="21"/>
        <v>130.5</v>
      </c>
      <c r="D192" s="78">
        <v>138</v>
      </c>
      <c r="E192" s="79" t="s">
        <v>45</v>
      </c>
      <c r="F192" s="80">
        <v>2216.4450000000002</v>
      </c>
      <c r="G192" s="81">
        <v>56.2</v>
      </c>
      <c r="H192" s="123">
        <f t="shared" si="17"/>
        <v>60</v>
      </c>
      <c r="I192" s="81">
        <v>60</v>
      </c>
      <c r="K192" s="82">
        <v>2058.5949999999998</v>
      </c>
      <c r="L192" s="83">
        <f t="shared" si="15"/>
        <v>56.2</v>
      </c>
      <c r="M192" s="83">
        <v>70</v>
      </c>
      <c r="O192" s="85">
        <f t="shared" si="16"/>
        <v>7.196222699999999</v>
      </c>
      <c r="P192" s="86">
        <v>203.85900000000001</v>
      </c>
      <c r="Q192" s="86">
        <v>216</v>
      </c>
      <c r="R192" s="87" t="s">
        <v>47</v>
      </c>
      <c r="S192" s="108">
        <f t="shared" si="18"/>
        <v>2137.1471049999996</v>
      </c>
      <c r="T192" s="95">
        <v>54.104989999999994</v>
      </c>
      <c r="U192" s="88">
        <v>53</v>
      </c>
      <c r="V192" s="89" t="s">
        <v>48</v>
      </c>
      <c r="X192" s="90">
        <v>74</v>
      </c>
      <c r="Y192" s="91">
        <v>46</v>
      </c>
      <c r="Z192" s="91">
        <v>10.5</v>
      </c>
      <c r="AA192" s="92">
        <f t="shared" si="19"/>
        <v>130.5</v>
      </c>
      <c r="AC192" s="48">
        <v>41828</v>
      </c>
      <c r="AD192" s="78">
        <v>116</v>
      </c>
      <c r="AE192" s="81">
        <v>43</v>
      </c>
      <c r="AF192" s="83">
        <f t="shared" si="20"/>
        <v>43</v>
      </c>
      <c r="AG192" s="86">
        <v>198.4</v>
      </c>
      <c r="AH192" s="93">
        <v>48.5</v>
      </c>
    </row>
    <row r="193" spans="1:34" ht="11.25" customHeight="1">
      <c r="A193" s="1">
        <v>42194</v>
      </c>
      <c r="B193" s="77">
        <v>3113.11</v>
      </c>
      <c r="C193" s="78">
        <f t="shared" si="21"/>
        <v>128.5</v>
      </c>
      <c r="D193" s="78">
        <v>138</v>
      </c>
      <c r="E193" s="79" t="s">
        <v>45</v>
      </c>
      <c r="F193" s="80">
        <v>2216.4450000000002</v>
      </c>
      <c r="G193" s="81">
        <v>55.4</v>
      </c>
      <c r="H193" s="123">
        <f t="shared" si="17"/>
        <v>60</v>
      </c>
      <c r="I193" s="81">
        <v>60</v>
      </c>
      <c r="K193" s="82">
        <v>2058.5949999999998</v>
      </c>
      <c r="L193" s="83">
        <f t="shared" si="15"/>
        <v>55.4</v>
      </c>
      <c r="M193" s="83">
        <v>70</v>
      </c>
      <c r="O193" s="85">
        <f t="shared" si="16"/>
        <v>7.4084816</v>
      </c>
      <c r="P193" s="86">
        <v>209.87200000000001</v>
      </c>
      <c r="Q193" s="86">
        <v>216</v>
      </c>
      <c r="R193" s="87" t="s">
        <v>47</v>
      </c>
      <c r="S193" s="108">
        <f t="shared" si="18"/>
        <v>2183.2187199999994</v>
      </c>
      <c r="T193" s="95">
        <v>55.271359999999987</v>
      </c>
      <c r="U193" s="88">
        <v>53</v>
      </c>
      <c r="V193" s="89" t="s">
        <v>48</v>
      </c>
      <c r="X193" s="90">
        <v>74.599999999999994</v>
      </c>
      <c r="Y193" s="91">
        <v>47.5</v>
      </c>
      <c r="Z193" s="91">
        <v>6.4</v>
      </c>
      <c r="AA193" s="92">
        <f t="shared" si="19"/>
        <v>128.5</v>
      </c>
      <c r="AC193" s="48">
        <v>41829</v>
      </c>
      <c r="AD193" s="78">
        <v>116</v>
      </c>
      <c r="AE193" s="81">
        <v>45</v>
      </c>
      <c r="AF193" s="83">
        <f t="shared" si="20"/>
        <v>45</v>
      </c>
      <c r="AG193" s="86">
        <v>202.6</v>
      </c>
      <c r="AH193" s="93">
        <v>47.8</v>
      </c>
    </row>
    <row r="194" spans="1:34" ht="11.25" customHeight="1">
      <c r="A194" s="1">
        <v>42195</v>
      </c>
      <c r="B194" s="77">
        <v>3113.11</v>
      </c>
      <c r="C194" s="78">
        <f t="shared" si="21"/>
        <v>124.9</v>
      </c>
      <c r="D194" s="78">
        <v>138</v>
      </c>
      <c r="E194" s="79" t="s">
        <v>45</v>
      </c>
      <c r="F194" s="80">
        <v>2216.4450000000002</v>
      </c>
      <c r="G194" s="81">
        <v>52.9</v>
      </c>
      <c r="H194" s="123">
        <f t="shared" si="17"/>
        <v>60</v>
      </c>
      <c r="I194" s="81">
        <v>60</v>
      </c>
      <c r="K194" s="82">
        <v>2058.5949999999998</v>
      </c>
      <c r="L194" s="83">
        <f t="shared" si="15"/>
        <v>52.9</v>
      </c>
      <c r="M194" s="83">
        <v>70</v>
      </c>
      <c r="O194" s="85">
        <f t="shared" si="16"/>
        <v>7.5049212000000001</v>
      </c>
      <c r="P194" s="86">
        <v>212.60400000000001</v>
      </c>
      <c r="Q194" s="86">
        <v>216</v>
      </c>
      <c r="R194" s="87" t="s">
        <v>47</v>
      </c>
      <c r="S194" s="108">
        <f t="shared" si="18"/>
        <v>2155.3969480327</v>
      </c>
      <c r="T194" s="95">
        <v>54.567011342600004</v>
      </c>
      <c r="U194" s="88">
        <v>53</v>
      </c>
      <c r="V194" s="89" t="s">
        <v>48</v>
      </c>
      <c r="X194" s="90">
        <v>74.2</v>
      </c>
      <c r="Y194" s="91">
        <v>44.8</v>
      </c>
      <c r="Z194" s="91">
        <v>5.9</v>
      </c>
      <c r="AA194" s="92">
        <f t="shared" si="19"/>
        <v>124.9</v>
      </c>
      <c r="AC194" s="48">
        <v>41830</v>
      </c>
      <c r="AD194" s="78">
        <v>123</v>
      </c>
      <c r="AE194" s="81">
        <v>43</v>
      </c>
      <c r="AF194" s="83">
        <f t="shared" si="20"/>
        <v>43</v>
      </c>
      <c r="AG194" s="86">
        <v>204</v>
      </c>
      <c r="AH194" s="93">
        <v>48.2</v>
      </c>
    </row>
    <row r="195" spans="1:34" ht="11.25" customHeight="1">
      <c r="A195" s="1">
        <v>42196</v>
      </c>
      <c r="B195" s="77">
        <v>3113.11</v>
      </c>
      <c r="C195" s="78">
        <f t="shared" si="21"/>
        <v>129.29999999999998</v>
      </c>
      <c r="D195" s="78">
        <v>138</v>
      </c>
      <c r="E195" s="79" t="s">
        <v>45</v>
      </c>
      <c r="F195" s="80">
        <v>2216.4450000000002</v>
      </c>
      <c r="G195" s="81">
        <v>49.9</v>
      </c>
      <c r="H195" s="123">
        <f t="shared" si="17"/>
        <v>60</v>
      </c>
      <c r="I195" s="81">
        <v>60</v>
      </c>
      <c r="K195" s="82">
        <v>2058.5949999999998</v>
      </c>
      <c r="L195" s="83">
        <f t="shared" si="15"/>
        <v>49.9</v>
      </c>
      <c r="M195" s="83">
        <v>70</v>
      </c>
      <c r="O195" s="85">
        <f t="shared" si="16"/>
        <v>7.5039680999999989</v>
      </c>
      <c r="P195" s="86">
        <v>212.577</v>
      </c>
      <c r="Q195" s="86">
        <v>216</v>
      </c>
      <c r="R195" s="87" t="s">
        <v>47</v>
      </c>
      <c r="S195" s="108">
        <f t="shared" si="18"/>
        <v>2191.0152300000004</v>
      </c>
      <c r="T195" s="95">
        <v>55.468740000000011</v>
      </c>
      <c r="U195" s="88">
        <v>58.67</v>
      </c>
      <c r="X195" s="90">
        <v>76.5</v>
      </c>
      <c r="Y195" s="91">
        <v>44.1</v>
      </c>
      <c r="Z195" s="91">
        <v>8.6999999999999993</v>
      </c>
      <c r="AA195" s="92">
        <f t="shared" si="19"/>
        <v>129.29999999999998</v>
      </c>
      <c r="AC195" s="48">
        <v>41831</v>
      </c>
      <c r="AD195" s="78">
        <v>123</v>
      </c>
      <c r="AE195" s="81">
        <v>39</v>
      </c>
      <c r="AF195" s="83">
        <f t="shared" si="20"/>
        <v>39</v>
      </c>
      <c r="AG195" s="86">
        <v>203.7</v>
      </c>
      <c r="AH195" s="93">
        <v>49.5</v>
      </c>
    </row>
    <row r="196" spans="1:34" ht="11.25" customHeight="1">
      <c r="A196" s="1">
        <v>42197</v>
      </c>
      <c r="B196" s="77">
        <v>3113.11</v>
      </c>
      <c r="C196" s="78">
        <f t="shared" si="21"/>
        <v>130.9</v>
      </c>
      <c r="D196" s="78">
        <v>138</v>
      </c>
      <c r="E196" s="79" t="s">
        <v>45</v>
      </c>
      <c r="F196" s="80">
        <v>2216.4450000000002</v>
      </c>
      <c r="G196" s="81">
        <v>54.4</v>
      </c>
      <c r="H196" s="123">
        <f t="shared" si="17"/>
        <v>60</v>
      </c>
      <c r="I196" s="81">
        <v>60</v>
      </c>
      <c r="K196" s="82">
        <v>2058.5949999999998</v>
      </c>
      <c r="L196" s="83">
        <f t="shared" ref="L196:L259" si="22">G196</f>
        <v>54.4</v>
      </c>
      <c r="M196" s="83">
        <v>70</v>
      </c>
      <c r="O196" s="85">
        <f t="shared" ref="O196:O259" si="23">P196*$R$1/1000</f>
        <v>7.6879516999999984</v>
      </c>
      <c r="P196" s="86">
        <v>217.78899999999999</v>
      </c>
      <c r="Q196" s="86">
        <v>216</v>
      </c>
      <c r="R196" s="87" t="s">
        <v>47</v>
      </c>
      <c r="S196" s="108">
        <f t="shared" si="18"/>
        <v>2186.5813550000007</v>
      </c>
      <c r="T196" s="95">
        <v>55.356490000000022</v>
      </c>
      <c r="U196" s="88">
        <v>58.67</v>
      </c>
      <c r="X196" s="90">
        <v>76.400000000000006</v>
      </c>
      <c r="Y196" s="91">
        <v>43.2</v>
      </c>
      <c r="Z196" s="91">
        <v>11.3</v>
      </c>
      <c r="AA196" s="92">
        <f t="shared" si="19"/>
        <v>130.9</v>
      </c>
      <c r="AC196" s="48">
        <v>41832</v>
      </c>
      <c r="AD196" s="78">
        <v>118</v>
      </c>
      <c r="AE196" s="81">
        <v>40</v>
      </c>
      <c r="AF196" s="83">
        <f t="shared" si="20"/>
        <v>40</v>
      </c>
      <c r="AG196" s="86">
        <v>202.9</v>
      </c>
      <c r="AH196" s="93">
        <v>49.8</v>
      </c>
    </row>
    <row r="197" spans="1:34" ht="11.25" customHeight="1">
      <c r="A197" s="1">
        <v>42198</v>
      </c>
      <c r="B197" s="77">
        <v>3113.11</v>
      </c>
      <c r="C197" s="78">
        <f t="shared" si="21"/>
        <v>130.5</v>
      </c>
      <c r="D197" s="78">
        <v>138</v>
      </c>
      <c r="E197" s="79" t="s">
        <v>45</v>
      </c>
      <c r="F197" s="80">
        <v>2216.4450000000002</v>
      </c>
      <c r="G197" s="81">
        <v>52.9</v>
      </c>
      <c r="H197" s="123">
        <f t="shared" ref="H197:H260" si="24">IF(I197&lt;M197, I197, M197)</f>
        <v>42</v>
      </c>
      <c r="I197" s="81">
        <v>42</v>
      </c>
      <c r="J197" s="94" t="s">
        <v>49</v>
      </c>
      <c r="K197" s="82">
        <v>2058.5949999999998</v>
      </c>
      <c r="L197" s="83">
        <f t="shared" si="22"/>
        <v>52.9</v>
      </c>
      <c r="M197" s="83">
        <v>70</v>
      </c>
      <c r="O197" s="85">
        <f t="shared" si="23"/>
        <v>7.3911492999999995</v>
      </c>
      <c r="P197" s="86">
        <v>209.381</v>
      </c>
      <c r="Q197" s="86">
        <v>206.5</v>
      </c>
      <c r="R197" s="87" t="s">
        <v>50</v>
      </c>
      <c r="S197" s="108">
        <f t="shared" ref="S197:S260" si="25">T197*$V$1</f>
        <v>2132.1704999999997</v>
      </c>
      <c r="T197" s="95">
        <v>53.978999999999992</v>
      </c>
      <c r="U197" s="88">
        <v>58.67</v>
      </c>
      <c r="X197" s="90">
        <v>73.8</v>
      </c>
      <c r="Y197" s="91">
        <v>45.8</v>
      </c>
      <c r="Z197" s="91">
        <v>10.9</v>
      </c>
      <c r="AA197" s="92">
        <f t="shared" ref="AA197:AA260" si="26">SUM(X197:Z197)</f>
        <v>130.5</v>
      </c>
      <c r="AC197" s="48">
        <v>41833</v>
      </c>
      <c r="AD197" s="78">
        <v>117</v>
      </c>
      <c r="AE197" s="81">
        <v>42</v>
      </c>
      <c r="AF197" s="83">
        <f t="shared" ref="AF197:AF260" si="27">AE197</f>
        <v>42</v>
      </c>
      <c r="AG197" s="86">
        <v>204.4</v>
      </c>
      <c r="AH197" s="93">
        <v>49.9</v>
      </c>
    </row>
    <row r="198" spans="1:34" ht="11.25" customHeight="1">
      <c r="A198" s="1">
        <v>42199</v>
      </c>
      <c r="B198" s="77">
        <v>3113.11</v>
      </c>
      <c r="C198" s="78">
        <f t="shared" si="21"/>
        <v>137.4</v>
      </c>
      <c r="D198" s="78">
        <v>138</v>
      </c>
      <c r="E198" s="79" t="s">
        <v>45</v>
      </c>
      <c r="F198" s="80">
        <v>2216.4450000000002</v>
      </c>
      <c r="G198" s="81">
        <v>46.8</v>
      </c>
      <c r="H198" s="123">
        <f t="shared" si="24"/>
        <v>42</v>
      </c>
      <c r="I198" s="81">
        <v>42</v>
      </c>
      <c r="J198" s="94" t="s">
        <v>49</v>
      </c>
      <c r="K198" s="82">
        <v>2058.5949999999998</v>
      </c>
      <c r="L198" s="83">
        <f t="shared" si="22"/>
        <v>46.8</v>
      </c>
      <c r="M198" s="83">
        <v>70</v>
      </c>
      <c r="O198" s="85">
        <f t="shared" si="23"/>
        <v>7.5655665999999995</v>
      </c>
      <c r="P198" s="86">
        <v>214.322</v>
      </c>
      <c r="Q198" s="86">
        <v>206.5</v>
      </c>
      <c r="R198" s="87" t="s">
        <v>50</v>
      </c>
      <c r="S198" s="108">
        <f t="shared" si="25"/>
        <v>2175.072635</v>
      </c>
      <c r="T198" s="95">
        <v>55.065130000000003</v>
      </c>
      <c r="U198" s="88">
        <v>58.67</v>
      </c>
      <c r="X198" s="90">
        <v>70.8</v>
      </c>
      <c r="Y198" s="91">
        <v>46.2</v>
      </c>
      <c r="Z198" s="91">
        <v>20.399999999999999</v>
      </c>
      <c r="AA198" s="92">
        <f t="shared" si="26"/>
        <v>137.4</v>
      </c>
      <c r="AC198" s="48">
        <v>41834</v>
      </c>
      <c r="AD198" s="78">
        <v>119</v>
      </c>
      <c r="AE198" s="81">
        <v>41</v>
      </c>
      <c r="AF198" s="83">
        <f t="shared" si="27"/>
        <v>41</v>
      </c>
      <c r="AG198" s="86">
        <v>202.8</v>
      </c>
      <c r="AH198" s="93">
        <v>50.4</v>
      </c>
    </row>
    <row r="199" spans="1:34" ht="11.25" customHeight="1">
      <c r="A199" s="1">
        <v>42200</v>
      </c>
      <c r="B199" s="77">
        <v>3113.11</v>
      </c>
      <c r="C199" s="78">
        <f t="shared" si="21"/>
        <v>140.30000000000001</v>
      </c>
      <c r="D199" s="78">
        <v>138</v>
      </c>
      <c r="E199" s="79" t="s">
        <v>45</v>
      </c>
      <c r="F199" s="80">
        <v>2216.4450000000002</v>
      </c>
      <c r="G199" s="81">
        <v>42.1</v>
      </c>
      <c r="H199" s="123">
        <f t="shared" si="24"/>
        <v>42</v>
      </c>
      <c r="I199" s="81">
        <v>42</v>
      </c>
      <c r="J199" s="94" t="s">
        <v>49</v>
      </c>
      <c r="K199" s="82">
        <v>2058.5949999999998</v>
      </c>
      <c r="L199" s="83">
        <f t="shared" si="22"/>
        <v>42.1</v>
      </c>
      <c r="M199" s="83">
        <v>70</v>
      </c>
      <c r="O199" s="85">
        <f t="shared" si="23"/>
        <v>7.5940536999999999</v>
      </c>
      <c r="P199" s="86">
        <v>215.12899999999999</v>
      </c>
      <c r="Q199" s="86">
        <v>210</v>
      </c>
      <c r="R199" s="87" t="s">
        <v>51</v>
      </c>
      <c r="S199" s="108">
        <f t="shared" si="25"/>
        <v>2188.4670849999998</v>
      </c>
      <c r="T199" s="95">
        <v>55.404229999999991</v>
      </c>
      <c r="U199" s="88">
        <v>58.67</v>
      </c>
      <c r="X199" s="90">
        <v>73.900000000000006</v>
      </c>
      <c r="Y199" s="91">
        <v>44.2</v>
      </c>
      <c r="Z199" s="91">
        <v>22.2</v>
      </c>
      <c r="AA199" s="92">
        <f t="shared" si="26"/>
        <v>140.30000000000001</v>
      </c>
      <c r="AC199" s="48">
        <v>41835</v>
      </c>
      <c r="AD199" s="78">
        <v>120</v>
      </c>
      <c r="AE199" s="81">
        <v>42</v>
      </c>
      <c r="AF199" s="83">
        <f t="shared" si="27"/>
        <v>42</v>
      </c>
      <c r="AG199" s="86">
        <v>198.8</v>
      </c>
      <c r="AH199" s="93">
        <v>48</v>
      </c>
    </row>
    <row r="200" spans="1:34" ht="11.25" customHeight="1">
      <c r="A200" s="1">
        <v>42201</v>
      </c>
      <c r="B200" s="77">
        <v>3113.11</v>
      </c>
      <c r="C200" s="78">
        <f t="shared" si="21"/>
        <v>141.6</v>
      </c>
      <c r="D200" s="78">
        <v>138</v>
      </c>
      <c r="E200" s="79" t="s">
        <v>45</v>
      </c>
      <c r="F200" s="80">
        <v>2216.4450000000002</v>
      </c>
      <c r="G200" s="81">
        <v>41.9</v>
      </c>
      <c r="H200" s="123">
        <f t="shared" si="24"/>
        <v>42</v>
      </c>
      <c r="I200" s="81">
        <v>42</v>
      </c>
      <c r="J200" s="94" t="s">
        <v>49</v>
      </c>
      <c r="K200" s="82">
        <v>2058.5949999999998</v>
      </c>
      <c r="L200" s="83">
        <f t="shared" si="22"/>
        <v>41.9</v>
      </c>
      <c r="M200" s="83">
        <v>70</v>
      </c>
      <c r="O200" s="85">
        <f t="shared" si="23"/>
        <v>7.661723799999999</v>
      </c>
      <c r="P200" s="86">
        <v>217.04599999999999</v>
      </c>
      <c r="Q200" s="86">
        <v>210</v>
      </c>
      <c r="R200" s="87" t="s">
        <v>51</v>
      </c>
      <c r="S200" s="108">
        <f t="shared" si="25"/>
        <v>2206.97876</v>
      </c>
      <c r="T200" s="95">
        <v>55.872880000000002</v>
      </c>
      <c r="U200" s="88">
        <v>58.67</v>
      </c>
      <c r="X200" s="90">
        <v>74.2</v>
      </c>
      <c r="Y200" s="91">
        <v>46</v>
      </c>
      <c r="Z200" s="91">
        <v>21.4</v>
      </c>
      <c r="AA200" s="92">
        <f t="shared" si="26"/>
        <v>141.6</v>
      </c>
      <c r="AC200" s="48">
        <v>41836</v>
      </c>
      <c r="AD200" s="78">
        <v>116</v>
      </c>
      <c r="AE200" s="81">
        <v>40</v>
      </c>
      <c r="AF200" s="83">
        <f t="shared" si="27"/>
        <v>40</v>
      </c>
      <c r="AG200" s="86">
        <v>198.7</v>
      </c>
      <c r="AH200" s="93">
        <v>47.7</v>
      </c>
    </row>
    <row r="201" spans="1:34" ht="11.25" customHeight="1">
      <c r="A201" s="1">
        <v>42202</v>
      </c>
      <c r="B201" s="77">
        <v>3113.11</v>
      </c>
      <c r="C201" s="78">
        <f t="shared" si="21"/>
        <v>148.1</v>
      </c>
      <c r="D201" s="78">
        <v>138</v>
      </c>
      <c r="E201" s="79" t="s">
        <v>45</v>
      </c>
      <c r="F201" s="80">
        <v>2216.4450000000002</v>
      </c>
      <c r="G201" s="81">
        <v>42.5</v>
      </c>
      <c r="H201" s="123">
        <f t="shared" si="24"/>
        <v>42</v>
      </c>
      <c r="I201" s="81">
        <v>42</v>
      </c>
      <c r="J201" s="94" t="s">
        <v>49</v>
      </c>
      <c r="K201" s="82">
        <v>2058.5949999999998</v>
      </c>
      <c r="L201" s="83">
        <f t="shared" si="22"/>
        <v>42.5</v>
      </c>
      <c r="M201" s="83">
        <v>70</v>
      </c>
      <c r="O201" s="85">
        <f t="shared" si="23"/>
        <v>7.8160200999999994</v>
      </c>
      <c r="P201" s="86">
        <v>221.417</v>
      </c>
      <c r="Q201" s="86">
        <v>210</v>
      </c>
      <c r="R201" s="87" t="s">
        <v>51</v>
      </c>
      <c r="S201" s="108">
        <f t="shared" si="25"/>
        <v>2192.2270900000008</v>
      </c>
      <c r="T201" s="95">
        <v>55.499420000000015</v>
      </c>
      <c r="U201" s="88">
        <v>58.67</v>
      </c>
      <c r="X201" s="90">
        <v>73</v>
      </c>
      <c r="Y201" s="91">
        <v>48.4</v>
      </c>
      <c r="Z201" s="91">
        <v>26.7</v>
      </c>
      <c r="AA201" s="92">
        <f t="shared" si="26"/>
        <v>148.1</v>
      </c>
      <c r="AC201" s="48">
        <v>41837</v>
      </c>
      <c r="AD201" s="78">
        <v>117</v>
      </c>
      <c r="AE201" s="81">
        <v>40</v>
      </c>
      <c r="AF201" s="83">
        <f t="shared" si="27"/>
        <v>40</v>
      </c>
      <c r="AG201" s="86">
        <v>200.6</v>
      </c>
      <c r="AH201" s="93">
        <v>48.6</v>
      </c>
    </row>
    <row r="202" spans="1:34" ht="11.25" customHeight="1">
      <c r="A202" s="1">
        <v>42203</v>
      </c>
      <c r="B202" s="77">
        <v>3113.11</v>
      </c>
      <c r="C202" s="78">
        <f t="shared" si="21"/>
        <v>149.6</v>
      </c>
      <c r="D202" s="78">
        <v>138</v>
      </c>
      <c r="E202" s="79" t="s">
        <v>45</v>
      </c>
      <c r="F202" s="80">
        <v>2216.4450000000002</v>
      </c>
      <c r="G202" s="81">
        <v>42.1</v>
      </c>
      <c r="H202" s="123">
        <f t="shared" si="24"/>
        <v>42</v>
      </c>
      <c r="I202" s="81">
        <v>42</v>
      </c>
      <c r="J202" s="94" t="s">
        <v>49</v>
      </c>
      <c r="K202" s="82">
        <v>2058.5949999999998</v>
      </c>
      <c r="L202" s="83">
        <f t="shared" si="22"/>
        <v>42.1</v>
      </c>
      <c r="M202" s="83">
        <v>70</v>
      </c>
      <c r="O202" s="85">
        <f t="shared" si="23"/>
        <v>7.8046888000000001</v>
      </c>
      <c r="P202" s="86">
        <v>221.096</v>
      </c>
      <c r="Q202" s="86">
        <v>225</v>
      </c>
      <c r="S202" s="108">
        <f t="shared" si="25"/>
        <v>2199.82215</v>
      </c>
      <c r="T202" s="95">
        <v>55.691700000000004</v>
      </c>
      <c r="U202" s="88">
        <v>58.67</v>
      </c>
      <c r="X202" s="90">
        <v>77.400000000000006</v>
      </c>
      <c r="Y202" s="91">
        <v>48.1</v>
      </c>
      <c r="Z202" s="91">
        <v>24.1</v>
      </c>
      <c r="AA202" s="92">
        <f t="shared" si="26"/>
        <v>149.6</v>
      </c>
      <c r="AC202" s="48">
        <v>41838</v>
      </c>
      <c r="AD202" s="78">
        <v>116</v>
      </c>
      <c r="AE202" s="81">
        <v>37</v>
      </c>
      <c r="AF202" s="83">
        <f t="shared" si="27"/>
        <v>37</v>
      </c>
      <c r="AG202" s="86">
        <v>206.3</v>
      </c>
      <c r="AH202" s="93">
        <v>50.8</v>
      </c>
    </row>
    <row r="203" spans="1:34" ht="11.25" customHeight="1">
      <c r="A203" s="1">
        <v>42204</v>
      </c>
      <c r="B203" s="77">
        <v>3113.11</v>
      </c>
      <c r="C203" s="78">
        <f t="shared" ref="C203:C266" si="28">$AA203</f>
        <v>151.19999999999999</v>
      </c>
      <c r="D203" s="78">
        <v>138</v>
      </c>
      <c r="E203" s="79" t="s">
        <v>45</v>
      </c>
      <c r="F203" s="80">
        <v>2216.4450000000002</v>
      </c>
      <c r="G203" s="81">
        <v>41.8</v>
      </c>
      <c r="H203" s="123">
        <f t="shared" si="24"/>
        <v>42</v>
      </c>
      <c r="I203" s="81">
        <v>42</v>
      </c>
      <c r="J203" s="94" t="s">
        <v>49</v>
      </c>
      <c r="K203" s="82">
        <v>2058.5949999999998</v>
      </c>
      <c r="L203" s="83">
        <f t="shared" si="22"/>
        <v>41.8</v>
      </c>
      <c r="M203" s="83">
        <v>70</v>
      </c>
      <c r="O203" s="85">
        <f t="shared" si="23"/>
        <v>7.8241390999999991</v>
      </c>
      <c r="P203" s="86">
        <v>221.64699999999999</v>
      </c>
      <c r="Q203" s="86">
        <v>225</v>
      </c>
      <c r="S203" s="108">
        <f t="shared" si="25"/>
        <v>2195.17616</v>
      </c>
      <c r="T203" s="95">
        <v>55.574080000000002</v>
      </c>
      <c r="U203" s="88">
        <v>58.67</v>
      </c>
      <c r="X203" s="90">
        <v>74.8</v>
      </c>
      <c r="Y203" s="91">
        <v>50</v>
      </c>
      <c r="Z203" s="91">
        <v>26.4</v>
      </c>
      <c r="AA203" s="92">
        <f t="shared" si="26"/>
        <v>151.19999999999999</v>
      </c>
      <c r="AC203" s="48">
        <v>41839</v>
      </c>
      <c r="AD203" s="78">
        <v>118</v>
      </c>
      <c r="AE203" s="81">
        <v>38</v>
      </c>
      <c r="AF203" s="83">
        <f t="shared" si="27"/>
        <v>38</v>
      </c>
      <c r="AG203" s="86">
        <v>206.5</v>
      </c>
      <c r="AH203" s="93">
        <v>51.1</v>
      </c>
    </row>
    <row r="204" spans="1:34" ht="11.25" customHeight="1">
      <c r="A204" s="1">
        <v>42205</v>
      </c>
      <c r="B204" s="77">
        <v>3113.11</v>
      </c>
      <c r="C204" s="78">
        <f t="shared" si="28"/>
        <v>150.4</v>
      </c>
      <c r="D204" s="78">
        <v>138</v>
      </c>
      <c r="E204" s="79" t="s">
        <v>45</v>
      </c>
      <c r="F204" s="80">
        <v>2216.4450000000002</v>
      </c>
      <c r="G204" s="81">
        <v>41.5</v>
      </c>
      <c r="H204" s="123">
        <f t="shared" si="24"/>
        <v>42</v>
      </c>
      <c r="I204" s="81">
        <v>42</v>
      </c>
      <c r="J204" s="94" t="s">
        <v>52</v>
      </c>
      <c r="K204" s="82">
        <v>2058.5949999999998</v>
      </c>
      <c r="L204" s="83">
        <f t="shared" si="22"/>
        <v>41.5</v>
      </c>
      <c r="M204" s="83">
        <v>70</v>
      </c>
      <c r="O204" s="85">
        <f t="shared" si="23"/>
        <v>7.6211287999999984</v>
      </c>
      <c r="P204" s="86">
        <v>215.89599999999999</v>
      </c>
      <c r="Q204" s="86">
        <v>225</v>
      </c>
      <c r="S204" s="108">
        <f t="shared" si="25"/>
        <v>2178.1169</v>
      </c>
      <c r="T204" s="95">
        <v>55.142200000000003</v>
      </c>
      <c r="U204" s="88">
        <v>58.67</v>
      </c>
      <c r="X204" s="90">
        <v>72.400000000000006</v>
      </c>
      <c r="Y204" s="91">
        <v>48.8</v>
      </c>
      <c r="Z204" s="91">
        <v>29.2</v>
      </c>
      <c r="AA204" s="92">
        <f t="shared" si="26"/>
        <v>150.4</v>
      </c>
      <c r="AC204" s="48">
        <v>41840</v>
      </c>
      <c r="AD204" s="78">
        <v>117</v>
      </c>
      <c r="AE204" s="81">
        <v>36</v>
      </c>
      <c r="AF204" s="83">
        <f t="shared" si="27"/>
        <v>36</v>
      </c>
      <c r="AG204" s="86">
        <v>208.8</v>
      </c>
      <c r="AH204" s="93">
        <v>50.9</v>
      </c>
    </row>
    <row r="205" spans="1:34" ht="11.25" customHeight="1">
      <c r="A205" s="1">
        <v>42206</v>
      </c>
      <c r="B205" s="77">
        <v>3113.11</v>
      </c>
      <c r="C205" s="78">
        <f t="shared" si="28"/>
        <v>150.4</v>
      </c>
      <c r="D205" s="78">
        <v>138</v>
      </c>
      <c r="E205" s="79" t="s">
        <v>45</v>
      </c>
      <c r="F205" s="80">
        <v>2216.4450000000002</v>
      </c>
      <c r="G205" s="81">
        <v>41.5</v>
      </c>
      <c r="H205" s="123">
        <f t="shared" si="24"/>
        <v>42</v>
      </c>
      <c r="I205" s="81">
        <v>42</v>
      </c>
      <c r="J205" s="94" t="s">
        <v>52</v>
      </c>
      <c r="K205" s="82">
        <v>2058.5949999999998</v>
      </c>
      <c r="L205" s="83">
        <f t="shared" si="22"/>
        <v>41.5</v>
      </c>
      <c r="M205" s="83">
        <v>70</v>
      </c>
      <c r="O205" s="85">
        <f t="shared" si="23"/>
        <v>7.7746838</v>
      </c>
      <c r="P205" s="86">
        <v>220.24600000000001</v>
      </c>
      <c r="Q205" s="86">
        <v>225</v>
      </c>
      <c r="S205" s="108">
        <f t="shared" si="25"/>
        <v>2167.2109499999988</v>
      </c>
      <c r="T205" s="95">
        <v>54.866099999999975</v>
      </c>
      <c r="U205" s="88">
        <v>58.67</v>
      </c>
      <c r="X205" s="90">
        <v>74.599999999999994</v>
      </c>
      <c r="Y205" s="91">
        <v>47.5</v>
      </c>
      <c r="Z205" s="91">
        <v>28.3</v>
      </c>
      <c r="AA205" s="92">
        <f t="shared" si="26"/>
        <v>150.4</v>
      </c>
      <c r="AC205" s="48">
        <v>41841</v>
      </c>
      <c r="AD205" s="78">
        <v>116</v>
      </c>
      <c r="AE205" s="81">
        <v>36</v>
      </c>
      <c r="AF205" s="83">
        <f t="shared" si="27"/>
        <v>36</v>
      </c>
      <c r="AG205" s="86">
        <v>207.6</v>
      </c>
      <c r="AH205" s="93">
        <v>50.7</v>
      </c>
    </row>
    <row r="206" spans="1:34" ht="11.25" customHeight="1">
      <c r="A206" s="1">
        <v>42207</v>
      </c>
      <c r="B206" s="77">
        <v>3113.11</v>
      </c>
      <c r="C206" s="78">
        <f t="shared" si="28"/>
        <v>137.89999999999998</v>
      </c>
      <c r="D206" s="78">
        <v>138</v>
      </c>
      <c r="E206" s="79" t="s">
        <v>45</v>
      </c>
      <c r="F206" s="80">
        <v>2216.4450000000002</v>
      </c>
      <c r="G206" s="81">
        <v>42.7</v>
      </c>
      <c r="H206" s="123">
        <f t="shared" si="24"/>
        <v>42</v>
      </c>
      <c r="I206" s="81">
        <v>42</v>
      </c>
      <c r="J206" s="94" t="s">
        <v>52</v>
      </c>
      <c r="K206" s="82">
        <v>2058.5949999999998</v>
      </c>
      <c r="L206" s="83">
        <f t="shared" si="22"/>
        <v>42.7</v>
      </c>
      <c r="M206" s="83">
        <v>70</v>
      </c>
      <c r="O206" s="85">
        <f t="shared" si="23"/>
        <v>7.7278406999999998</v>
      </c>
      <c r="P206" s="86">
        <v>218.91900000000001</v>
      </c>
      <c r="Q206" s="86">
        <v>225</v>
      </c>
      <c r="S206" s="108">
        <f t="shared" si="25"/>
        <v>2177.0223550000001</v>
      </c>
      <c r="T206" s="95">
        <v>55.114489999999996</v>
      </c>
      <c r="U206" s="88">
        <v>58.67</v>
      </c>
      <c r="X206" s="90">
        <v>70.599999999999994</v>
      </c>
      <c r="Y206" s="91">
        <v>45.1</v>
      </c>
      <c r="Z206" s="91">
        <v>22.2</v>
      </c>
      <c r="AA206" s="92">
        <f t="shared" si="26"/>
        <v>137.89999999999998</v>
      </c>
      <c r="AC206" s="48">
        <v>41842</v>
      </c>
      <c r="AD206" s="78">
        <v>116</v>
      </c>
      <c r="AE206" s="81">
        <v>36</v>
      </c>
      <c r="AF206" s="83">
        <f t="shared" si="27"/>
        <v>36</v>
      </c>
      <c r="AG206" s="86">
        <v>217.2</v>
      </c>
      <c r="AH206" s="93">
        <v>49.2</v>
      </c>
    </row>
    <row r="207" spans="1:34" ht="11.25" customHeight="1">
      <c r="A207" s="1">
        <v>42208</v>
      </c>
      <c r="B207" s="77">
        <v>3113.11</v>
      </c>
      <c r="C207" s="78">
        <f t="shared" si="28"/>
        <v>142.5</v>
      </c>
      <c r="D207" s="78">
        <v>138</v>
      </c>
      <c r="E207" s="79" t="s">
        <v>45</v>
      </c>
      <c r="F207" s="80">
        <v>2216.4450000000002</v>
      </c>
      <c r="G207" s="81">
        <v>42.2</v>
      </c>
      <c r="H207" s="123">
        <f t="shared" si="24"/>
        <v>42</v>
      </c>
      <c r="I207" s="81">
        <v>42</v>
      </c>
      <c r="J207" s="94" t="s">
        <v>52</v>
      </c>
      <c r="K207" s="82">
        <v>2058.5949999999998</v>
      </c>
      <c r="L207" s="83">
        <f t="shared" si="22"/>
        <v>42.2</v>
      </c>
      <c r="M207" s="83">
        <v>70</v>
      </c>
      <c r="O207" s="85">
        <f t="shared" si="23"/>
        <v>7.7696711999999994</v>
      </c>
      <c r="P207" s="86">
        <v>220.10400000000001</v>
      </c>
      <c r="Q207" s="86">
        <v>225</v>
      </c>
      <c r="S207" s="108">
        <f t="shared" si="25"/>
        <v>2192.4340699999993</v>
      </c>
      <c r="T207" s="95">
        <v>55.504659999999987</v>
      </c>
      <c r="U207" s="88">
        <v>58.67</v>
      </c>
      <c r="X207" s="90">
        <v>75.3</v>
      </c>
      <c r="Y207" s="91">
        <v>46.8</v>
      </c>
      <c r="Z207" s="91">
        <v>20.399999999999999</v>
      </c>
      <c r="AA207" s="92">
        <f t="shared" si="26"/>
        <v>142.5</v>
      </c>
      <c r="AC207" s="48">
        <v>41843</v>
      </c>
      <c r="AD207" s="78">
        <v>119</v>
      </c>
      <c r="AE207" s="81">
        <v>39</v>
      </c>
      <c r="AF207" s="83">
        <f t="shared" si="27"/>
        <v>39</v>
      </c>
      <c r="AG207" s="86">
        <v>210</v>
      </c>
      <c r="AH207" s="93">
        <v>49.1</v>
      </c>
    </row>
    <row r="208" spans="1:34" ht="11.25" customHeight="1">
      <c r="A208" s="1">
        <v>42209</v>
      </c>
      <c r="B208" s="77">
        <v>3113.11</v>
      </c>
      <c r="C208" s="78">
        <f t="shared" si="28"/>
        <v>145.53932295962326</v>
      </c>
      <c r="D208" s="78">
        <v>138</v>
      </c>
      <c r="E208" s="79" t="s">
        <v>45</v>
      </c>
      <c r="F208" s="80">
        <v>2216.4450000000002</v>
      </c>
      <c r="G208" s="81">
        <v>42.387447545613597</v>
      </c>
      <c r="H208" s="123">
        <f t="shared" si="24"/>
        <v>42</v>
      </c>
      <c r="I208" s="81">
        <v>42</v>
      </c>
      <c r="J208" s="94" t="s">
        <v>52</v>
      </c>
      <c r="K208" s="82">
        <v>2058.5949999999998</v>
      </c>
      <c r="L208" s="83">
        <f t="shared" si="22"/>
        <v>42.387447545613597</v>
      </c>
      <c r="M208" s="83">
        <v>70</v>
      </c>
      <c r="O208" s="85">
        <f t="shared" si="23"/>
        <v>7.7780373000000003</v>
      </c>
      <c r="P208" s="86">
        <v>220.34100000000001</v>
      </c>
      <c r="Q208" s="86">
        <v>225</v>
      </c>
      <c r="S208" s="108">
        <f t="shared" si="25"/>
        <v>2214.7488050000006</v>
      </c>
      <c r="T208" s="95">
        <v>56.069590000000012</v>
      </c>
      <c r="U208" s="88">
        <v>58.67</v>
      </c>
      <c r="X208" s="90">
        <v>73.829602413836398</v>
      </c>
      <c r="Y208" s="91">
        <v>47.629194952920002</v>
      </c>
      <c r="Z208" s="91">
        <v>24.08052559286687</v>
      </c>
      <c r="AA208" s="92">
        <f t="shared" si="26"/>
        <v>145.53932295962326</v>
      </c>
      <c r="AC208" s="48">
        <v>41844</v>
      </c>
      <c r="AD208" s="78">
        <v>119</v>
      </c>
      <c r="AE208" s="81">
        <v>41</v>
      </c>
      <c r="AF208" s="83">
        <f t="shared" si="27"/>
        <v>41</v>
      </c>
      <c r="AG208" s="86">
        <v>213.8</v>
      </c>
      <c r="AH208" s="93">
        <v>50.3</v>
      </c>
    </row>
    <row r="209" spans="1:34" ht="11.25" customHeight="1">
      <c r="A209" s="1">
        <v>42210</v>
      </c>
      <c r="B209" s="77">
        <v>3113.11</v>
      </c>
      <c r="C209" s="78">
        <f t="shared" si="28"/>
        <v>146.42669609850523</v>
      </c>
      <c r="D209" s="78">
        <v>138</v>
      </c>
      <c r="E209" s="79" t="s">
        <v>45</v>
      </c>
      <c r="F209" s="80">
        <v>2216.4450000000002</v>
      </c>
      <c r="G209" s="81">
        <v>42.1720834465943</v>
      </c>
      <c r="H209" s="123">
        <f t="shared" si="24"/>
        <v>42</v>
      </c>
      <c r="I209" s="81">
        <v>42</v>
      </c>
      <c r="J209" s="94" t="s">
        <v>49</v>
      </c>
      <c r="K209" s="82">
        <v>2058.5949999999998</v>
      </c>
      <c r="L209" s="83">
        <f t="shared" si="22"/>
        <v>42.1720834465943</v>
      </c>
      <c r="M209" s="83">
        <v>70</v>
      </c>
      <c r="O209" s="85">
        <f t="shared" si="23"/>
        <v>7.8295399999999997</v>
      </c>
      <c r="P209" s="86">
        <v>221.8</v>
      </c>
      <c r="Q209" s="86">
        <v>225</v>
      </c>
      <c r="S209" s="108">
        <f t="shared" si="25"/>
        <v>2229.9373449999994</v>
      </c>
      <c r="T209" s="95">
        <v>56.454109999999986</v>
      </c>
      <c r="U209" s="88">
        <v>58.67</v>
      </c>
      <c r="X209" s="90">
        <v>74.426867968931305</v>
      </c>
      <c r="Y209" s="91">
        <v>45.4535702988914</v>
      </c>
      <c r="Z209" s="91">
        <v>26.546257830682531</v>
      </c>
      <c r="AA209" s="92">
        <f t="shared" si="26"/>
        <v>146.42669609850523</v>
      </c>
      <c r="AC209" s="48">
        <v>41845</v>
      </c>
      <c r="AD209" s="78">
        <v>118</v>
      </c>
      <c r="AE209" s="81">
        <v>43</v>
      </c>
      <c r="AF209" s="83">
        <f t="shared" si="27"/>
        <v>43</v>
      </c>
      <c r="AG209" s="86">
        <v>218.3</v>
      </c>
      <c r="AH209" s="93">
        <v>50.8</v>
      </c>
    </row>
    <row r="210" spans="1:34" ht="11.25" customHeight="1">
      <c r="A210" s="1">
        <v>42211</v>
      </c>
      <c r="B210" s="77">
        <v>3113.11</v>
      </c>
      <c r="C210" s="78">
        <f t="shared" si="28"/>
        <v>148.67804541285685</v>
      </c>
      <c r="D210" s="78">
        <v>138</v>
      </c>
      <c r="E210" s="79" t="s">
        <v>45</v>
      </c>
      <c r="F210" s="80">
        <v>2216.4450000000002</v>
      </c>
      <c r="G210" s="81">
        <v>42.619195939599898</v>
      </c>
      <c r="H210" s="123">
        <f t="shared" si="24"/>
        <v>42</v>
      </c>
      <c r="I210" s="81">
        <v>42</v>
      </c>
      <c r="J210" s="94" t="s">
        <v>49</v>
      </c>
      <c r="K210" s="82">
        <v>2058.5949999999998</v>
      </c>
      <c r="L210" s="83">
        <f t="shared" si="22"/>
        <v>42.619195939599898</v>
      </c>
      <c r="M210" s="83">
        <v>70</v>
      </c>
      <c r="O210" s="85">
        <f t="shared" si="23"/>
        <v>7.8194794999999981</v>
      </c>
      <c r="P210" s="86">
        <v>221.51499999999999</v>
      </c>
      <c r="Q210" s="86">
        <v>225</v>
      </c>
      <c r="S210" s="108">
        <f t="shared" si="25"/>
        <v>2228.4379250000002</v>
      </c>
      <c r="T210" s="95">
        <v>56.416150000000009</v>
      </c>
      <c r="U210" s="88">
        <v>58.67</v>
      </c>
      <c r="X210" s="90">
        <v>75.33621547963331</v>
      </c>
      <c r="Y210" s="91">
        <v>44.866106381606798</v>
      </c>
      <c r="Z210" s="91">
        <v>28.475723551616728</v>
      </c>
      <c r="AA210" s="92">
        <f t="shared" si="26"/>
        <v>148.67804541285685</v>
      </c>
      <c r="AC210" s="48">
        <v>41846</v>
      </c>
      <c r="AD210" s="78">
        <v>117</v>
      </c>
      <c r="AE210" s="81">
        <v>42</v>
      </c>
      <c r="AF210" s="83">
        <f t="shared" si="27"/>
        <v>42</v>
      </c>
      <c r="AG210" s="86">
        <v>220.4</v>
      </c>
      <c r="AH210" s="93">
        <v>50.8</v>
      </c>
    </row>
    <row r="211" spans="1:34" ht="11.25" customHeight="1">
      <c r="A211" s="1">
        <v>42212</v>
      </c>
      <c r="B211" s="77">
        <v>3113.11</v>
      </c>
      <c r="C211" s="78">
        <f t="shared" si="28"/>
        <v>151.87527339271918</v>
      </c>
      <c r="D211" s="78">
        <v>138</v>
      </c>
      <c r="E211" s="79" t="s">
        <v>45</v>
      </c>
      <c r="F211" s="80">
        <v>2216.4450000000002</v>
      </c>
      <c r="G211" s="81">
        <v>42.747973539452801</v>
      </c>
      <c r="H211" s="123">
        <f t="shared" si="24"/>
        <v>42</v>
      </c>
      <c r="I211" s="81">
        <v>42</v>
      </c>
      <c r="J211" s="94" t="s">
        <v>49</v>
      </c>
      <c r="K211" s="82">
        <v>2058.5949999999998</v>
      </c>
      <c r="L211" s="83">
        <f t="shared" si="22"/>
        <v>42.747973539452801</v>
      </c>
      <c r="M211" s="83">
        <v>45</v>
      </c>
      <c r="N211" s="84" t="s">
        <v>53</v>
      </c>
      <c r="O211" s="85">
        <f t="shared" si="23"/>
        <v>7.8158788999999995</v>
      </c>
      <c r="P211" s="86">
        <v>221.41300000000001</v>
      </c>
      <c r="Q211" s="86">
        <v>225</v>
      </c>
      <c r="S211" s="108">
        <f t="shared" si="25"/>
        <v>2277.7374799999998</v>
      </c>
      <c r="T211" s="95">
        <v>57.664239999999999</v>
      </c>
      <c r="U211" s="88">
        <v>58.67</v>
      </c>
      <c r="X211" s="90">
        <v>74.780756918619801</v>
      </c>
      <c r="Y211" s="91">
        <v>47.473242740695504</v>
      </c>
      <c r="Z211" s="91">
        <v>29.621273733403868</v>
      </c>
      <c r="AA211" s="92">
        <f t="shared" si="26"/>
        <v>151.87527339271918</v>
      </c>
      <c r="AC211" s="48">
        <v>41847</v>
      </c>
      <c r="AD211" s="78">
        <v>117</v>
      </c>
      <c r="AE211" s="81">
        <v>40</v>
      </c>
      <c r="AF211" s="83">
        <f t="shared" si="27"/>
        <v>40</v>
      </c>
      <c r="AG211" s="86">
        <v>219.5</v>
      </c>
      <c r="AH211" s="93">
        <v>50.2</v>
      </c>
    </row>
    <row r="212" spans="1:34" ht="11.25" customHeight="1">
      <c r="A212" s="1">
        <v>42213</v>
      </c>
      <c r="B212" s="77">
        <v>3113.11</v>
      </c>
      <c r="C212" s="78">
        <f t="shared" si="28"/>
        <v>151.11473782120132</v>
      </c>
      <c r="D212" s="78">
        <v>138</v>
      </c>
      <c r="E212" s="79" t="s">
        <v>45</v>
      </c>
      <c r="F212" s="80">
        <v>2216.4450000000002</v>
      </c>
      <c r="G212" s="81">
        <v>42.098468307951698</v>
      </c>
      <c r="H212" s="123">
        <f t="shared" si="24"/>
        <v>42</v>
      </c>
      <c r="I212" s="81">
        <v>42</v>
      </c>
      <c r="J212" s="94" t="s">
        <v>49</v>
      </c>
      <c r="K212" s="82">
        <v>2058.5949999999998</v>
      </c>
      <c r="L212" s="83">
        <f t="shared" si="22"/>
        <v>42.098468307951698</v>
      </c>
      <c r="M212" s="83">
        <v>45</v>
      </c>
      <c r="N212" s="84" t="s">
        <v>53</v>
      </c>
      <c r="O212" s="85">
        <f t="shared" si="23"/>
        <v>7.8926210999999995</v>
      </c>
      <c r="P212" s="86">
        <v>223.58699999999999</v>
      </c>
      <c r="Q212" s="86">
        <v>225</v>
      </c>
      <c r="S212" s="108">
        <f t="shared" si="25"/>
        <v>2264.6621899999996</v>
      </c>
      <c r="T212" s="95">
        <v>57.33321999999999</v>
      </c>
      <c r="U212" s="88">
        <v>58.67</v>
      </c>
      <c r="X212" s="90">
        <v>77.782501406243895</v>
      </c>
      <c r="Y212" s="91">
        <v>46.333545182846201</v>
      </c>
      <c r="Z212" s="91">
        <v>26.998691232111224</v>
      </c>
      <c r="AA212" s="92">
        <f t="shared" si="26"/>
        <v>151.11473782120132</v>
      </c>
      <c r="AC212" s="48">
        <v>41848</v>
      </c>
      <c r="AD212" s="78">
        <v>118</v>
      </c>
      <c r="AE212" s="81">
        <v>43</v>
      </c>
      <c r="AF212" s="83">
        <f t="shared" si="27"/>
        <v>43</v>
      </c>
      <c r="AG212" s="86">
        <v>216.1</v>
      </c>
      <c r="AH212" s="93">
        <v>48.6</v>
      </c>
    </row>
    <row r="213" spans="1:34" ht="11.25" customHeight="1">
      <c r="A213" s="1">
        <v>42214</v>
      </c>
      <c r="B213" s="77">
        <v>3113.11</v>
      </c>
      <c r="C213" s="78">
        <f t="shared" si="28"/>
        <v>146.89354552663107</v>
      </c>
      <c r="D213" s="78">
        <v>138</v>
      </c>
      <c r="E213" s="79" t="s">
        <v>45</v>
      </c>
      <c r="F213" s="80">
        <v>2216.4450000000002</v>
      </c>
      <c r="G213" s="81">
        <v>44.258257133841397</v>
      </c>
      <c r="H213" s="123">
        <f t="shared" si="24"/>
        <v>60</v>
      </c>
      <c r="I213" s="81">
        <v>60</v>
      </c>
      <c r="J213" s="94" t="s">
        <v>49</v>
      </c>
      <c r="K213" s="82">
        <v>2058.5949999999998</v>
      </c>
      <c r="L213" s="83">
        <f t="shared" si="22"/>
        <v>44.258257133841397</v>
      </c>
      <c r="M213" s="83">
        <v>70</v>
      </c>
      <c r="O213" s="85">
        <f t="shared" si="23"/>
        <v>7.870487999999999</v>
      </c>
      <c r="P213" s="86">
        <v>222.96</v>
      </c>
      <c r="Q213" s="86">
        <v>225</v>
      </c>
      <c r="S213" s="108">
        <f t="shared" si="25"/>
        <v>2281.4488999999999</v>
      </c>
      <c r="T213" s="95">
        <v>57.758200000000002</v>
      </c>
      <c r="U213" s="88">
        <v>58.67</v>
      </c>
      <c r="X213" s="90">
        <v>77.670715845907992</v>
      </c>
      <c r="Y213" s="91">
        <v>45.0378778730378</v>
      </c>
      <c r="Z213" s="91">
        <v>24.18495180768527</v>
      </c>
      <c r="AA213" s="92">
        <f t="shared" si="26"/>
        <v>146.89354552663107</v>
      </c>
      <c r="AC213" s="48">
        <v>41849</v>
      </c>
      <c r="AD213" s="78">
        <v>118</v>
      </c>
      <c r="AE213" s="81">
        <v>41</v>
      </c>
      <c r="AF213" s="83">
        <f t="shared" si="27"/>
        <v>41</v>
      </c>
      <c r="AG213" s="86">
        <v>214.9</v>
      </c>
      <c r="AH213" s="93">
        <v>47.9</v>
      </c>
    </row>
    <row r="214" spans="1:34" ht="11.25" customHeight="1">
      <c r="A214" s="1">
        <v>42215</v>
      </c>
      <c r="B214" s="77">
        <v>3113.11</v>
      </c>
      <c r="C214" s="78">
        <f t="shared" si="28"/>
        <v>143.53856959990486</v>
      </c>
      <c r="D214" s="78">
        <v>138</v>
      </c>
      <c r="E214" s="79" t="s">
        <v>45</v>
      </c>
      <c r="F214" s="80">
        <v>2216.4450000000002</v>
      </c>
      <c r="G214" s="81">
        <v>46.029676710093504</v>
      </c>
      <c r="H214" s="123">
        <f t="shared" si="24"/>
        <v>60</v>
      </c>
      <c r="I214" s="81">
        <v>60</v>
      </c>
      <c r="J214" s="94" t="s">
        <v>49</v>
      </c>
      <c r="K214" s="82">
        <v>2058.5949999999998</v>
      </c>
      <c r="L214" s="83">
        <f t="shared" si="22"/>
        <v>46.029676710093504</v>
      </c>
      <c r="M214" s="83">
        <v>70</v>
      </c>
      <c r="O214" s="85">
        <f t="shared" si="23"/>
        <v>7.9115066000000001</v>
      </c>
      <c r="P214" s="86">
        <v>224.12200000000001</v>
      </c>
      <c r="Q214" s="86">
        <v>225</v>
      </c>
      <c r="S214" s="108">
        <f t="shared" si="25"/>
        <v>2241.4128850000006</v>
      </c>
      <c r="T214" s="95">
        <v>56.744630000000015</v>
      </c>
      <c r="U214" s="88">
        <v>58.67</v>
      </c>
      <c r="X214" s="90">
        <v>77.482132755946708</v>
      </c>
      <c r="Y214" s="91">
        <v>43.150508409517201</v>
      </c>
      <c r="Z214" s="91">
        <v>22.905928434440959</v>
      </c>
      <c r="AA214" s="92">
        <f t="shared" si="26"/>
        <v>143.53856959990486</v>
      </c>
      <c r="AC214" s="48">
        <v>41850</v>
      </c>
      <c r="AD214" s="78">
        <v>119</v>
      </c>
      <c r="AE214" s="81">
        <v>43</v>
      </c>
      <c r="AF214" s="83">
        <f t="shared" si="27"/>
        <v>43</v>
      </c>
      <c r="AG214" s="86">
        <v>218.2</v>
      </c>
      <c r="AH214" s="93">
        <v>45.4</v>
      </c>
    </row>
    <row r="215" spans="1:34" ht="11.25" customHeight="1">
      <c r="A215" s="1">
        <v>42216</v>
      </c>
      <c r="B215" s="77">
        <v>3113.11</v>
      </c>
      <c r="C215" s="78">
        <f t="shared" si="28"/>
        <v>134.84794483317251</v>
      </c>
      <c r="D215" s="78">
        <v>138</v>
      </c>
      <c r="E215" s="79" t="s">
        <v>45</v>
      </c>
      <c r="F215" s="80">
        <v>2216.4450000000002</v>
      </c>
      <c r="G215" s="81">
        <v>51.619590765765096</v>
      </c>
      <c r="H215" s="123">
        <f t="shared" si="24"/>
        <v>60</v>
      </c>
      <c r="I215" s="81">
        <v>60</v>
      </c>
      <c r="J215" s="94" t="s">
        <v>49</v>
      </c>
      <c r="K215" s="82">
        <v>2058.5949999999998</v>
      </c>
      <c r="L215" s="83">
        <f t="shared" si="22"/>
        <v>51.619590765765096</v>
      </c>
      <c r="M215" s="83">
        <v>70</v>
      </c>
      <c r="O215" s="85">
        <f t="shared" si="23"/>
        <v>7.9763173999999992</v>
      </c>
      <c r="P215" s="86">
        <v>225.958</v>
      </c>
      <c r="Q215" s="86">
        <v>225</v>
      </c>
      <c r="S215" s="108">
        <f t="shared" si="25"/>
        <v>2259.7614250000001</v>
      </c>
      <c r="T215" s="95">
        <v>57.209150000000001</v>
      </c>
      <c r="U215" s="88">
        <v>58.67</v>
      </c>
      <c r="X215" s="90">
        <v>75.271748278669889</v>
      </c>
      <c r="Y215" s="91">
        <v>41.890826676308698</v>
      </c>
      <c r="Z215" s="91">
        <v>17.685369878193921</v>
      </c>
      <c r="AA215" s="92">
        <f t="shared" si="26"/>
        <v>134.84794483317251</v>
      </c>
      <c r="AC215" s="48">
        <v>41851</v>
      </c>
      <c r="AD215" s="78">
        <v>119</v>
      </c>
      <c r="AE215" s="81">
        <v>44</v>
      </c>
      <c r="AF215" s="83">
        <f t="shared" si="27"/>
        <v>44</v>
      </c>
      <c r="AG215" s="86">
        <v>217.6</v>
      </c>
      <c r="AH215" s="93">
        <v>44</v>
      </c>
    </row>
    <row r="216" spans="1:34" ht="11.25" customHeight="1">
      <c r="A216" s="1">
        <v>42217</v>
      </c>
      <c r="B216" s="77">
        <v>3113.11</v>
      </c>
      <c r="C216" s="78">
        <f t="shared" si="28"/>
        <v>136.05787043219897</v>
      </c>
      <c r="D216" s="78">
        <v>138</v>
      </c>
      <c r="E216" s="79" t="s">
        <v>45</v>
      </c>
      <c r="F216" s="80">
        <v>2216.4450000000002</v>
      </c>
      <c r="G216" s="81">
        <v>53.427845277209599</v>
      </c>
      <c r="H216" s="123">
        <f t="shared" si="24"/>
        <v>60</v>
      </c>
      <c r="I216" s="81">
        <v>60</v>
      </c>
      <c r="J216" s="94" t="s">
        <v>49</v>
      </c>
      <c r="K216" s="82">
        <v>2058.5949999999998</v>
      </c>
      <c r="L216" s="83">
        <f t="shared" si="22"/>
        <v>53.427845277209599</v>
      </c>
      <c r="M216" s="83">
        <v>69</v>
      </c>
      <c r="O216" s="85">
        <f t="shared" si="23"/>
        <v>7.9706693999999993</v>
      </c>
      <c r="P216" s="86">
        <v>225.798</v>
      </c>
      <c r="Q216" s="86">
        <v>225</v>
      </c>
      <c r="S216" s="108">
        <f t="shared" si="25"/>
        <v>2270.7349200000003</v>
      </c>
      <c r="T216" s="95">
        <v>57.486960000000003</v>
      </c>
      <c r="U216" s="88">
        <v>58.493000000000002</v>
      </c>
      <c r="X216" s="90">
        <v>76.421488045223199</v>
      </c>
      <c r="Y216" s="91">
        <v>43.338597468065799</v>
      </c>
      <c r="Z216" s="91">
        <v>16.297784918909979</v>
      </c>
      <c r="AA216" s="92">
        <f t="shared" si="26"/>
        <v>136.05787043219897</v>
      </c>
      <c r="AC216" s="48">
        <v>41852</v>
      </c>
      <c r="AD216" s="78">
        <v>116</v>
      </c>
      <c r="AE216" s="81">
        <v>48</v>
      </c>
      <c r="AF216" s="83">
        <f t="shared" si="27"/>
        <v>48</v>
      </c>
      <c r="AG216" s="86">
        <v>218.1</v>
      </c>
      <c r="AH216" s="93">
        <v>45.6</v>
      </c>
    </row>
    <row r="217" spans="1:34" ht="11.25" customHeight="1">
      <c r="A217" s="1">
        <v>42218</v>
      </c>
      <c r="B217" s="77">
        <v>3113.11</v>
      </c>
      <c r="C217" s="78">
        <f t="shared" si="28"/>
        <v>140.75850694416101</v>
      </c>
      <c r="D217" s="78">
        <v>138</v>
      </c>
      <c r="E217" s="79" t="s">
        <v>45</v>
      </c>
      <c r="F217" s="80">
        <v>2216.4450000000002</v>
      </c>
      <c r="G217" s="81">
        <v>56.459672955038897</v>
      </c>
      <c r="H217" s="123">
        <f t="shared" si="24"/>
        <v>60</v>
      </c>
      <c r="I217" s="81">
        <v>60</v>
      </c>
      <c r="J217" s="94" t="s">
        <v>49</v>
      </c>
      <c r="K217" s="82">
        <v>2058.5949999999998</v>
      </c>
      <c r="L217" s="83">
        <f t="shared" si="22"/>
        <v>56.459672955038897</v>
      </c>
      <c r="M217" s="83">
        <v>69</v>
      </c>
      <c r="O217" s="85">
        <f t="shared" si="23"/>
        <v>7.9382286999999989</v>
      </c>
      <c r="P217" s="86">
        <v>224.87899999999999</v>
      </c>
      <c r="Q217" s="86">
        <v>225</v>
      </c>
      <c r="S217" s="108">
        <f t="shared" si="25"/>
        <v>2228.7302250000007</v>
      </c>
      <c r="T217" s="95">
        <v>56.423550000000013</v>
      </c>
      <c r="U217" s="88">
        <v>58.493000000000002</v>
      </c>
      <c r="X217" s="90">
        <v>76.432110951391891</v>
      </c>
      <c r="Y217" s="91">
        <v>46.123960749248695</v>
      </c>
      <c r="Z217" s="91">
        <v>18.202435243520419</v>
      </c>
      <c r="AA217" s="92">
        <f t="shared" si="26"/>
        <v>140.75850694416101</v>
      </c>
      <c r="AC217" s="48">
        <v>41853</v>
      </c>
      <c r="AD217" s="78">
        <v>117</v>
      </c>
      <c r="AE217" s="81">
        <v>49</v>
      </c>
      <c r="AF217" s="83">
        <f t="shared" si="27"/>
        <v>49</v>
      </c>
      <c r="AG217" s="86">
        <v>218.7</v>
      </c>
      <c r="AH217" s="93">
        <v>45.8</v>
      </c>
    </row>
    <row r="218" spans="1:34" ht="11.25" customHeight="1">
      <c r="A218" s="1">
        <v>42219</v>
      </c>
      <c r="B218" s="77">
        <v>3113.11</v>
      </c>
      <c r="C218" s="78">
        <f t="shared" si="28"/>
        <v>138.43337962369773</v>
      </c>
      <c r="D218" s="78">
        <v>138</v>
      </c>
      <c r="E218" s="79" t="s">
        <v>45</v>
      </c>
      <c r="F218" s="80">
        <v>2216.4450000000002</v>
      </c>
      <c r="G218" s="81">
        <v>55.831214727899699</v>
      </c>
      <c r="H218" s="123">
        <f t="shared" si="24"/>
        <v>60</v>
      </c>
      <c r="I218" s="81">
        <v>60</v>
      </c>
      <c r="J218" s="94" t="s">
        <v>49</v>
      </c>
      <c r="K218" s="82">
        <v>2058.5949999999998</v>
      </c>
      <c r="L218" s="83">
        <f t="shared" si="22"/>
        <v>55.831214727899699</v>
      </c>
      <c r="M218" s="83">
        <v>69</v>
      </c>
      <c r="O218" s="85">
        <f t="shared" si="23"/>
        <v>7.7375481999999991</v>
      </c>
      <c r="P218" s="86">
        <v>219.19399999999999</v>
      </c>
      <c r="Q218" s="86">
        <v>225</v>
      </c>
      <c r="S218" s="108">
        <f t="shared" si="25"/>
        <v>2220.8685400000008</v>
      </c>
      <c r="T218" s="95">
        <v>56.224520000000027</v>
      </c>
      <c r="U218" s="88">
        <v>58.493000000000002</v>
      </c>
      <c r="X218" s="90">
        <v>74.216821127628194</v>
      </c>
      <c r="Y218" s="91">
        <v>46.194431638692897</v>
      </c>
      <c r="Z218" s="91">
        <v>18.02212685737663</v>
      </c>
      <c r="AA218" s="92">
        <f t="shared" si="26"/>
        <v>138.43337962369773</v>
      </c>
      <c r="AC218" s="48">
        <v>41854</v>
      </c>
      <c r="AD218" s="78">
        <v>117</v>
      </c>
      <c r="AE218" s="81">
        <v>50</v>
      </c>
      <c r="AF218" s="83">
        <f t="shared" si="27"/>
        <v>50</v>
      </c>
      <c r="AG218" s="86">
        <v>219.3</v>
      </c>
      <c r="AH218" s="93">
        <v>48.1</v>
      </c>
    </row>
    <row r="219" spans="1:34" ht="11.25" customHeight="1">
      <c r="A219" s="1">
        <v>42220</v>
      </c>
      <c r="B219" s="77">
        <v>3113.11</v>
      </c>
      <c r="C219" s="78">
        <f t="shared" si="28"/>
        <v>134.28210220027728</v>
      </c>
      <c r="D219" s="78">
        <v>138</v>
      </c>
      <c r="E219" s="79" t="s">
        <v>45</v>
      </c>
      <c r="F219" s="80">
        <v>2216.4450000000002</v>
      </c>
      <c r="G219" s="81">
        <v>59.177636440750099</v>
      </c>
      <c r="H219" s="123">
        <f t="shared" si="24"/>
        <v>60</v>
      </c>
      <c r="I219" s="81">
        <v>60</v>
      </c>
      <c r="J219" s="94" t="s">
        <v>49</v>
      </c>
      <c r="K219" s="82">
        <v>2058.5949999999998</v>
      </c>
      <c r="L219" s="83">
        <f t="shared" si="22"/>
        <v>59.177636440750099</v>
      </c>
      <c r="M219" s="83">
        <v>69</v>
      </c>
      <c r="O219" s="85">
        <f t="shared" si="23"/>
        <v>7.8715823</v>
      </c>
      <c r="P219" s="86">
        <v>222.99100000000001</v>
      </c>
      <c r="Q219" s="86">
        <v>223</v>
      </c>
      <c r="R219" s="87" t="s">
        <v>54</v>
      </c>
      <c r="S219" s="108">
        <f t="shared" si="25"/>
        <v>2219.6120450000003</v>
      </c>
      <c r="T219" s="95">
        <v>56.192710000000005</v>
      </c>
      <c r="U219" s="88">
        <v>58.493000000000002</v>
      </c>
      <c r="X219" s="90">
        <v>73.703024911069505</v>
      </c>
      <c r="Y219" s="91">
        <v>42.468419844250299</v>
      </c>
      <c r="Z219" s="91">
        <v>18.110657444957482</v>
      </c>
      <c r="AA219" s="92">
        <f t="shared" si="26"/>
        <v>134.28210220027728</v>
      </c>
      <c r="AC219" s="48">
        <v>41855</v>
      </c>
      <c r="AD219" s="78">
        <v>118</v>
      </c>
      <c r="AE219" s="81">
        <v>51</v>
      </c>
      <c r="AF219" s="83">
        <f t="shared" si="27"/>
        <v>51</v>
      </c>
      <c r="AG219" s="86">
        <v>218.5</v>
      </c>
      <c r="AH219" s="93">
        <v>48.1</v>
      </c>
    </row>
    <row r="220" spans="1:34" ht="11.25" customHeight="1">
      <c r="A220" s="1">
        <v>42221</v>
      </c>
      <c r="B220" s="77">
        <v>3113.11</v>
      </c>
      <c r="C220" s="78">
        <f t="shared" si="28"/>
        <v>133.70684327079215</v>
      </c>
      <c r="D220" s="78">
        <v>138</v>
      </c>
      <c r="E220" s="79" t="s">
        <v>45</v>
      </c>
      <c r="F220" s="80">
        <v>2216.4450000000002</v>
      </c>
      <c r="G220" s="81">
        <v>57.156705969236697</v>
      </c>
      <c r="H220" s="123">
        <f t="shared" si="24"/>
        <v>60</v>
      </c>
      <c r="I220" s="81">
        <v>60</v>
      </c>
      <c r="J220" s="94" t="s">
        <v>49</v>
      </c>
      <c r="K220" s="82">
        <v>2058.5949999999998</v>
      </c>
      <c r="L220" s="83">
        <f t="shared" si="22"/>
        <v>57.156705969236697</v>
      </c>
      <c r="M220" s="83">
        <v>69</v>
      </c>
      <c r="O220" s="85">
        <f t="shared" si="23"/>
        <v>7.8500492999999993</v>
      </c>
      <c r="P220" s="86">
        <v>222.381</v>
      </c>
      <c r="Q220" s="86">
        <v>223</v>
      </c>
      <c r="R220" s="87" t="s">
        <v>54</v>
      </c>
      <c r="S220" s="108">
        <f t="shared" si="25"/>
        <v>2238.2576249999997</v>
      </c>
      <c r="T220" s="95">
        <v>56.664749999999998</v>
      </c>
      <c r="U220" s="88">
        <v>58.493000000000002</v>
      </c>
      <c r="X220" s="90">
        <v>75.882629808925302</v>
      </c>
      <c r="Y220" s="91">
        <v>43.039566596079801</v>
      </c>
      <c r="Z220" s="91">
        <v>14.784646865787028</v>
      </c>
      <c r="AA220" s="92">
        <f t="shared" si="26"/>
        <v>133.70684327079215</v>
      </c>
      <c r="AC220" s="48">
        <v>41856</v>
      </c>
      <c r="AD220" s="78">
        <v>119</v>
      </c>
      <c r="AE220" s="81">
        <v>49</v>
      </c>
      <c r="AF220" s="83">
        <f t="shared" si="27"/>
        <v>49</v>
      </c>
      <c r="AG220" s="86">
        <v>217</v>
      </c>
      <c r="AH220" s="93">
        <v>46.7</v>
      </c>
    </row>
    <row r="221" spans="1:34" ht="11.25" customHeight="1">
      <c r="A221" s="1">
        <v>42222</v>
      </c>
      <c r="B221" s="77">
        <v>3113.11</v>
      </c>
      <c r="C221" s="78">
        <f t="shared" si="28"/>
        <v>136.71378075295749</v>
      </c>
      <c r="D221" s="78">
        <v>138</v>
      </c>
      <c r="E221" s="79" t="s">
        <v>45</v>
      </c>
      <c r="F221" s="80">
        <v>2216.4450000000002</v>
      </c>
      <c r="G221" s="81">
        <v>56.058281509213998</v>
      </c>
      <c r="H221" s="123">
        <f t="shared" si="24"/>
        <v>60</v>
      </c>
      <c r="I221" s="81">
        <v>60</v>
      </c>
      <c r="J221" s="94" t="s">
        <v>49</v>
      </c>
      <c r="K221" s="82">
        <v>2058.5949999999998</v>
      </c>
      <c r="L221" s="83">
        <f t="shared" si="22"/>
        <v>56.058281509213998</v>
      </c>
      <c r="M221" s="83">
        <v>69</v>
      </c>
      <c r="O221" s="85">
        <f t="shared" si="23"/>
        <v>7.9131304</v>
      </c>
      <c r="P221" s="86">
        <v>224.16800000000001</v>
      </c>
      <c r="Q221" s="86">
        <v>223</v>
      </c>
      <c r="R221" s="87" t="s">
        <v>54</v>
      </c>
      <c r="S221" s="108">
        <f t="shared" si="25"/>
        <v>2248.80294</v>
      </c>
      <c r="T221" s="95">
        <v>56.931720000000006</v>
      </c>
      <c r="U221" s="88">
        <v>58.493000000000002</v>
      </c>
      <c r="X221" s="90">
        <v>74.871723593059698</v>
      </c>
      <c r="Y221" s="91">
        <v>43.683602300332105</v>
      </c>
      <c r="Z221" s="91">
        <v>18.158454859565701</v>
      </c>
      <c r="AA221" s="92">
        <f t="shared" si="26"/>
        <v>136.71378075295749</v>
      </c>
      <c r="AC221" s="48">
        <v>41857</v>
      </c>
      <c r="AD221" s="78">
        <v>120</v>
      </c>
      <c r="AE221" s="81">
        <v>50</v>
      </c>
      <c r="AF221" s="83">
        <f t="shared" si="27"/>
        <v>50</v>
      </c>
      <c r="AG221" s="86">
        <v>216.6</v>
      </c>
      <c r="AH221" s="93">
        <v>47.5</v>
      </c>
    </row>
    <row r="222" spans="1:34" ht="11.25" customHeight="1">
      <c r="A222" s="1">
        <v>42223</v>
      </c>
      <c r="B222" s="77">
        <v>3113.11</v>
      </c>
      <c r="C222" s="78">
        <f t="shared" si="28"/>
        <v>138.57962848164314</v>
      </c>
      <c r="D222" s="78">
        <v>138</v>
      </c>
      <c r="E222" s="79" t="s">
        <v>45</v>
      </c>
      <c r="F222" s="80">
        <v>2216.4450000000002</v>
      </c>
      <c r="G222" s="81">
        <v>56.325333380920497</v>
      </c>
      <c r="H222" s="123">
        <f t="shared" si="24"/>
        <v>60</v>
      </c>
      <c r="I222" s="81">
        <v>60</v>
      </c>
      <c r="J222" s="94" t="s">
        <v>49</v>
      </c>
      <c r="K222" s="82">
        <v>2058.5949999999998</v>
      </c>
      <c r="L222" s="83">
        <f t="shared" si="22"/>
        <v>56.325333380920497</v>
      </c>
      <c r="M222" s="83">
        <v>69</v>
      </c>
      <c r="O222" s="85">
        <f t="shared" si="23"/>
        <v>7.8973865999999999</v>
      </c>
      <c r="P222" s="86">
        <v>223.72200000000001</v>
      </c>
      <c r="Q222" s="86">
        <v>223</v>
      </c>
      <c r="R222" s="87" t="s">
        <v>54</v>
      </c>
      <c r="S222" s="108">
        <f t="shared" si="25"/>
        <v>2268.1081700000004</v>
      </c>
      <c r="T222" s="95">
        <v>57.420460000000013</v>
      </c>
      <c r="U222" s="88">
        <v>58.493000000000002</v>
      </c>
      <c r="X222" s="90">
        <v>76.313397172498895</v>
      </c>
      <c r="Y222" s="91">
        <v>43.467776291880597</v>
      </c>
      <c r="Z222" s="91">
        <v>18.79845501726366</v>
      </c>
      <c r="AA222" s="92">
        <f t="shared" si="26"/>
        <v>138.57962848164314</v>
      </c>
      <c r="AC222" s="48">
        <v>41858</v>
      </c>
      <c r="AD222" s="78">
        <v>121</v>
      </c>
      <c r="AE222" s="81">
        <v>50</v>
      </c>
      <c r="AF222" s="83">
        <f t="shared" si="27"/>
        <v>50</v>
      </c>
      <c r="AG222" s="86">
        <v>216.2</v>
      </c>
      <c r="AH222" s="93">
        <v>47.3</v>
      </c>
    </row>
    <row r="223" spans="1:34" ht="11.25" customHeight="1">
      <c r="A223" s="1">
        <v>42224</v>
      </c>
      <c r="B223" s="77">
        <v>3113.11</v>
      </c>
      <c r="C223" s="78">
        <f t="shared" si="28"/>
        <v>138.68181093463059</v>
      </c>
      <c r="D223" s="78">
        <v>138</v>
      </c>
      <c r="E223" s="79" t="s">
        <v>45</v>
      </c>
      <c r="F223" s="80">
        <v>2216.4450000000002</v>
      </c>
      <c r="G223" s="81">
        <v>56.356746829935503</v>
      </c>
      <c r="H223" s="123">
        <f t="shared" si="24"/>
        <v>60</v>
      </c>
      <c r="I223" s="81">
        <v>60</v>
      </c>
      <c r="K223" s="82">
        <v>2058.5949999999998</v>
      </c>
      <c r="L223" s="83">
        <f t="shared" si="22"/>
        <v>56.356746829935503</v>
      </c>
      <c r="M223" s="83">
        <v>69</v>
      </c>
      <c r="O223" s="85">
        <f t="shared" si="23"/>
        <v>7.9641388999999991</v>
      </c>
      <c r="P223" s="86">
        <v>225.613</v>
      </c>
      <c r="Q223" s="86">
        <v>223</v>
      </c>
      <c r="R223" s="87" t="s">
        <v>54</v>
      </c>
      <c r="S223" s="108">
        <f t="shared" si="25"/>
        <v>2263.1225855045004</v>
      </c>
      <c r="T223" s="95">
        <v>57.294242671000013</v>
      </c>
      <c r="U223" s="88">
        <v>58.493000000000002</v>
      </c>
      <c r="X223" s="90">
        <v>74.794673194040499</v>
      </c>
      <c r="Y223" s="91">
        <v>41.735945879584399</v>
      </c>
      <c r="Z223" s="91">
        <v>22.151191861005689</v>
      </c>
      <c r="AA223" s="92">
        <f t="shared" si="26"/>
        <v>138.68181093463059</v>
      </c>
      <c r="AC223" s="48">
        <v>41859</v>
      </c>
      <c r="AD223" s="78">
        <v>124</v>
      </c>
      <c r="AE223" s="81">
        <v>48</v>
      </c>
      <c r="AF223" s="83">
        <f t="shared" si="27"/>
        <v>48</v>
      </c>
      <c r="AG223" s="86">
        <v>218.9</v>
      </c>
      <c r="AH223" s="93">
        <v>48.9</v>
      </c>
    </row>
    <row r="224" spans="1:34" ht="11.25" customHeight="1">
      <c r="A224" s="1">
        <v>42225</v>
      </c>
      <c r="B224" s="77">
        <v>3113.11</v>
      </c>
      <c r="C224" s="78">
        <f t="shared" si="28"/>
        <v>137.83672167718069</v>
      </c>
      <c r="D224" s="78">
        <v>138</v>
      </c>
      <c r="E224" s="79" t="s">
        <v>45</v>
      </c>
      <c r="F224" s="80">
        <v>2216.4450000000002</v>
      </c>
      <c r="G224" s="81">
        <v>55.251073739116102</v>
      </c>
      <c r="H224" s="123">
        <f t="shared" si="24"/>
        <v>60</v>
      </c>
      <c r="I224" s="81">
        <v>60</v>
      </c>
      <c r="K224" s="82">
        <v>2058.5949999999998</v>
      </c>
      <c r="L224" s="83">
        <f t="shared" si="22"/>
        <v>55.251073739116102</v>
      </c>
      <c r="M224" s="83">
        <v>69</v>
      </c>
      <c r="O224" s="85">
        <f t="shared" si="23"/>
        <v>7.9651625999999993</v>
      </c>
      <c r="P224" s="86">
        <v>225.642</v>
      </c>
      <c r="Q224" s="86">
        <v>225</v>
      </c>
      <c r="S224" s="108">
        <f t="shared" si="25"/>
        <v>2225.2423750000003</v>
      </c>
      <c r="T224" s="95">
        <v>56.335250000000002</v>
      </c>
      <c r="U224" s="88">
        <v>58.493000000000002</v>
      </c>
      <c r="X224" s="90">
        <v>74.111826940685802</v>
      </c>
      <c r="Y224" s="91">
        <v>40.859239970697097</v>
      </c>
      <c r="Z224" s="91">
        <v>22.865654765797778</v>
      </c>
      <c r="AA224" s="92">
        <f t="shared" si="26"/>
        <v>137.83672167718069</v>
      </c>
      <c r="AC224" s="48">
        <v>41860</v>
      </c>
      <c r="AD224" s="78">
        <v>124</v>
      </c>
      <c r="AE224" s="81">
        <v>45</v>
      </c>
      <c r="AF224" s="83">
        <f t="shared" si="27"/>
        <v>45</v>
      </c>
      <c r="AG224" s="86">
        <v>219.3</v>
      </c>
      <c r="AH224" s="93">
        <v>49.4</v>
      </c>
    </row>
    <row r="225" spans="1:34" ht="11.25" customHeight="1">
      <c r="A225" s="1">
        <v>42226</v>
      </c>
      <c r="B225" s="77">
        <v>3113.11</v>
      </c>
      <c r="C225" s="78">
        <f t="shared" si="28"/>
        <v>137.99550875718865</v>
      </c>
      <c r="D225" s="78">
        <v>124</v>
      </c>
      <c r="E225" s="79" t="s">
        <v>55</v>
      </c>
      <c r="F225" s="80">
        <v>2216.4450000000002</v>
      </c>
      <c r="G225" s="81">
        <v>55.191551634203499</v>
      </c>
      <c r="H225" s="123">
        <f t="shared" si="24"/>
        <v>60</v>
      </c>
      <c r="I225" s="81">
        <v>60</v>
      </c>
      <c r="J225" s="94" t="s">
        <v>55</v>
      </c>
      <c r="K225" s="82">
        <v>2058.5949999999998</v>
      </c>
      <c r="L225" s="83">
        <f t="shared" si="22"/>
        <v>55.191551634203499</v>
      </c>
      <c r="M225" s="83">
        <v>69</v>
      </c>
      <c r="O225" s="85">
        <f t="shared" si="23"/>
        <v>7.836917699999999</v>
      </c>
      <c r="P225" s="86">
        <v>222.00899999999999</v>
      </c>
      <c r="Q225" s="86">
        <v>225</v>
      </c>
      <c r="S225" s="108">
        <f t="shared" si="25"/>
        <v>2202.0282250000005</v>
      </c>
      <c r="T225" s="95">
        <v>55.747550000000011</v>
      </c>
      <c r="U225" s="88">
        <v>58.493000000000002</v>
      </c>
      <c r="X225" s="90">
        <v>75.694885311357609</v>
      </c>
      <c r="Y225" s="91">
        <v>40.409930303599403</v>
      </c>
      <c r="Z225" s="91">
        <v>21.89069314223163</v>
      </c>
      <c r="AA225" s="92">
        <f t="shared" si="26"/>
        <v>137.99550875718865</v>
      </c>
      <c r="AC225" s="48">
        <v>41861</v>
      </c>
      <c r="AD225" s="78">
        <v>120</v>
      </c>
      <c r="AE225" s="81">
        <v>43</v>
      </c>
      <c r="AF225" s="83">
        <f t="shared" si="27"/>
        <v>43</v>
      </c>
      <c r="AG225" s="86">
        <v>221.5</v>
      </c>
      <c r="AH225" s="93">
        <v>48.1</v>
      </c>
    </row>
    <row r="226" spans="1:34" ht="11.25" customHeight="1">
      <c r="A226" s="1">
        <v>42227</v>
      </c>
      <c r="B226" s="77">
        <v>3113.11</v>
      </c>
      <c r="C226" s="78">
        <f t="shared" si="28"/>
        <v>137.93742823240794</v>
      </c>
      <c r="D226" s="78">
        <v>124</v>
      </c>
      <c r="E226" s="79" t="s">
        <v>55</v>
      </c>
      <c r="F226" s="80">
        <v>2216.4450000000002</v>
      </c>
      <c r="G226" s="81">
        <v>54.464284331205299</v>
      </c>
      <c r="H226" s="123">
        <f t="shared" si="24"/>
        <v>60</v>
      </c>
      <c r="I226" s="81">
        <v>60</v>
      </c>
      <c r="J226" s="94" t="s">
        <v>55</v>
      </c>
      <c r="K226" s="82">
        <v>2058.5949999999998</v>
      </c>
      <c r="L226" s="83">
        <f t="shared" si="22"/>
        <v>54.464284331205299</v>
      </c>
      <c r="M226" s="83">
        <v>69</v>
      </c>
      <c r="O226" s="85">
        <f t="shared" si="23"/>
        <v>7.6902461999999998</v>
      </c>
      <c r="P226" s="86">
        <v>217.85400000000001</v>
      </c>
      <c r="Q226" s="86">
        <v>225</v>
      </c>
      <c r="S226" s="108">
        <f t="shared" si="25"/>
        <v>2221.737935000001</v>
      </c>
      <c r="T226" s="95">
        <v>56.246530000000021</v>
      </c>
      <c r="U226" s="88">
        <v>58.493000000000002</v>
      </c>
      <c r="X226" s="90">
        <v>77.357245690046895</v>
      </c>
      <c r="Y226" s="91">
        <v>43.300941521638002</v>
      </c>
      <c r="Z226" s="91">
        <v>17.279241020723042</v>
      </c>
      <c r="AA226" s="92">
        <f t="shared" si="26"/>
        <v>137.93742823240794</v>
      </c>
      <c r="AC226" s="48">
        <v>41862</v>
      </c>
      <c r="AD226" s="78">
        <v>119</v>
      </c>
      <c r="AE226" s="81">
        <v>43</v>
      </c>
      <c r="AF226" s="83">
        <f t="shared" si="27"/>
        <v>43</v>
      </c>
      <c r="AG226" s="86">
        <v>213.9</v>
      </c>
      <c r="AH226" s="93">
        <v>49.1</v>
      </c>
    </row>
    <row r="227" spans="1:34" ht="11.25" customHeight="1">
      <c r="A227" s="1">
        <v>42228</v>
      </c>
      <c r="B227" s="77">
        <v>3113.11</v>
      </c>
      <c r="C227" s="78">
        <f t="shared" si="28"/>
        <v>131.09660717201555</v>
      </c>
      <c r="D227" s="78">
        <v>138</v>
      </c>
      <c r="E227" s="79" t="s">
        <v>45</v>
      </c>
      <c r="F227" s="80">
        <v>2216.4450000000002</v>
      </c>
      <c r="G227" s="81">
        <v>53.834008002653796</v>
      </c>
      <c r="H227" s="123">
        <f t="shared" si="24"/>
        <v>60</v>
      </c>
      <c r="I227" s="81">
        <v>60</v>
      </c>
      <c r="K227" s="82">
        <v>2058.5949999999998</v>
      </c>
      <c r="L227" s="83">
        <f t="shared" si="22"/>
        <v>53.834008002653796</v>
      </c>
      <c r="M227" s="83">
        <v>69</v>
      </c>
      <c r="O227" s="85">
        <f t="shared" si="23"/>
        <v>7.7257932999999994</v>
      </c>
      <c r="P227" s="86">
        <v>218.86099999999999</v>
      </c>
      <c r="Q227" s="86">
        <v>223</v>
      </c>
      <c r="R227" s="87" t="s">
        <v>25</v>
      </c>
      <c r="S227" s="108">
        <f t="shared" si="25"/>
        <v>2257.8422490465014</v>
      </c>
      <c r="T227" s="95">
        <v>57.160563267000029</v>
      </c>
      <c r="U227" s="88">
        <v>58.493000000000002</v>
      </c>
      <c r="X227" s="90">
        <v>73.615650737150901</v>
      </c>
      <c r="Y227" s="91">
        <v>44.628536844615702</v>
      </c>
      <c r="Z227" s="91">
        <v>12.852419590248948</v>
      </c>
      <c r="AA227" s="92">
        <f t="shared" si="26"/>
        <v>131.09660717201555</v>
      </c>
      <c r="AC227" s="48">
        <v>41863</v>
      </c>
      <c r="AD227" s="78">
        <v>115</v>
      </c>
      <c r="AE227" s="81">
        <v>43</v>
      </c>
      <c r="AF227" s="83">
        <f t="shared" si="27"/>
        <v>43</v>
      </c>
      <c r="AG227" s="86">
        <v>212.2</v>
      </c>
      <c r="AH227" s="93">
        <v>48.7</v>
      </c>
    </row>
    <row r="228" spans="1:34" ht="11.25" customHeight="1">
      <c r="A228" s="1">
        <v>42229</v>
      </c>
      <c r="B228" s="77">
        <v>3113.11</v>
      </c>
      <c r="C228" s="78">
        <f t="shared" si="28"/>
        <v>130.72728587039776</v>
      </c>
      <c r="D228" s="78">
        <v>138</v>
      </c>
      <c r="E228" s="79" t="s">
        <v>45</v>
      </c>
      <c r="F228" s="80">
        <v>2216.4450000000002</v>
      </c>
      <c r="G228" s="81">
        <v>55.320061482956802</v>
      </c>
      <c r="H228" s="123">
        <f t="shared" si="24"/>
        <v>60</v>
      </c>
      <c r="I228" s="81">
        <v>60</v>
      </c>
      <c r="K228" s="82">
        <v>2058.5949999999998</v>
      </c>
      <c r="L228" s="83">
        <f t="shared" si="22"/>
        <v>55.320061482956802</v>
      </c>
      <c r="M228" s="83">
        <v>69</v>
      </c>
      <c r="O228" s="85">
        <f t="shared" si="23"/>
        <v>7.7509268999999996</v>
      </c>
      <c r="P228" s="86">
        <v>219.57300000000001</v>
      </c>
      <c r="Q228" s="86">
        <v>223</v>
      </c>
      <c r="R228" s="87" t="s">
        <v>25</v>
      </c>
      <c r="S228" s="108">
        <f t="shared" si="25"/>
        <v>2278.2039829869004</v>
      </c>
      <c r="T228" s="95">
        <v>57.67605020220001</v>
      </c>
      <c r="U228" s="88">
        <v>58.493000000000002</v>
      </c>
      <c r="X228" s="90">
        <v>72.798933118393109</v>
      </c>
      <c r="Y228" s="91">
        <v>45.467129293477406</v>
      </c>
      <c r="Z228" s="91">
        <v>12.461223458527261</v>
      </c>
      <c r="AA228" s="92">
        <f t="shared" si="26"/>
        <v>130.72728587039776</v>
      </c>
      <c r="AC228" s="48">
        <v>41864</v>
      </c>
      <c r="AD228" s="78">
        <v>118</v>
      </c>
      <c r="AE228" s="81">
        <v>44</v>
      </c>
      <c r="AF228" s="83">
        <f t="shared" si="27"/>
        <v>44</v>
      </c>
      <c r="AG228" s="86">
        <v>208.8</v>
      </c>
      <c r="AH228" s="93">
        <v>46.7</v>
      </c>
    </row>
    <row r="229" spans="1:34" ht="11.25" customHeight="1">
      <c r="A229" s="1">
        <v>42230</v>
      </c>
      <c r="B229" s="77">
        <v>3113.11</v>
      </c>
      <c r="C229" s="78">
        <f t="shared" si="28"/>
        <v>128.23144204129537</v>
      </c>
      <c r="D229" s="78">
        <v>138</v>
      </c>
      <c r="E229" s="79" t="s">
        <v>45</v>
      </c>
      <c r="F229" s="80">
        <v>2216.4450000000002</v>
      </c>
      <c r="G229" s="81">
        <v>55.4115254827855</v>
      </c>
      <c r="H229" s="123">
        <f t="shared" si="24"/>
        <v>60</v>
      </c>
      <c r="I229" s="81">
        <v>60</v>
      </c>
      <c r="K229" s="82">
        <v>2058.5949999999998</v>
      </c>
      <c r="L229" s="83">
        <f t="shared" si="22"/>
        <v>55.4115254827855</v>
      </c>
      <c r="M229" s="83">
        <v>69</v>
      </c>
      <c r="O229" s="85">
        <f t="shared" si="23"/>
        <v>7.9003164999999997</v>
      </c>
      <c r="P229" s="86">
        <v>223.80500000000001</v>
      </c>
      <c r="Q229" s="86">
        <v>225</v>
      </c>
      <c r="S229" s="108">
        <f t="shared" si="25"/>
        <v>2256.7752397572008</v>
      </c>
      <c r="T229" s="95">
        <v>57.133550373600016</v>
      </c>
      <c r="U229" s="88">
        <v>58.493000000000002</v>
      </c>
      <c r="X229" s="90">
        <v>71.394464220624698</v>
      </c>
      <c r="Y229" s="91">
        <v>47.031256409912103</v>
      </c>
      <c r="Z229" s="91">
        <v>9.8057214107585686</v>
      </c>
      <c r="AA229" s="92">
        <f t="shared" si="26"/>
        <v>128.23144204129537</v>
      </c>
      <c r="AC229" s="48">
        <v>41865</v>
      </c>
      <c r="AD229" s="78">
        <v>124</v>
      </c>
      <c r="AE229" s="81">
        <v>43</v>
      </c>
      <c r="AF229" s="83">
        <f t="shared" si="27"/>
        <v>43</v>
      </c>
      <c r="AG229" s="86">
        <v>209.4</v>
      </c>
      <c r="AH229" s="93">
        <v>46.9</v>
      </c>
    </row>
    <row r="230" spans="1:34" ht="11.25" customHeight="1">
      <c r="A230" s="1">
        <v>42231</v>
      </c>
      <c r="B230" s="77">
        <v>3113.11</v>
      </c>
      <c r="C230" s="78">
        <f t="shared" si="28"/>
        <v>141.04794426289632</v>
      </c>
      <c r="D230" s="78">
        <v>138</v>
      </c>
      <c r="E230" s="79" t="s">
        <v>45</v>
      </c>
      <c r="F230" s="80">
        <v>2216.4450000000002</v>
      </c>
      <c r="G230" s="81">
        <v>55.5251206268441</v>
      </c>
      <c r="H230" s="123">
        <f t="shared" si="24"/>
        <v>60</v>
      </c>
      <c r="I230" s="81">
        <v>60</v>
      </c>
      <c r="K230" s="82">
        <v>2058.5949999999998</v>
      </c>
      <c r="L230" s="83">
        <f t="shared" si="22"/>
        <v>55.5251206268441</v>
      </c>
      <c r="M230" s="83">
        <v>69</v>
      </c>
      <c r="O230" s="85">
        <f t="shared" si="23"/>
        <v>7.8900441999999993</v>
      </c>
      <c r="P230" s="86">
        <v>223.51400000000001</v>
      </c>
      <c r="Q230" s="86">
        <v>225</v>
      </c>
      <c r="S230" s="108">
        <f t="shared" si="25"/>
        <v>2245.3822400000008</v>
      </c>
      <c r="T230" s="95">
        <v>56.845120000000023</v>
      </c>
      <c r="U230" s="88">
        <v>58.493000000000002</v>
      </c>
      <c r="X230" s="90">
        <v>75.176534109528703</v>
      </c>
      <c r="Y230" s="91">
        <v>49.5776401989513</v>
      </c>
      <c r="Z230" s="91">
        <v>16.293769954416319</v>
      </c>
      <c r="AA230" s="92">
        <f t="shared" si="26"/>
        <v>141.04794426289632</v>
      </c>
      <c r="AC230" s="48">
        <v>41866</v>
      </c>
      <c r="AD230" s="78">
        <v>121</v>
      </c>
      <c r="AE230" s="81">
        <v>44</v>
      </c>
      <c r="AF230" s="83">
        <f t="shared" si="27"/>
        <v>44</v>
      </c>
      <c r="AG230" s="86">
        <v>207.9</v>
      </c>
      <c r="AH230" s="93">
        <v>47.2</v>
      </c>
    </row>
    <row r="231" spans="1:34" ht="11.25" customHeight="1">
      <c r="A231" s="1">
        <v>42232</v>
      </c>
      <c r="B231" s="77">
        <v>3113.11</v>
      </c>
      <c r="C231" s="78">
        <f t="shared" si="28"/>
        <v>143.594882694131</v>
      </c>
      <c r="D231" s="78">
        <v>138</v>
      </c>
      <c r="E231" s="79" t="s">
        <v>45</v>
      </c>
      <c r="F231" s="80">
        <v>2216.4450000000002</v>
      </c>
      <c r="G231" s="81">
        <v>53.037732772240901</v>
      </c>
      <c r="H231" s="123">
        <f t="shared" si="24"/>
        <v>60</v>
      </c>
      <c r="I231" s="81">
        <v>60</v>
      </c>
      <c r="K231" s="82">
        <v>2058.5949999999998</v>
      </c>
      <c r="L231" s="83">
        <f t="shared" si="22"/>
        <v>53.037732772240901</v>
      </c>
      <c r="M231" s="83">
        <v>69</v>
      </c>
      <c r="O231" s="85">
        <f t="shared" si="23"/>
        <v>7.9197314999999993</v>
      </c>
      <c r="P231" s="86">
        <v>224.35499999999999</v>
      </c>
      <c r="Q231" s="86">
        <v>225</v>
      </c>
      <c r="S231" s="108">
        <f t="shared" si="25"/>
        <v>2245.0741399999997</v>
      </c>
      <c r="T231" s="95">
        <v>56.837319999999991</v>
      </c>
      <c r="U231" s="88">
        <v>58.493000000000002</v>
      </c>
      <c r="X231" s="90">
        <v>70.9539161527657</v>
      </c>
      <c r="Y231" s="91">
        <v>53.285196220596802</v>
      </c>
      <c r="Z231" s="91">
        <v>19.355770320768514</v>
      </c>
      <c r="AA231" s="92">
        <f t="shared" si="26"/>
        <v>143.594882694131</v>
      </c>
      <c r="AC231" s="48">
        <v>41867</v>
      </c>
      <c r="AD231" s="78">
        <v>120</v>
      </c>
      <c r="AE231" s="81">
        <v>44</v>
      </c>
      <c r="AF231" s="83">
        <f t="shared" si="27"/>
        <v>44</v>
      </c>
      <c r="AG231" s="86">
        <v>211.1</v>
      </c>
      <c r="AH231" s="93">
        <v>48</v>
      </c>
    </row>
    <row r="232" spans="1:34" ht="11.25" customHeight="1">
      <c r="A232" s="1">
        <v>42233</v>
      </c>
      <c r="B232" s="77">
        <v>3113.11</v>
      </c>
      <c r="C232" s="78">
        <f t="shared" si="28"/>
        <v>142.37879252865983</v>
      </c>
      <c r="D232" s="78">
        <v>138</v>
      </c>
      <c r="E232" s="79" t="s">
        <v>45</v>
      </c>
      <c r="F232" s="80">
        <v>2216.4450000000002</v>
      </c>
      <c r="G232" s="81">
        <v>52.9242778800335</v>
      </c>
      <c r="H232" s="123">
        <f t="shared" si="24"/>
        <v>60</v>
      </c>
      <c r="I232" s="81">
        <v>60</v>
      </c>
      <c r="K232" s="82">
        <v>2058.5949999999998</v>
      </c>
      <c r="L232" s="83">
        <f t="shared" si="22"/>
        <v>52.9242778800335</v>
      </c>
      <c r="M232" s="83">
        <v>69</v>
      </c>
      <c r="O232" s="85">
        <f t="shared" si="23"/>
        <v>7.5979719999999995</v>
      </c>
      <c r="P232" s="86">
        <v>215.24</v>
      </c>
      <c r="Q232" s="86">
        <v>215</v>
      </c>
      <c r="R232" s="87" t="s">
        <v>22</v>
      </c>
      <c r="S232" s="108">
        <f t="shared" si="25"/>
        <v>2225.1049150000003</v>
      </c>
      <c r="T232" s="95">
        <v>56.331770000000006</v>
      </c>
      <c r="U232" s="88">
        <v>58.493000000000002</v>
      </c>
      <c r="X232" s="90">
        <v>73.083475469467302</v>
      </c>
      <c r="Y232" s="91">
        <v>51.430258085708402</v>
      </c>
      <c r="Z232" s="91">
        <v>17.865058973484128</v>
      </c>
      <c r="AA232" s="92">
        <f t="shared" si="26"/>
        <v>142.37879252865983</v>
      </c>
      <c r="AC232" s="48">
        <v>41868</v>
      </c>
      <c r="AD232" s="78">
        <v>118</v>
      </c>
      <c r="AE232" s="81">
        <v>46</v>
      </c>
      <c r="AF232" s="83">
        <f t="shared" si="27"/>
        <v>46</v>
      </c>
      <c r="AG232" s="86">
        <v>213.4</v>
      </c>
      <c r="AH232" s="93">
        <v>47.8</v>
      </c>
    </row>
    <row r="233" spans="1:34" ht="11.25" customHeight="1">
      <c r="A233" s="1">
        <v>42234</v>
      </c>
      <c r="B233" s="77">
        <v>3113.11</v>
      </c>
      <c r="C233" s="78">
        <f t="shared" si="28"/>
        <v>134.15974092569897</v>
      </c>
      <c r="D233" s="78">
        <v>138</v>
      </c>
      <c r="E233" s="79" t="s">
        <v>45</v>
      </c>
      <c r="F233" s="80">
        <v>2216.4450000000002</v>
      </c>
      <c r="G233" s="81">
        <v>52.190724023713898</v>
      </c>
      <c r="H233" s="123">
        <f t="shared" si="24"/>
        <v>60</v>
      </c>
      <c r="I233" s="81">
        <v>60</v>
      </c>
      <c r="K233" s="82">
        <v>2058.5949999999998</v>
      </c>
      <c r="L233" s="83">
        <f t="shared" si="22"/>
        <v>52.190724023713898</v>
      </c>
      <c r="M233" s="83">
        <v>69</v>
      </c>
      <c r="O233" s="85">
        <f t="shared" si="23"/>
        <v>7.5162877999999989</v>
      </c>
      <c r="P233" s="86">
        <v>212.92599999999999</v>
      </c>
      <c r="Q233" s="86">
        <v>215</v>
      </c>
      <c r="R233" s="87" t="s">
        <v>22</v>
      </c>
      <c r="S233" s="108">
        <f t="shared" si="25"/>
        <v>2204.1051866699499</v>
      </c>
      <c r="T233" s="95">
        <v>55.800131308099999</v>
      </c>
      <c r="U233" s="88">
        <v>58.493000000000002</v>
      </c>
      <c r="X233" s="90">
        <v>73.810457919963994</v>
      </c>
      <c r="Y233" s="91">
        <v>48.994019920163005</v>
      </c>
      <c r="Z233" s="91">
        <v>11.355263085571984</v>
      </c>
      <c r="AA233" s="92">
        <f t="shared" si="26"/>
        <v>134.15974092569897</v>
      </c>
      <c r="AC233" s="48">
        <v>41869</v>
      </c>
      <c r="AD233" s="78">
        <v>119</v>
      </c>
      <c r="AE233" s="81">
        <v>46</v>
      </c>
      <c r="AF233" s="83">
        <f t="shared" si="27"/>
        <v>46</v>
      </c>
      <c r="AG233" s="86">
        <v>210.1</v>
      </c>
      <c r="AH233" s="93">
        <v>46.4</v>
      </c>
    </row>
    <row r="234" spans="1:34" ht="11.25" customHeight="1">
      <c r="A234" s="1">
        <v>42235</v>
      </c>
      <c r="B234" s="77">
        <v>3113.11</v>
      </c>
      <c r="C234" s="78">
        <f t="shared" si="28"/>
        <v>131.09665779162108</v>
      </c>
      <c r="D234" s="78">
        <v>138</v>
      </c>
      <c r="E234" s="79" t="s">
        <v>45</v>
      </c>
      <c r="F234" s="80">
        <v>2216.4450000000002</v>
      </c>
      <c r="G234" s="81">
        <v>51.804510247212797</v>
      </c>
      <c r="H234" s="123">
        <f t="shared" si="24"/>
        <v>60</v>
      </c>
      <c r="I234" s="81">
        <v>60</v>
      </c>
      <c r="K234" s="82">
        <v>2058.5949999999998</v>
      </c>
      <c r="L234" s="83">
        <f t="shared" si="22"/>
        <v>51.804510247212797</v>
      </c>
      <c r="M234" s="83">
        <v>69</v>
      </c>
      <c r="O234" s="85">
        <f t="shared" si="23"/>
        <v>7.5433275999999996</v>
      </c>
      <c r="P234" s="86">
        <v>213.69200000000001</v>
      </c>
      <c r="Q234" s="86">
        <v>215</v>
      </c>
      <c r="R234" s="87" t="s">
        <v>22</v>
      </c>
      <c r="S234" s="108">
        <f t="shared" si="25"/>
        <v>2191.2214200000003</v>
      </c>
      <c r="T234" s="95">
        <v>55.473960000000005</v>
      </c>
      <c r="U234" s="88">
        <v>58.493000000000002</v>
      </c>
      <c r="X234" s="90">
        <v>76.451340659221799</v>
      </c>
      <c r="Y234" s="91">
        <v>46.251425343903698</v>
      </c>
      <c r="Z234" s="91">
        <v>8.3938917884955817</v>
      </c>
      <c r="AA234" s="92">
        <f t="shared" si="26"/>
        <v>131.09665779162108</v>
      </c>
      <c r="AC234" s="48">
        <v>41870</v>
      </c>
      <c r="AD234" s="78">
        <v>124</v>
      </c>
      <c r="AE234" s="81">
        <v>44</v>
      </c>
      <c r="AF234" s="83">
        <f t="shared" si="27"/>
        <v>44</v>
      </c>
      <c r="AG234" s="86">
        <v>207.4</v>
      </c>
      <c r="AH234" s="93">
        <v>46.5</v>
      </c>
    </row>
    <row r="235" spans="1:34" ht="11.25" customHeight="1">
      <c r="A235" s="1">
        <v>42236</v>
      </c>
      <c r="B235" s="77">
        <v>3113.11</v>
      </c>
      <c r="C235" s="78">
        <f t="shared" si="28"/>
        <v>131.94165446353955</v>
      </c>
      <c r="D235" s="78">
        <v>138</v>
      </c>
      <c r="E235" s="79" t="s">
        <v>45</v>
      </c>
      <c r="F235" s="80">
        <v>2216.4450000000002</v>
      </c>
      <c r="G235" s="81">
        <v>51.294106714504601</v>
      </c>
      <c r="H235" s="123">
        <f t="shared" si="24"/>
        <v>60</v>
      </c>
      <c r="I235" s="81">
        <v>60</v>
      </c>
      <c r="K235" s="82">
        <v>2058.5949999999998</v>
      </c>
      <c r="L235" s="83">
        <f t="shared" si="22"/>
        <v>51.294106714504601</v>
      </c>
      <c r="M235" s="83">
        <v>69</v>
      </c>
      <c r="O235" s="85">
        <f t="shared" si="23"/>
        <v>7.8045828999999998</v>
      </c>
      <c r="P235" s="86">
        <v>221.09299999999999</v>
      </c>
      <c r="Q235" s="86">
        <v>215</v>
      </c>
      <c r="R235" s="87" t="s">
        <v>56</v>
      </c>
      <c r="S235" s="108">
        <f t="shared" si="25"/>
        <v>2248.4146549999991</v>
      </c>
      <c r="T235" s="95">
        <v>56.921889999999983</v>
      </c>
      <c r="U235" s="88">
        <v>58.493000000000002</v>
      </c>
      <c r="X235" s="90">
        <v>75.663034858793196</v>
      </c>
      <c r="Y235" s="91">
        <v>42.693303950942799</v>
      </c>
      <c r="Z235" s="91">
        <v>13.585315653803541</v>
      </c>
      <c r="AA235" s="92">
        <f t="shared" si="26"/>
        <v>131.94165446353955</v>
      </c>
      <c r="AC235" s="48">
        <v>41871</v>
      </c>
      <c r="AD235" s="78">
        <v>122</v>
      </c>
      <c r="AE235" s="81">
        <v>47</v>
      </c>
      <c r="AF235" s="83">
        <f t="shared" si="27"/>
        <v>47</v>
      </c>
      <c r="AG235" s="86">
        <v>208.5</v>
      </c>
      <c r="AH235" s="93">
        <v>46.5</v>
      </c>
    </row>
    <row r="236" spans="1:34" ht="11.25" customHeight="1">
      <c r="A236" s="1">
        <v>42237</v>
      </c>
      <c r="B236" s="77">
        <v>3113.11</v>
      </c>
      <c r="C236" s="78">
        <f t="shared" si="28"/>
        <v>136.82387561874538</v>
      </c>
      <c r="D236" s="78">
        <v>138</v>
      </c>
      <c r="E236" s="79" t="s">
        <v>45</v>
      </c>
      <c r="F236" s="80">
        <v>2216.4450000000002</v>
      </c>
      <c r="G236" s="81">
        <v>50.9</v>
      </c>
      <c r="H236" s="123">
        <f t="shared" si="24"/>
        <v>60</v>
      </c>
      <c r="I236" s="81">
        <v>60</v>
      </c>
      <c r="K236" s="82">
        <v>2058.5949999999998</v>
      </c>
      <c r="L236" s="83">
        <f t="shared" si="22"/>
        <v>50.9</v>
      </c>
      <c r="M236" s="83">
        <v>69</v>
      </c>
      <c r="O236" s="85">
        <f t="shared" si="23"/>
        <v>7.9082236999999997</v>
      </c>
      <c r="P236" s="86">
        <v>224.029</v>
      </c>
      <c r="Q236" s="86">
        <v>225</v>
      </c>
      <c r="R236" s="87" t="s">
        <v>57</v>
      </c>
      <c r="S236" s="108">
        <f t="shared" si="25"/>
        <v>2288.8547549999989</v>
      </c>
      <c r="T236" s="95">
        <v>57.945689999999971</v>
      </c>
      <c r="U236" s="88">
        <v>58.493000000000002</v>
      </c>
      <c r="X236" s="90">
        <v>74.8</v>
      </c>
      <c r="Y236" s="91">
        <v>45.1</v>
      </c>
      <c r="Z236" s="91">
        <v>16.92387561874536</v>
      </c>
      <c r="AA236" s="92">
        <f t="shared" si="26"/>
        <v>136.82387561874538</v>
      </c>
      <c r="AC236" s="48">
        <v>41872</v>
      </c>
      <c r="AD236" s="78">
        <v>122</v>
      </c>
      <c r="AE236" s="81">
        <v>45</v>
      </c>
      <c r="AF236" s="83">
        <f t="shared" si="27"/>
        <v>45</v>
      </c>
      <c r="AG236" s="86">
        <v>213.1</v>
      </c>
      <c r="AH236" s="93">
        <v>47.8</v>
      </c>
    </row>
    <row r="237" spans="1:34" ht="11.25" customHeight="1">
      <c r="A237" s="1">
        <v>42238</v>
      </c>
      <c r="B237" s="77">
        <v>3113.11</v>
      </c>
      <c r="C237" s="78">
        <f t="shared" si="28"/>
        <v>140.05627129105824</v>
      </c>
      <c r="D237" s="78">
        <v>138</v>
      </c>
      <c r="E237" s="79" t="s">
        <v>45</v>
      </c>
      <c r="F237" s="80">
        <v>2216.4450000000002</v>
      </c>
      <c r="G237" s="81">
        <v>51</v>
      </c>
      <c r="H237" s="123">
        <f t="shared" si="24"/>
        <v>60</v>
      </c>
      <c r="I237" s="81">
        <v>60</v>
      </c>
      <c r="K237" s="82">
        <v>2058.5949999999998</v>
      </c>
      <c r="L237" s="83">
        <f t="shared" si="22"/>
        <v>51</v>
      </c>
      <c r="M237" s="83">
        <v>69</v>
      </c>
      <c r="O237" s="85">
        <f t="shared" si="23"/>
        <v>7.9446179999999993</v>
      </c>
      <c r="P237" s="86">
        <v>225.06</v>
      </c>
      <c r="Q237" s="86">
        <v>225</v>
      </c>
      <c r="R237" s="87" t="s">
        <v>57</v>
      </c>
      <c r="S237" s="108">
        <f t="shared" si="25"/>
        <v>2303.8051099999998</v>
      </c>
      <c r="T237" s="95">
        <v>58.324179999999991</v>
      </c>
      <c r="U237" s="88">
        <v>58.493000000000002</v>
      </c>
      <c r="X237" s="90">
        <v>77.2</v>
      </c>
      <c r="Y237" s="91">
        <v>44</v>
      </c>
      <c r="Z237" s="91">
        <v>18.856271291058221</v>
      </c>
      <c r="AA237" s="92">
        <f t="shared" si="26"/>
        <v>140.05627129105824</v>
      </c>
      <c r="AC237" s="48">
        <v>41873</v>
      </c>
      <c r="AD237" s="78">
        <v>119</v>
      </c>
      <c r="AE237" s="81">
        <v>46</v>
      </c>
      <c r="AF237" s="83">
        <f t="shared" si="27"/>
        <v>46</v>
      </c>
      <c r="AG237" s="86">
        <v>218.7</v>
      </c>
      <c r="AH237" s="93">
        <v>49.6</v>
      </c>
    </row>
    <row r="238" spans="1:34" ht="11.25" customHeight="1">
      <c r="A238" s="1">
        <v>42239</v>
      </c>
      <c r="B238" s="77">
        <v>3113.11</v>
      </c>
      <c r="C238" s="78">
        <f t="shared" si="28"/>
        <v>139.25829520742383</v>
      </c>
      <c r="D238" s="78">
        <v>138</v>
      </c>
      <c r="E238" s="79" t="s">
        <v>45</v>
      </c>
      <c r="F238" s="80">
        <v>2216.4450000000002</v>
      </c>
      <c r="G238" s="81">
        <v>51.5</v>
      </c>
      <c r="H238" s="123">
        <f t="shared" si="24"/>
        <v>60</v>
      </c>
      <c r="I238" s="81">
        <v>60</v>
      </c>
      <c r="K238" s="82">
        <v>2058.5949999999998</v>
      </c>
      <c r="L238" s="83">
        <f t="shared" si="22"/>
        <v>51.5</v>
      </c>
      <c r="M238" s="83">
        <v>69</v>
      </c>
      <c r="O238" s="85">
        <f t="shared" si="23"/>
        <v>7.8455661999999995</v>
      </c>
      <c r="P238" s="86">
        <v>222.25399999999999</v>
      </c>
      <c r="Q238" s="86">
        <v>225</v>
      </c>
      <c r="R238" s="87" t="s">
        <v>57</v>
      </c>
      <c r="S238" s="108">
        <f t="shared" si="25"/>
        <v>2262.4383400000002</v>
      </c>
      <c r="T238" s="95">
        <v>57.276920000000004</v>
      </c>
      <c r="U238" s="88">
        <v>58.493000000000002</v>
      </c>
      <c r="X238" s="90">
        <v>75</v>
      </c>
      <c r="Y238" s="91">
        <v>44</v>
      </c>
      <c r="Z238" s="91">
        <v>20.258295207423814</v>
      </c>
      <c r="AA238" s="92">
        <f t="shared" si="26"/>
        <v>139.25829520742383</v>
      </c>
      <c r="AC238" s="48">
        <v>41874</v>
      </c>
      <c r="AD238" s="78">
        <v>119</v>
      </c>
      <c r="AE238" s="81">
        <v>49</v>
      </c>
      <c r="AF238" s="83">
        <f t="shared" si="27"/>
        <v>49</v>
      </c>
      <c r="AG238" s="86">
        <v>218.7</v>
      </c>
      <c r="AH238" s="93">
        <v>49.6</v>
      </c>
    </row>
    <row r="239" spans="1:34" ht="11.25" customHeight="1">
      <c r="A239" s="1">
        <v>42240</v>
      </c>
      <c r="B239" s="77">
        <v>3113.11</v>
      </c>
      <c r="C239" s="78">
        <f t="shared" si="28"/>
        <v>136.9320692210533</v>
      </c>
      <c r="D239" s="78">
        <v>138</v>
      </c>
      <c r="E239" s="79" t="s">
        <v>45</v>
      </c>
      <c r="F239" s="80">
        <v>2216.4450000000002</v>
      </c>
      <c r="G239" s="81">
        <v>49.3</v>
      </c>
      <c r="H239" s="123">
        <f t="shared" si="24"/>
        <v>60</v>
      </c>
      <c r="I239" s="81">
        <v>60</v>
      </c>
      <c r="K239" s="82">
        <v>2058.5949999999998</v>
      </c>
      <c r="L239" s="83">
        <f t="shared" si="22"/>
        <v>49.3</v>
      </c>
      <c r="M239" s="83">
        <v>69</v>
      </c>
      <c r="O239" s="85">
        <f t="shared" si="23"/>
        <v>7.7512445999999988</v>
      </c>
      <c r="P239" s="86">
        <v>219.58199999999999</v>
      </c>
      <c r="Q239" s="86">
        <v>225</v>
      </c>
      <c r="R239" s="87" t="s">
        <v>57</v>
      </c>
      <c r="S239" s="108">
        <f t="shared" si="25"/>
        <v>2202.7475199999999</v>
      </c>
      <c r="T239" s="95">
        <v>55.76576</v>
      </c>
      <c r="U239" s="88">
        <v>58.493000000000002</v>
      </c>
      <c r="X239" s="90">
        <v>74.400000000000006</v>
      </c>
      <c r="Y239" s="91">
        <v>43.4</v>
      </c>
      <c r="Z239" s="91">
        <v>19.132069221053275</v>
      </c>
      <c r="AA239" s="92">
        <f t="shared" si="26"/>
        <v>136.9320692210533</v>
      </c>
      <c r="AC239" s="48">
        <v>41875</v>
      </c>
      <c r="AD239" s="78">
        <v>118</v>
      </c>
      <c r="AE239" s="81">
        <v>47</v>
      </c>
      <c r="AF239" s="83">
        <f t="shared" si="27"/>
        <v>47</v>
      </c>
      <c r="AG239" s="86">
        <v>219</v>
      </c>
      <c r="AH239" s="93">
        <v>50</v>
      </c>
    </row>
    <row r="240" spans="1:34" ht="11.25" customHeight="1">
      <c r="A240" s="1">
        <v>42241</v>
      </c>
      <c r="B240" s="77">
        <v>3113.11</v>
      </c>
      <c r="C240" s="78">
        <f t="shared" si="28"/>
        <v>131.65626792417638</v>
      </c>
      <c r="D240" s="78">
        <v>138</v>
      </c>
      <c r="E240" s="79" t="s">
        <v>45</v>
      </c>
      <c r="F240" s="80">
        <v>2216.4450000000002</v>
      </c>
      <c r="G240" s="81">
        <v>52.2</v>
      </c>
      <c r="H240" s="123">
        <f t="shared" si="24"/>
        <v>60</v>
      </c>
      <c r="I240" s="81">
        <v>60</v>
      </c>
      <c r="K240" s="82">
        <v>2058.5949999999998</v>
      </c>
      <c r="L240" s="83">
        <f t="shared" si="22"/>
        <v>52.2</v>
      </c>
      <c r="M240" s="83">
        <v>69</v>
      </c>
      <c r="O240" s="85">
        <f t="shared" si="23"/>
        <v>7.7429490999999997</v>
      </c>
      <c r="P240" s="86">
        <v>219.34700000000001</v>
      </c>
      <c r="Q240" s="86">
        <v>225</v>
      </c>
      <c r="S240" s="108">
        <f t="shared" si="25"/>
        <v>2181.515085</v>
      </c>
      <c r="T240" s="95">
        <v>55.228230000000003</v>
      </c>
      <c r="U240" s="88">
        <v>58.493000000000002</v>
      </c>
      <c r="X240" s="90">
        <v>74.5</v>
      </c>
      <c r="Y240" s="91">
        <v>44.3</v>
      </c>
      <c r="Z240" s="91">
        <v>12.856267924176379</v>
      </c>
      <c r="AA240" s="92">
        <f t="shared" si="26"/>
        <v>131.65626792417638</v>
      </c>
      <c r="AC240" s="48">
        <v>41876</v>
      </c>
      <c r="AD240" s="78">
        <v>120</v>
      </c>
      <c r="AE240" s="81">
        <v>45</v>
      </c>
      <c r="AF240" s="83">
        <f t="shared" si="27"/>
        <v>45</v>
      </c>
      <c r="AG240" s="86">
        <v>215.1</v>
      </c>
      <c r="AH240" s="93">
        <v>49.6</v>
      </c>
    </row>
    <row r="241" spans="1:34" ht="11.25" customHeight="1">
      <c r="A241" s="1">
        <v>42242</v>
      </c>
      <c r="B241" s="77">
        <v>3113.11</v>
      </c>
      <c r="C241" s="78">
        <f t="shared" si="28"/>
        <v>132.10760500490863</v>
      </c>
      <c r="D241" s="78">
        <v>138</v>
      </c>
      <c r="E241" s="79" t="s">
        <v>45</v>
      </c>
      <c r="F241" s="80">
        <v>2216.4450000000002</v>
      </c>
      <c r="G241" s="81">
        <v>55.8</v>
      </c>
      <c r="H241" s="123">
        <f t="shared" si="24"/>
        <v>60</v>
      </c>
      <c r="I241" s="81">
        <v>60</v>
      </c>
      <c r="K241" s="82">
        <v>2058.5949999999998</v>
      </c>
      <c r="L241" s="83">
        <f t="shared" si="22"/>
        <v>55.8</v>
      </c>
      <c r="M241" s="83">
        <v>69</v>
      </c>
      <c r="O241" s="85">
        <f t="shared" si="23"/>
        <v>7.7411487999999986</v>
      </c>
      <c r="P241" s="86">
        <v>219.29599999999999</v>
      </c>
      <c r="Q241" s="86">
        <v>225</v>
      </c>
      <c r="S241" s="108">
        <f t="shared" si="25"/>
        <v>2209.5648249999999</v>
      </c>
      <c r="T241" s="95">
        <v>55.938349999999993</v>
      </c>
      <c r="U241" s="88">
        <v>58.493000000000002</v>
      </c>
      <c r="X241" s="90">
        <v>75.5</v>
      </c>
      <c r="Y241" s="91">
        <v>44.1</v>
      </c>
      <c r="Z241" s="91">
        <v>12.507605004908626</v>
      </c>
      <c r="AA241" s="92">
        <f t="shared" si="26"/>
        <v>132.10760500490863</v>
      </c>
      <c r="AC241" s="48">
        <v>41877</v>
      </c>
      <c r="AD241" s="78">
        <v>116</v>
      </c>
      <c r="AE241" s="81">
        <v>47</v>
      </c>
      <c r="AF241" s="83">
        <f t="shared" si="27"/>
        <v>47</v>
      </c>
      <c r="AG241" s="86">
        <v>216.9</v>
      </c>
      <c r="AH241" s="93">
        <v>50.1</v>
      </c>
    </row>
    <row r="242" spans="1:34" ht="11.25" customHeight="1">
      <c r="A242" s="1">
        <v>42243</v>
      </c>
      <c r="B242" s="77">
        <v>3113.11</v>
      </c>
      <c r="C242" s="78">
        <f t="shared" si="28"/>
        <v>129.8782070390539</v>
      </c>
      <c r="D242" s="78">
        <v>138</v>
      </c>
      <c r="E242" s="79" t="s">
        <v>45</v>
      </c>
      <c r="F242" s="80">
        <v>2216.4450000000002</v>
      </c>
      <c r="G242" s="81">
        <v>56.4</v>
      </c>
      <c r="H242" s="123">
        <f t="shared" si="24"/>
        <v>60</v>
      </c>
      <c r="I242" s="81">
        <v>60</v>
      </c>
      <c r="K242" s="82">
        <v>2058.5949999999998</v>
      </c>
      <c r="L242" s="83">
        <f t="shared" si="22"/>
        <v>56.4</v>
      </c>
      <c r="M242" s="83">
        <v>69</v>
      </c>
      <c r="O242" s="85">
        <f t="shared" si="23"/>
        <v>7.8205384999999987</v>
      </c>
      <c r="P242" s="86">
        <v>221.54499999999999</v>
      </c>
      <c r="Q242" s="86">
        <v>225</v>
      </c>
      <c r="S242" s="108">
        <f t="shared" si="25"/>
        <v>2193.0858200000007</v>
      </c>
      <c r="T242" s="95">
        <v>55.521160000000016</v>
      </c>
      <c r="U242" s="88">
        <v>58.493000000000002</v>
      </c>
      <c r="X242" s="90">
        <v>74.599999999999994</v>
      </c>
      <c r="Y242" s="91">
        <v>44.4</v>
      </c>
      <c r="Z242" s="91">
        <v>10.878207039053896</v>
      </c>
      <c r="AA242" s="92">
        <f t="shared" si="26"/>
        <v>129.8782070390539</v>
      </c>
      <c r="AC242" s="48">
        <v>41878</v>
      </c>
      <c r="AD242" s="78">
        <v>119</v>
      </c>
      <c r="AE242" s="81">
        <v>46</v>
      </c>
      <c r="AF242" s="83">
        <f t="shared" si="27"/>
        <v>46</v>
      </c>
      <c r="AG242" s="86">
        <v>214.6</v>
      </c>
      <c r="AH242" s="93">
        <v>50</v>
      </c>
    </row>
    <row r="243" spans="1:34" ht="11.25" customHeight="1">
      <c r="A243" s="1">
        <v>42244</v>
      </c>
      <c r="B243" s="77">
        <v>3113.11</v>
      </c>
      <c r="C243" s="78">
        <f t="shared" si="28"/>
        <v>127.92556421608995</v>
      </c>
      <c r="D243" s="78">
        <v>138</v>
      </c>
      <c r="E243" s="79" t="s">
        <v>45</v>
      </c>
      <c r="F243" s="80">
        <v>2216.4450000000002</v>
      </c>
      <c r="G243" s="81">
        <v>56.5</v>
      </c>
      <c r="H243" s="123">
        <f t="shared" si="24"/>
        <v>60</v>
      </c>
      <c r="I243" s="81">
        <v>60</v>
      </c>
      <c r="K243" s="82">
        <v>2058.5949999999998</v>
      </c>
      <c r="L243" s="83">
        <f t="shared" si="22"/>
        <v>56.5</v>
      </c>
      <c r="M243" s="83">
        <v>69</v>
      </c>
      <c r="O243" s="85">
        <f t="shared" si="23"/>
        <v>7.9156366999999994</v>
      </c>
      <c r="P243" s="86">
        <v>224.239</v>
      </c>
      <c r="Q243" s="86">
        <v>225</v>
      </c>
      <c r="S243" s="108">
        <f t="shared" si="25"/>
        <v>2203.6287649999995</v>
      </c>
      <c r="T243" s="95">
        <v>55.788069999999991</v>
      </c>
      <c r="U243" s="88">
        <v>58.493000000000002</v>
      </c>
      <c r="X243" s="90">
        <v>74.3</v>
      </c>
      <c r="Y243" s="91">
        <v>42.7</v>
      </c>
      <c r="Z243" s="91">
        <v>10.925564216089953</v>
      </c>
      <c r="AA243" s="92">
        <f t="shared" si="26"/>
        <v>127.92556421608995</v>
      </c>
      <c r="AC243" s="48">
        <v>41879</v>
      </c>
      <c r="AD243" s="78">
        <v>117</v>
      </c>
      <c r="AE243" s="81">
        <v>51</v>
      </c>
      <c r="AF243" s="83">
        <f t="shared" si="27"/>
        <v>51</v>
      </c>
      <c r="AG243" s="86">
        <v>220.4</v>
      </c>
      <c r="AH243" s="93">
        <v>49.4</v>
      </c>
    </row>
    <row r="244" spans="1:34" ht="11.25" customHeight="1">
      <c r="A244" s="1">
        <v>42245</v>
      </c>
      <c r="B244" s="77">
        <v>3113.11</v>
      </c>
      <c r="C244" s="78">
        <f t="shared" si="28"/>
        <v>133.49503399903179</v>
      </c>
      <c r="D244" s="78">
        <v>138</v>
      </c>
      <c r="E244" s="79" t="s">
        <v>45</v>
      </c>
      <c r="F244" s="80">
        <v>2216.4450000000002</v>
      </c>
      <c r="G244" s="81">
        <v>57</v>
      </c>
      <c r="H244" s="123">
        <f t="shared" si="24"/>
        <v>60</v>
      </c>
      <c r="I244" s="81">
        <v>60</v>
      </c>
      <c r="K244" s="82">
        <v>2058.5949999999998</v>
      </c>
      <c r="L244" s="83">
        <f t="shared" si="22"/>
        <v>57</v>
      </c>
      <c r="M244" s="83">
        <v>69</v>
      </c>
      <c r="O244" s="85">
        <f t="shared" si="23"/>
        <v>7.9279563999999993</v>
      </c>
      <c r="P244" s="86">
        <v>224.58799999999999</v>
      </c>
      <c r="Q244" s="86">
        <v>225</v>
      </c>
      <c r="S244" s="108">
        <f t="shared" si="25"/>
        <v>2356.8686200000011</v>
      </c>
      <c r="T244" s="95">
        <v>59.667560000000023</v>
      </c>
      <c r="U244" s="88">
        <v>58.493000000000002</v>
      </c>
      <c r="X244" s="90">
        <v>73.900000000000006</v>
      </c>
      <c r="Y244" s="91">
        <v>47.4</v>
      </c>
      <c r="Z244" s="91">
        <v>12.19503399903177</v>
      </c>
      <c r="AA244" s="92">
        <f t="shared" si="26"/>
        <v>133.49503399903179</v>
      </c>
      <c r="AC244" s="48">
        <v>41880</v>
      </c>
      <c r="AD244" s="78">
        <v>120</v>
      </c>
      <c r="AE244" s="81">
        <v>55</v>
      </c>
      <c r="AF244" s="83">
        <f t="shared" si="27"/>
        <v>55</v>
      </c>
      <c r="AG244" s="86">
        <v>221.9</v>
      </c>
      <c r="AH244" s="93">
        <v>48.9</v>
      </c>
    </row>
    <row r="245" spans="1:34" ht="11.25" customHeight="1">
      <c r="A245" s="1">
        <v>42246</v>
      </c>
      <c r="B245" s="77">
        <v>3113.11</v>
      </c>
      <c r="C245" s="78">
        <f t="shared" si="28"/>
        <v>136.72545679819714</v>
      </c>
      <c r="D245" s="78">
        <v>138</v>
      </c>
      <c r="E245" s="79" t="s">
        <v>45</v>
      </c>
      <c r="F245" s="80">
        <v>2216.4450000000002</v>
      </c>
      <c r="G245" s="81">
        <v>53.6</v>
      </c>
      <c r="H245" s="123">
        <f t="shared" si="24"/>
        <v>60</v>
      </c>
      <c r="I245" s="81">
        <v>60</v>
      </c>
      <c r="K245" s="82">
        <v>2058.5949999999998</v>
      </c>
      <c r="L245" s="83">
        <f t="shared" si="22"/>
        <v>53.6</v>
      </c>
      <c r="M245" s="83">
        <v>69</v>
      </c>
      <c r="O245" s="85">
        <f t="shared" si="23"/>
        <v>7.8054300999999988</v>
      </c>
      <c r="P245" s="86">
        <v>221.11699999999999</v>
      </c>
      <c r="Q245" s="86">
        <v>225</v>
      </c>
      <c r="S245" s="108">
        <f t="shared" si="25"/>
        <v>2388.0242450000001</v>
      </c>
      <c r="T245" s="95">
        <v>60.456310000000002</v>
      </c>
      <c r="U245" s="88">
        <v>58.493000000000002</v>
      </c>
      <c r="X245" s="90">
        <v>72.099999999999994</v>
      </c>
      <c r="Y245" s="91">
        <v>46.5</v>
      </c>
      <c r="Z245" s="91">
        <v>18.12545679819716</v>
      </c>
      <c r="AA245" s="92">
        <f t="shared" si="26"/>
        <v>136.72545679819714</v>
      </c>
      <c r="AC245" s="48">
        <v>41881</v>
      </c>
      <c r="AD245" s="78">
        <v>120</v>
      </c>
      <c r="AE245" s="81">
        <v>53</v>
      </c>
      <c r="AF245" s="83">
        <f t="shared" si="27"/>
        <v>53</v>
      </c>
      <c r="AG245" s="86">
        <v>223.9</v>
      </c>
      <c r="AH245" s="93">
        <v>47.9</v>
      </c>
    </row>
    <row r="246" spans="1:34" ht="11.25" customHeight="1">
      <c r="A246" s="1">
        <v>42247</v>
      </c>
      <c r="B246" s="77">
        <v>3113.11</v>
      </c>
      <c r="C246" s="78">
        <f t="shared" si="28"/>
        <v>136.65701913697109</v>
      </c>
      <c r="D246" s="78">
        <v>138</v>
      </c>
      <c r="E246" s="79" t="s">
        <v>45</v>
      </c>
      <c r="F246" s="80">
        <v>2216.4450000000002</v>
      </c>
      <c r="G246" s="81">
        <v>53.6</v>
      </c>
      <c r="H246" s="123">
        <f t="shared" si="24"/>
        <v>60</v>
      </c>
      <c r="I246" s="81">
        <v>60</v>
      </c>
      <c r="K246" s="82">
        <v>2058.5949999999998</v>
      </c>
      <c r="L246" s="83">
        <f t="shared" si="22"/>
        <v>53.6</v>
      </c>
      <c r="M246" s="83">
        <v>69</v>
      </c>
      <c r="O246" s="85">
        <f t="shared" si="23"/>
        <v>7.923508599999999</v>
      </c>
      <c r="P246" s="86">
        <v>224.46199999999999</v>
      </c>
      <c r="Q246" s="86">
        <v>225</v>
      </c>
      <c r="S246" s="108">
        <f t="shared" si="25"/>
        <v>2351.8955699999992</v>
      </c>
      <c r="T246" s="95">
        <v>59.541659999999986</v>
      </c>
      <c r="U246" s="88">
        <v>58.493000000000002</v>
      </c>
      <c r="X246" s="90">
        <v>73.400000000000006</v>
      </c>
      <c r="Y246" s="91">
        <v>47</v>
      </c>
      <c r="Z246" s="91">
        <v>16.257019136971088</v>
      </c>
      <c r="AA246" s="92">
        <f t="shared" si="26"/>
        <v>136.65701913697109</v>
      </c>
      <c r="AC246" s="48">
        <v>41882</v>
      </c>
      <c r="AD246" s="78">
        <v>118</v>
      </c>
      <c r="AE246" s="81">
        <v>50</v>
      </c>
      <c r="AF246" s="83">
        <f t="shared" si="27"/>
        <v>50</v>
      </c>
      <c r="AG246" s="86">
        <v>224.7</v>
      </c>
      <c r="AH246" s="93">
        <v>48.4</v>
      </c>
    </row>
    <row r="247" spans="1:34" ht="11.25" customHeight="1">
      <c r="A247" s="1">
        <v>42248</v>
      </c>
      <c r="B247" s="77">
        <v>3113.11</v>
      </c>
      <c r="C247" s="78">
        <f t="shared" si="28"/>
        <v>132.48224275828767</v>
      </c>
      <c r="D247" s="78">
        <v>133</v>
      </c>
      <c r="E247" s="79" t="s">
        <v>45</v>
      </c>
      <c r="F247" s="80">
        <v>2299.2199999999998</v>
      </c>
      <c r="G247" s="81">
        <v>53.9</v>
      </c>
      <c r="H247" s="123">
        <f t="shared" si="24"/>
        <v>60</v>
      </c>
      <c r="I247" s="81">
        <v>60</v>
      </c>
      <c r="K247" s="82">
        <v>2141.37</v>
      </c>
      <c r="L247" s="83">
        <f t="shared" si="22"/>
        <v>53.9</v>
      </c>
      <c r="M247" s="83">
        <v>70</v>
      </c>
      <c r="O247" s="85">
        <f t="shared" si="23"/>
        <v>7.7938379220605292</v>
      </c>
      <c r="P247" s="86">
        <v>220.7886096901</v>
      </c>
      <c r="Q247" s="86">
        <v>230</v>
      </c>
      <c r="S247" s="108">
        <f t="shared" si="25"/>
        <v>2377.5733349999996</v>
      </c>
      <c r="T247" s="95">
        <v>60.191729999999993</v>
      </c>
      <c r="U247" s="88">
        <v>58.585000000000001</v>
      </c>
      <c r="X247" s="90">
        <v>76.400000000000006</v>
      </c>
      <c r="Y247" s="91">
        <v>47.2</v>
      </c>
      <c r="Z247" s="91">
        <v>8.8822427582876706</v>
      </c>
      <c r="AA247" s="92">
        <f t="shared" si="26"/>
        <v>132.48224275828767</v>
      </c>
      <c r="AC247" s="48">
        <v>41883</v>
      </c>
      <c r="AD247" s="78">
        <v>119</v>
      </c>
      <c r="AE247" s="81">
        <v>49</v>
      </c>
      <c r="AF247" s="83">
        <f t="shared" si="27"/>
        <v>49</v>
      </c>
      <c r="AG247" s="86">
        <v>223.4</v>
      </c>
      <c r="AH247" s="93">
        <v>48.1</v>
      </c>
    </row>
    <row r="248" spans="1:34" ht="11.25" customHeight="1">
      <c r="A248" s="1">
        <v>42249</v>
      </c>
      <c r="B248" s="77">
        <v>3113.11</v>
      </c>
      <c r="C248" s="78">
        <f t="shared" si="28"/>
        <v>126.37172552339987</v>
      </c>
      <c r="D248" s="78">
        <v>133</v>
      </c>
      <c r="E248" s="79" t="s">
        <v>45</v>
      </c>
      <c r="F248" s="80">
        <v>2299.2199999999998</v>
      </c>
      <c r="G248" s="81">
        <v>54.4</v>
      </c>
      <c r="H248" s="123">
        <f t="shared" si="24"/>
        <v>60</v>
      </c>
      <c r="I248" s="81">
        <v>60</v>
      </c>
      <c r="K248" s="82">
        <v>2141.37</v>
      </c>
      <c r="L248" s="83">
        <f t="shared" si="22"/>
        <v>54.4</v>
      </c>
      <c r="M248" s="83">
        <v>70</v>
      </c>
      <c r="O248" s="85">
        <f t="shared" si="23"/>
        <v>7.6807924243979988</v>
      </c>
      <c r="P248" s="86">
        <v>217.58618765999998</v>
      </c>
      <c r="Q248" s="86">
        <v>230</v>
      </c>
      <c r="S248" s="108">
        <f t="shared" si="25"/>
        <v>2405.7068150000005</v>
      </c>
      <c r="T248" s="95">
        <v>60.903970000000008</v>
      </c>
      <c r="U248" s="88">
        <v>58.585000000000001</v>
      </c>
      <c r="X248" s="90">
        <v>77.400000000000006</v>
      </c>
      <c r="Y248" s="91">
        <v>46.1</v>
      </c>
      <c r="Z248" s="91">
        <v>2.8717255233998782</v>
      </c>
      <c r="AA248" s="92">
        <f t="shared" si="26"/>
        <v>126.37172552339987</v>
      </c>
      <c r="AC248" s="48">
        <v>41884</v>
      </c>
      <c r="AD248" s="78">
        <v>120</v>
      </c>
      <c r="AE248" s="81">
        <v>48</v>
      </c>
      <c r="AF248" s="83">
        <f t="shared" si="27"/>
        <v>48</v>
      </c>
      <c r="AG248" s="86">
        <v>220.8</v>
      </c>
      <c r="AH248" s="93">
        <v>48</v>
      </c>
    </row>
    <row r="249" spans="1:34" ht="11.25" customHeight="1">
      <c r="A249" s="1">
        <v>42250</v>
      </c>
      <c r="B249" s="77">
        <v>3113.11</v>
      </c>
      <c r="C249" s="78">
        <f t="shared" si="28"/>
        <v>124.89876998321687</v>
      </c>
      <c r="D249" s="78">
        <v>133</v>
      </c>
      <c r="E249" s="79" t="s">
        <v>45</v>
      </c>
      <c r="F249" s="80">
        <v>2299.2199999999998</v>
      </c>
      <c r="G249" s="81">
        <v>54.5</v>
      </c>
      <c r="H249" s="123">
        <f t="shared" si="24"/>
        <v>60</v>
      </c>
      <c r="I249" s="81">
        <v>60</v>
      </c>
      <c r="K249" s="82">
        <v>2141.37</v>
      </c>
      <c r="L249" s="83">
        <f t="shared" si="22"/>
        <v>54.5</v>
      </c>
      <c r="M249" s="83">
        <v>70</v>
      </c>
      <c r="O249" s="85">
        <f t="shared" si="23"/>
        <v>8.2347058985382002</v>
      </c>
      <c r="P249" s="86">
        <v>233.27778749400002</v>
      </c>
      <c r="Q249" s="86">
        <v>230</v>
      </c>
      <c r="S249" s="108">
        <f t="shared" si="25"/>
        <v>2410.2927649999997</v>
      </c>
      <c r="T249" s="95">
        <v>61.02006999999999</v>
      </c>
      <c r="U249" s="88">
        <v>58.585000000000001</v>
      </c>
      <c r="X249" s="90">
        <v>75.900000000000006</v>
      </c>
      <c r="Y249" s="91">
        <v>48.4</v>
      </c>
      <c r="Z249" s="91">
        <v>0.59876998321685149</v>
      </c>
      <c r="AA249" s="92">
        <f t="shared" si="26"/>
        <v>124.89876998321687</v>
      </c>
      <c r="AC249" s="48">
        <v>41885</v>
      </c>
      <c r="AD249" s="78">
        <v>123</v>
      </c>
      <c r="AE249" s="81">
        <v>48</v>
      </c>
      <c r="AF249" s="83">
        <f t="shared" si="27"/>
        <v>48</v>
      </c>
      <c r="AG249" s="86">
        <v>220.4</v>
      </c>
      <c r="AH249" s="93">
        <v>47.9</v>
      </c>
    </row>
    <row r="250" spans="1:34" ht="11.25" customHeight="1">
      <c r="A250" s="1">
        <v>42251</v>
      </c>
      <c r="B250" s="77">
        <v>3113.11</v>
      </c>
      <c r="C250" s="78">
        <f t="shared" si="28"/>
        <v>132.17921575513617</v>
      </c>
      <c r="D250" s="78">
        <v>133</v>
      </c>
      <c r="E250" s="79" t="s">
        <v>45</v>
      </c>
      <c r="F250" s="80">
        <v>2299.2199999999998</v>
      </c>
      <c r="G250" s="81">
        <v>55.2</v>
      </c>
      <c r="H250" s="123">
        <f t="shared" si="24"/>
        <v>60</v>
      </c>
      <c r="I250" s="81">
        <v>60</v>
      </c>
      <c r="K250" s="82">
        <v>2141.37</v>
      </c>
      <c r="L250" s="83">
        <f t="shared" si="22"/>
        <v>55.2</v>
      </c>
      <c r="M250" s="83">
        <v>70</v>
      </c>
      <c r="O250" s="85">
        <f t="shared" si="23"/>
        <v>8.2948107180658788</v>
      </c>
      <c r="P250" s="86">
        <v>234.9804735996</v>
      </c>
      <c r="Q250" s="86">
        <v>230</v>
      </c>
      <c r="S250" s="108">
        <f t="shared" si="25"/>
        <v>2386.3016499999999</v>
      </c>
      <c r="T250" s="95">
        <v>60.412699999999994</v>
      </c>
      <c r="U250" s="88">
        <v>58.585000000000001</v>
      </c>
      <c r="X250" s="90">
        <v>75.7</v>
      </c>
      <c r="Y250" s="91">
        <v>47.1</v>
      </c>
      <c r="Z250" s="91">
        <v>9.3792157551361655</v>
      </c>
      <c r="AA250" s="92">
        <f t="shared" si="26"/>
        <v>132.17921575513617</v>
      </c>
      <c r="AC250" s="48">
        <v>41886</v>
      </c>
      <c r="AD250" s="78">
        <v>118</v>
      </c>
      <c r="AE250" s="81">
        <v>52</v>
      </c>
      <c r="AF250" s="83">
        <f t="shared" si="27"/>
        <v>52</v>
      </c>
      <c r="AG250" s="86">
        <v>222.6</v>
      </c>
      <c r="AH250" s="93">
        <v>50.5</v>
      </c>
    </row>
    <row r="251" spans="1:34" ht="11.25" customHeight="1">
      <c r="A251" s="1">
        <v>42252</v>
      </c>
      <c r="B251" s="77">
        <v>3113.11</v>
      </c>
      <c r="C251" s="78">
        <f t="shared" si="28"/>
        <v>142.69771718269223</v>
      </c>
      <c r="D251" s="78">
        <v>133</v>
      </c>
      <c r="E251" s="79" t="s">
        <v>45</v>
      </c>
      <c r="F251" s="80">
        <v>2299.2199999999998</v>
      </c>
      <c r="G251" s="81">
        <v>56.3</v>
      </c>
      <c r="H251" s="123">
        <f t="shared" si="24"/>
        <v>60</v>
      </c>
      <c r="I251" s="81">
        <v>60</v>
      </c>
      <c r="K251" s="82">
        <v>2141.37</v>
      </c>
      <c r="L251" s="83">
        <f t="shared" si="22"/>
        <v>56.3</v>
      </c>
      <c r="M251" s="83">
        <v>70</v>
      </c>
      <c r="O251" s="85">
        <f t="shared" si="23"/>
        <v>8.2655661216845786</v>
      </c>
      <c r="P251" s="86">
        <v>234.15201477859995</v>
      </c>
      <c r="Q251" s="86">
        <v>230</v>
      </c>
      <c r="S251" s="108">
        <f t="shared" si="25"/>
        <v>2333.0145700000007</v>
      </c>
      <c r="T251" s="95">
        <v>59.063660000000013</v>
      </c>
      <c r="U251" s="88">
        <v>58.585000000000001</v>
      </c>
      <c r="X251" s="90">
        <v>72.900000000000006</v>
      </c>
      <c r="Y251" s="91">
        <v>46.2</v>
      </c>
      <c r="Z251" s="91">
        <v>23.597717182692232</v>
      </c>
      <c r="AA251" s="92">
        <f t="shared" si="26"/>
        <v>142.69771718269223</v>
      </c>
      <c r="AC251" s="48">
        <v>41887</v>
      </c>
      <c r="AD251" s="78">
        <v>117</v>
      </c>
      <c r="AE251" s="81">
        <v>54</v>
      </c>
      <c r="AF251" s="83">
        <f t="shared" si="27"/>
        <v>54</v>
      </c>
      <c r="AG251" s="86">
        <v>222.6</v>
      </c>
      <c r="AH251" s="93">
        <v>51.5</v>
      </c>
    </row>
    <row r="252" spans="1:34" ht="11.25" customHeight="1">
      <c r="A252" s="1">
        <v>42253</v>
      </c>
      <c r="B252" s="77">
        <v>3113.11</v>
      </c>
      <c r="C252" s="78">
        <f t="shared" si="28"/>
        <v>136.53202427749633</v>
      </c>
      <c r="D252" s="78">
        <v>133</v>
      </c>
      <c r="E252" s="79" t="s">
        <v>45</v>
      </c>
      <c r="F252" s="80">
        <v>2299.2199999999998</v>
      </c>
      <c r="G252" s="81">
        <v>55.3</v>
      </c>
      <c r="H252" s="123">
        <f t="shared" si="24"/>
        <v>60</v>
      </c>
      <c r="I252" s="81">
        <v>60</v>
      </c>
      <c r="K252" s="82">
        <v>2141.37</v>
      </c>
      <c r="L252" s="83">
        <f t="shared" si="22"/>
        <v>55.3</v>
      </c>
      <c r="M252" s="83">
        <v>70</v>
      </c>
      <c r="O252" s="85">
        <f t="shared" si="23"/>
        <v>8.2760036838413296</v>
      </c>
      <c r="P252" s="86">
        <v>234.44769642610001</v>
      </c>
      <c r="Q252" s="86">
        <v>230</v>
      </c>
      <c r="S252" s="108">
        <f t="shared" si="25"/>
        <v>2378.684075000001</v>
      </c>
      <c r="T252" s="95">
        <v>60.219850000000022</v>
      </c>
      <c r="U252" s="88">
        <v>58.585000000000001</v>
      </c>
      <c r="X252" s="90">
        <v>67.2</v>
      </c>
      <c r="Y252" s="91">
        <v>45.9</v>
      </c>
      <c r="Z252" s="91">
        <v>23.432024277496328</v>
      </c>
      <c r="AA252" s="92">
        <f t="shared" si="26"/>
        <v>136.53202427749633</v>
      </c>
      <c r="AC252" s="48">
        <v>41888</v>
      </c>
      <c r="AD252" s="78">
        <v>118</v>
      </c>
      <c r="AE252" s="81">
        <v>51</v>
      </c>
      <c r="AF252" s="83">
        <f t="shared" si="27"/>
        <v>51</v>
      </c>
      <c r="AG252" s="86">
        <v>219.3</v>
      </c>
      <c r="AH252" s="93">
        <v>52</v>
      </c>
    </row>
    <row r="253" spans="1:34" ht="11.25" customHeight="1">
      <c r="A253" s="1">
        <v>42254</v>
      </c>
      <c r="B253" s="77">
        <v>3113.11</v>
      </c>
      <c r="C253" s="78">
        <f t="shared" si="28"/>
        <v>136.38100782411706</v>
      </c>
      <c r="D253" s="78">
        <v>133</v>
      </c>
      <c r="E253" s="79" t="s">
        <v>45</v>
      </c>
      <c r="F253" s="80">
        <v>2299.2199999999998</v>
      </c>
      <c r="G253" s="81">
        <v>54.7</v>
      </c>
      <c r="H253" s="123">
        <f t="shared" si="24"/>
        <v>60</v>
      </c>
      <c r="I253" s="81">
        <v>60</v>
      </c>
      <c r="K253" s="82">
        <v>2141.37</v>
      </c>
      <c r="L253" s="83">
        <f t="shared" si="22"/>
        <v>54.7</v>
      </c>
      <c r="M253" s="83">
        <v>70</v>
      </c>
      <c r="O253" s="85">
        <f t="shared" si="23"/>
        <v>8.279977073593189</v>
      </c>
      <c r="P253" s="86">
        <v>234.56025704230001</v>
      </c>
      <c r="Q253" s="86">
        <v>230</v>
      </c>
      <c r="S253" s="108">
        <f t="shared" si="25"/>
        <v>2325.28442</v>
      </c>
      <c r="T253" s="95">
        <v>58.867960000000004</v>
      </c>
      <c r="U253" s="88">
        <v>58.585000000000001</v>
      </c>
      <c r="X253" s="90">
        <v>66.400000000000006</v>
      </c>
      <c r="Y253" s="91">
        <v>46.2</v>
      </c>
      <c r="Z253" s="91">
        <v>23.781007824117054</v>
      </c>
      <c r="AA253" s="92">
        <f t="shared" si="26"/>
        <v>136.38100782411706</v>
      </c>
      <c r="AC253" s="48">
        <v>41889</v>
      </c>
      <c r="AD253" s="78">
        <v>115</v>
      </c>
      <c r="AE253" s="81">
        <v>53</v>
      </c>
      <c r="AF253" s="83">
        <f t="shared" si="27"/>
        <v>53</v>
      </c>
      <c r="AG253" s="86">
        <v>216</v>
      </c>
      <c r="AH253" s="93">
        <v>54.3</v>
      </c>
    </row>
    <row r="254" spans="1:34" ht="11.25" customHeight="1">
      <c r="A254" s="1">
        <v>42255</v>
      </c>
      <c r="B254" s="77">
        <v>3113.11</v>
      </c>
      <c r="C254" s="78">
        <f t="shared" si="28"/>
        <v>138.86259937054436</v>
      </c>
      <c r="D254" s="78">
        <v>133</v>
      </c>
      <c r="E254" s="79" t="s">
        <v>45</v>
      </c>
      <c r="F254" s="80">
        <v>2299.2199999999998</v>
      </c>
      <c r="G254" s="81">
        <v>54.8</v>
      </c>
      <c r="H254" s="123">
        <f t="shared" si="24"/>
        <v>60</v>
      </c>
      <c r="I254" s="81">
        <v>60</v>
      </c>
      <c r="K254" s="82">
        <v>2141.37</v>
      </c>
      <c r="L254" s="83">
        <f t="shared" si="22"/>
        <v>54.8</v>
      </c>
      <c r="M254" s="83">
        <v>70</v>
      </c>
      <c r="O254" s="85">
        <f t="shared" si="23"/>
        <v>8.2157958720487798</v>
      </c>
      <c r="P254" s="86">
        <v>232.74209269260001</v>
      </c>
      <c r="Q254" s="86">
        <v>227</v>
      </c>
      <c r="R254" s="96" t="s">
        <v>58</v>
      </c>
      <c r="S254" s="108">
        <f t="shared" si="25"/>
        <v>2288.296225</v>
      </c>
      <c r="T254" s="95">
        <v>57.931550000000001</v>
      </c>
      <c r="U254" s="88">
        <v>58.585000000000001</v>
      </c>
      <c r="X254" s="90">
        <v>72.2</v>
      </c>
      <c r="Y254" s="91">
        <v>45.9</v>
      </c>
      <c r="Z254" s="91">
        <v>20.762599370544368</v>
      </c>
      <c r="AA254" s="92">
        <f t="shared" si="26"/>
        <v>138.86259937054436</v>
      </c>
      <c r="AC254" s="48">
        <v>41890</v>
      </c>
      <c r="AD254" s="78">
        <v>116</v>
      </c>
      <c r="AE254" s="81">
        <v>50</v>
      </c>
      <c r="AF254" s="83">
        <f t="shared" si="27"/>
        <v>50</v>
      </c>
      <c r="AG254" s="86">
        <v>212.3</v>
      </c>
      <c r="AH254" s="93">
        <v>55.4</v>
      </c>
    </row>
    <row r="255" spans="1:34" ht="11.25" customHeight="1">
      <c r="A255" s="1">
        <v>42256</v>
      </c>
      <c r="B255" s="77">
        <v>3113.11</v>
      </c>
      <c r="C255" s="78">
        <f t="shared" si="28"/>
        <v>136.83169230127308</v>
      </c>
      <c r="D255" s="78">
        <v>133</v>
      </c>
      <c r="E255" s="79" t="s">
        <v>45</v>
      </c>
      <c r="F255" s="80">
        <v>2299.2199999999998</v>
      </c>
      <c r="G255" s="81">
        <v>54.9</v>
      </c>
      <c r="H255" s="123">
        <f t="shared" si="24"/>
        <v>60</v>
      </c>
      <c r="I255" s="81">
        <v>60</v>
      </c>
      <c r="K255" s="82">
        <v>2141.37</v>
      </c>
      <c r="L255" s="83">
        <f t="shared" si="22"/>
        <v>54.9</v>
      </c>
      <c r="M255" s="83">
        <v>70</v>
      </c>
      <c r="O255" s="85">
        <f t="shared" si="23"/>
        <v>8.1693911069853726</v>
      </c>
      <c r="P255" s="86">
        <v>231.42751011290008</v>
      </c>
      <c r="Q255" s="86">
        <v>227</v>
      </c>
      <c r="R255" s="96" t="s">
        <v>58</v>
      </c>
      <c r="S255" s="108">
        <f t="shared" si="25"/>
        <v>2332.7767800000001</v>
      </c>
      <c r="T255" s="95">
        <v>59.057640000000006</v>
      </c>
      <c r="U255" s="88">
        <v>58.585000000000001</v>
      </c>
      <c r="X255" s="90">
        <v>81.7</v>
      </c>
      <c r="Y255" s="91">
        <v>47.1</v>
      </c>
      <c r="Z255" s="91">
        <v>8.0316923012730808</v>
      </c>
      <c r="AA255" s="92">
        <f t="shared" si="26"/>
        <v>136.83169230127308</v>
      </c>
      <c r="AC255" s="48">
        <v>41891</v>
      </c>
      <c r="AD255" s="78">
        <v>108</v>
      </c>
      <c r="AE255" s="81">
        <v>51</v>
      </c>
      <c r="AF255" s="83">
        <f t="shared" si="27"/>
        <v>51</v>
      </c>
      <c r="AG255" s="86">
        <v>221.2</v>
      </c>
      <c r="AH255" s="93">
        <v>54.2</v>
      </c>
    </row>
    <row r="256" spans="1:34" ht="11.25" customHeight="1">
      <c r="A256" s="1">
        <v>42257</v>
      </c>
      <c r="B256" s="77">
        <v>3113.11</v>
      </c>
      <c r="C256" s="78">
        <f t="shared" si="28"/>
        <v>141.2126487092406</v>
      </c>
      <c r="D256" s="78">
        <v>133</v>
      </c>
      <c r="E256" s="79" t="s">
        <v>45</v>
      </c>
      <c r="F256" s="80">
        <v>2299.2199999999998</v>
      </c>
      <c r="G256" s="81">
        <v>53.9</v>
      </c>
      <c r="H256" s="123">
        <f t="shared" si="24"/>
        <v>50</v>
      </c>
      <c r="I256" s="81">
        <v>60</v>
      </c>
      <c r="K256" s="82">
        <v>2141.37</v>
      </c>
      <c r="L256" s="83">
        <f t="shared" si="22"/>
        <v>53.9</v>
      </c>
      <c r="M256" s="83">
        <v>50</v>
      </c>
      <c r="N256" s="84" t="s">
        <v>59</v>
      </c>
      <c r="O256" s="85">
        <f t="shared" si="23"/>
        <v>8.1739945460091192</v>
      </c>
      <c r="P256" s="86">
        <v>231.55791915039998</v>
      </c>
      <c r="Q256" s="86">
        <v>227</v>
      </c>
      <c r="R256" s="96" t="s">
        <v>58</v>
      </c>
      <c r="S256" s="108">
        <f t="shared" si="25"/>
        <v>2325.2429450000009</v>
      </c>
      <c r="T256" s="95">
        <v>58.866910000000018</v>
      </c>
      <c r="U256" s="88">
        <v>59.6</v>
      </c>
      <c r="V256" s="89" t="s">
        <v>60</v>
      </c>
      <c r="X256" s="90">
        <v>80.099999999999994</v>
      </c>
      <c r="Y256" s="91">
        <v>49.5</v>
      </c>
      <c r="Z256" s="91">
        <v>11.612648709240592</v>
      </c>
      <c r="AA256" s="92">
        <f t="shared" si="26"/>
        <v>141.2126487092406</v>
      </c>
      <c r="AC256" s="48">
        <v>41892</v>
      </c>
      <c r="AD256" s="78">
        <v>117</v>
      </c>
      <c r="AE256" s="81">
        <v>44</v>
      </c>
      <c r="AF256" s="83">
        <f t="shared" si="27"/>
        <v>44</v>
      </c>
      <c r="AG256" s="86">
        <v>209.2</v>
      </c>
      <c r="AH256" s="93">
        <v>52.3</v>
      </c>
    </row>
    <row r="257" spans="1:34" ht="11.25" customHeight="1">
      <c r="A257" s="1">
        <v>42258</v>
      </c>
      <c r="B257" s="77">
        <v>3113.11</v>
      </c>
      <c r="C257" s="78">
        <f t="shared" si="28"/>
        <v>144.74708086670867</v>
      </c>
      <c r="D257" s="78">
        <v>133</v>
      </c>
      <c r="E257" s="79" t="s">
        <v>45</v>
      </c>
      <c r="F257" s="80">
        <v>2299.2199999999998</v>
      </c>
      <c r="G257" s="81">
        <v>50.5</v>
      </c>
      <c r="H257" s="123">
        <f t="shared" si="24"/>
        <v>50</v>
      </c>
      <c r="I257" s="81">
        <v>60</v>
      </c>
      <c r="K257" s="82">
        <v>2141.37</v>
      </c>
      <c r="L257" s="83">
        <f t="shared" si="22"/>
        <v>50.5</v>
      </c>
      <c r="M257" s="83">
        <v>50</v>
      </c>
      <c r="N257" s="84" t="s">
        <v>59</v>
      </c>
      <c r="O257" s="85">
        <f t="shared" si="23"/>
        <v>8.032877798309249</v>
      </c>
      <c r="P257" s="86">
        <v>227.56027757250001</v>
      </c>
      <c r="Q257" s="86">
        <v>230</v>
      </c>
      <c r="S257" s="108">
        <f t="shared" si="25"/>
        <v>2262.7567100000001</v>
      </c>
      <c r="T257" s="95">
        <v>57.284979999999997</v>
      </c>
      <c r="U257" s="88">
        <v>59.6</v>
      </c>
      <c r="X257" s="90">
        <v>75.7</v>
      </c>
      <c r="Y257" s="91">
        <v>48.4</v>
      </c>
      <c r="Z257" s="91">
        <v>20.647080866708681</v>
      </c>
      <c r="AA257" s="92">
        <f t="shared" si="26"/>
        <v>144.74708086670867</v>
      </c>
      <c r="AC257" s="48">
        <v>41893</v>
      </c>
      <c r="AD257" s="78">
        <v>115</v>
      </c>
      <c r="AE257" s="81">
        <v>43</v>
      </c>
      <c r="AF257" s="83">
        <f t="shared" si="27"/>
        <v>43</v>
      </c>
      <c r="AG257" s="86">
        <v>212.5</v>
      </c>
      <c r="AH257" s="93">
        <v>51.5</v>
      </c>
    </row>
    <row r="258" spans="1:34" ht="11.25" customHeight="1">
      <c r="A258" s="1">
        <v>42259</v>
      </c>
      <c r="B258" s="77">
        <v>3113.11</v>
      </c>
      <c r="C258" s="78">
        <f t="shared" si="28"/>
        <v>144.60000000000002</v>
      </c>
      <c r="D258" s="78">
        <v>133</v>
      </c>
      <c r="E258" s="79" t="s">
        <v>45</v>
      </c>
      <c r="F258" s="80">
        <v>2299.2199999999998</v>
      </c>
      <c r="G258" s="81">
        <v>50.8</v>
      </c>
      <c r="H258" s="123">
        <f t="shared" si="24"/>
        <v>50</v>
      </c>
      <c r="I258" s="81">
        <v>60</v>
      </c>
      <c r="K258" s="82">
        <v>2141.37</v>
      </c>
      <c r="L258" s="83">
        <f t="shared" si="22"/>
        <v>50.8</v>
      </c>
      <c r="M258" s="83">
        <v>50</v>
      </c>
      <c r="N258" s="84" t="s">
        <v>59</v>
      </c>
      <c r="O258" s="85">
        <f t="shared" si="23"/>
        <v>7.8816937588081881</v>
      </c>
      <c r="P258" s="86">
        <v>223.27744359229996</v>
      </c>
      <c r="Q258" s="86">
        <v>230</v>
      </c>
      <c r="S258" s="108">
        <f t="shared" si="25"/>
        <v>2201.8402050000004</v>
      </c>
      <c r="T258" s="95">
        <v>55.742790000000007</v>
      </c>
      <c r="U258" s="88">
        <v>59.6</v>
      </c>
      <c r="X258" s="90">
        <v>75.900000000000006</v>
      </c>
      <c r="Y258" s="91">
        <v>47.7</v>
      </c>
      <c r="Z258" s="91">
        <v>21</v>
      </c>
      <c r="AA258" s="92">
        <f t="shared" si="26"/>
        <v>144.60000000000002</v>
      </c>
      <c r="AC258" s="48">
        <v>41894</v>
      </c>
      <c r="AD258" s="78">
        <v>117</v>
      </c>
      <c r="AE258" s="81">
        <v>45</v>
      </c>
      <c r="AF258" s="83">
        <f t="shared" si="27"/>
        <v>45</v>
      </c>
      <c r="AG258" s="86">
        <v>212.5</v>
      </c>
      <c r="AH258" s="93">
        <v>51</v>
      </c>
    </row>
    <row r="259" spans="1:34" ht="11.25" customHeight="1">
      <c r="A259" s="1">
        <v>42260</v>
      </c>
      <c r="B259" s="77">
        <v>3113.11</v>
      </c>
      <c r="C259" s="78">
        <f t="shared" si="28"/>
        <v>141.80000000000001</v>
      </c>
      <c r="D259" s="78">
        <v>120</v>
      </c>
      <c r="E259" s="79" t="s">
        <v>61</v>
      </c>
      <c r="F259" s="80">
        <v>2299.2199999999998</v>
      </c>
      <c r="G259" s="81">
        <v>49.3</v>
      </c>
      <c r="H259" s="123">
        <f t="shared" si="24"/>
        <v>44</v>
      </c>
      <c r="I259" s="81">
        <v>60</v>
      </c>
      <c r="K259" s="82">
        <v>2141.37</v>
      </c>
      <c r="L259" s="83">
        <f t="shared" si="22"/>
        <v>49.3</v>
      </c>
      <c r="M259" s="83">
        <v>44</v>
      </c>
      <c r="N259" s="84" t="s">
        <v>59</v>
      </c>
      <c r="O259" s="85">
        <f t="shared" si="23"/>
        <v>7.3561485711019685</v>
      </c>
      <c r="P259" s="86">
        <v>208.38947793489999</v>
      </c>
      <c r="Q259" s="86">
        <v>205</v>
      </c>
      <c r="R259" s="87" t="s">
        <v>62</v>
      </c>
      <c r="S259" s="108">
        <f t="shared" si="25"/>
        <v>2185.2415150000002</v>
      </c>
      <c r="T259" s="95">
        <v>55.322569999999999</v>
      </c>
      <c r="U259" s="88">
        <v>59.6</v>
      </c>
      <c r="X259" s="90">
        <v>77.400000000000006</v>
      </c>
      <c r="Y259" s="91">
        <v>47.9</v>
      </c>
      <c r="Z259" s="91">
        <v>16.5</v>
      </c>
      <c r="AA259" s="92">
        <f t="shared" si="26"/>
        <v>141.80000000000001</v>
      </c>
      <c r="AC259" s="48">
        <v>41895</v>
      </c>
      <c r="AD259" s="78">
        <v>117</v>
      </c>
      <c r="AE259" s="81">
        <v>46</v>
      </c>
      <c r="AF259" s="83">
        <f t="shared" si="27"/>
        <v>46</v>
      </c>
      <c r="AG259" s="86">
        <v>208.7</v>
      </c>
      <c r="AH259" s="93">
        <v>52</v>
      </c>
    </row>
    <row r="260" spans="1:34" ht="11.25" customHeight="1">
      <c r="A260" s="1">
        <v>42261</v>
      </c>
      <c r="B260" s="77">
        <v>3113.11</v>
      </c>
      <c r="C260" s="78">
        <f t="shared" si="28"/>
        <v>135.30000000000001</v>
      </c>
      <c r="D260" s="78">
        <v>120</v>
      </c>
      <c r="E260" s="79" t="s">
        <v>63</v>
      </c>
      <c r="F260" s="80">
        <v>2299.2199999999998</v>
      </c>
      <c r="G260" s="81">
        <v>51.5</v>
      </c>
      <c r="H260" s="123">
        <f t="shared" si="24"/>
        <v>60</v>
      </c>
      <c r="I260" s="81">
        <v>60</v>
      </c>
      <c r="K260" s="82">
        <v>2141.37</v>
      </c>
      <c r="L260" s="83">
        <f t="shared" ref="L260:L323" si="29">G260</f>
        <v>51.5</v>
      </c>
      <c r="M260" s="83">
        <v>70</v>
      </c>
      <c r="O260" s="85">
        <f t="shared" ref="O260:O323" si="30">P260*$R$1/1000</f>
        <v>7.0621068198334189</v>
      </c>
      <c r="P260" s="86">
        <v>200.05968328139997</v>
      </c>
      <c r="Q260" s="86">
        <v>205</v>
      </c>
      <c r="R260" s="87" t="s">
        <v>62</v>
      </c>
      <c r="S260" s="108">
        <f t="shared" si="25"/>
        <v>2167.2536099999998</v>
      </c>
      <c r="T260" s="95">
        <v>54.867179999999991</v>
      </c>
      <c r="U260" s="88">
        <v>55</v>
      </c>
      <c r="V260" s="89" t="s">
        <v>64</v>
      </c>
      <c r="X260" s="90">
        <v>80.5</v>
      </c>
      <c r="Y260" s="91">
        <v>47</v>
      </c>
      <c r="Z260" s="91">
        <v>7.8</v>
      </c>
      <c r="AA260" s="92">
        <f t="shared" si="26"/>
        <v>135.30000000000001</v>
      </c>
      <c r="AC260" s="48">
        <v>41896</v>
      </c>
      <c r="AD260" s="78">
        <v>118</v>
      </c>
      <c r="AE260" s="81">
        <v>47</v>
      </c>
      <c r="AF260" s="83">
        <f t="shared" si="27"/>
        <v>47</v>
      </c>
      <c r="AG260" s="86">
        <v>204</v>
      </c>
      <c r="AH260" s="93">
        <v>49.9</v>
      </c>
    </row>
    <row r="261" spans="1:34" ht="11.25" customHeight="1">
      <c r="A261" s="1">
        <v>42262</v>
      </c>
      <c r="B261" s="77">
        <v>3113.11</v>
      </c>
      <c r="C261" s="78">
        <f t="shared" si="28"/>
        <v>119.30000000000001</v>
      </c>
      <c r="D261" s="78">
        <v>120</v>
      </c>
      <c r="E261" s="79" t="s">
        <v>65</v>
      </c>
      <c r="F261" s="80">
        <v>2299.2199999999998</v>
      </c>
      <c r="G261" s="81">
        <v>42.8</v>
      </c>
      <c r="H261" s="123">
        <f t="shared" ref="H261:H324" si="31">IF(I261&lt;M261, I261, M261)</f>
        <v>44</v>
      </c>
      <c r="I261" s="81">
        <v>60</v>
      </c>
      <c r="K261" s="82">
        <v>2141.37</v>
      </c>
      <c r="L261" s="83">
        <f t="shared" si="29"/>
        <v>42.8</v>
      </c>
      <c r="M261" s="83">
        <v>44</v>
      </c>
      <c r="N261" s="84" t="s">
        <v>59</v>
      </c>
      <c r="O261" s="85">
        <f t="shared" si="30"/>
        <v>7.0071151644848166</v>
      </c>
      <c r="P261" s="86">
        <v>198.50184601939992</v>
      </c>
      <c r="Q261" s="86">
        <v>205</v>
      </c>
      <c r="R261" s="87" t="s">
        <v>62</v>
      </c>
      <c r="S261" s="108">
        <f t="shared" ref="S261:S324" si="32">T261*$V$1</f>
        <v>2144.9108300000012</v>
      </c>
      <c r="T261" s="95">
        <v>54.301540000000024</v>
      </c>
      <c r="U261" s="88">
        <v>55</v>
      </c>
      <c r="V261" s="89" t="s">
        <v>64</v>
      </c>
      <c r="X261" s="90">
        <v>69.900000000000006</v>
      </c>
      <c r="Y261" s="91">
        <v>47.2</v>
      </c>
      <c r="Z261" s="91">
        <v>2.2000000000000002</v>
      </c>
      <c r="AA261" s="92">
        <f t="shared" ref="AA261:AA324" si="33">SUM(X261:Z261)</f>
        <v>119.30000000000001</v>
      </c>
      <c r="AC261" s="48">
        <v>41897</v>
      </c>
      <c r="AD261" s="78">
        <v>118</v>
      </c>
      <c r="AE261" s="81">
        <v>47</v>
      </c>
      <c r="AF261" s="83">
        <f t="shared" ref="AF261:AF324" si="34">AE261</f>
        <v>47</v>
      </c>
      <c r="AG261" s="86">
        <v>192.1</v>
      </c>
      <c r="AH261" s="93">
        <v>49.7</v>
      </c>
    </row>
    <row r="262" spans="1:34" ht="11.25" customHeight="1">
      <c r="A262" s="1">
        <v>42263</v>
      </c>
      <c r="B262" s="77">
        <v>3113.11</v>
      </c>
      <c r="C262" s="78">
        <f t="shared" si="28"/>
        <v>122.69999999999999</v>
      </c>
      <c r="D262" s="78">
        <v>120</v>
      </c>
      <c r="E262" s="79" t="s">
        <v>66</v>
      </c>
      <c r="F262" s="80">
        <v>2299.2199999999998</v>
      </c>
      <c r="G262" s="81">
        <v>52.6</v>
      </c>
      <c r="H262" s="123">
        <f t="shared" si="31"/>
        <v>50</v>
      </c>
      <c r="I262" s="81">
        <v>60</v>
      </c>
      <c r="K262" s="82">
        <v>2141.37</v>
      </c>
      <c r="L262" s="83">
        <f t="shared" si="29"/>
        <v>52.6</v>
      </c>
      <c r="M262" s="83">
        <v>50</v>
      </c>
      <c r="N262" s="84" t="s">
        <v>59</v>
      </c>
      <c r="O262" s="85">
        <f t="shared" si="30"/>
        <v>7.0390303518669199</v>
      </c>
      <c r="P262" s="86">
        <v>199.4059589764</v>
      </c>
      <c r="Q262" s="86">
        <v>205</v>
      </c>
      <c r="R262" s="87" t="s">
        <v>62</v>
      </c>
      <c r="S262" s="108">
        <f t="shared" si="32"/>
        <v>2125.4298249999997</v>
      </c>
      <c r="T262" s="95">
        <v>53.808349999999997</v>
      </c>
      <c r="U262" s="88">
        <v>55</v>
      </c>
      <c r="V262" s="89" t="s">
        <v>67</v>
      </c>
      <c r="X262" s="90">
        <v>73.599999999999994</v>
      </c>
      <c r="Y262" s="91">
        <v>47.5</v>
      </c>
      <c r="Z262" s="91">
        <v>1.6</v>
      </c>
      <c r="AA262" s="92">
        <f t="shared" si="33"/>
        <v>122.69999999999999</v>
      </c>
      <c r="AC262" s="48">
        <v>41898</v>
      </c>
      <c r="AD262" s="78">
        <v>116</v>
      </c>
      <c r="AE262" s="81">
        <v>46</v>
      </c>
      <c r="AF262" s="83">
        <f t="shared" si="34"/>
        <v>46</v>
      </c>
      <c r="AG262" s="86">
        <v>182.3</v>
      </c>
      <c r="AH262" s="93">
        <v>49.5</v>
      </c>
    </row>
    <row r="263" spans="1:34" ht="11.25" customHeight="1">
      <c r="A263" s="1">
        <v>42264</v>
      </c>
      <c r="B263" s="77">
        <v>3113.11</v>
      </c>
      <c r="C263" s="78">
        <f t="shared" si="28"/>
        <v>124.39999999999999</v>
      </c>
      <c r="D263" s="78">
        <v>120</v>
      </c>
      <c r="E263" s="79" t="s">
        <v>68</v>
      </c>
      <c r="F263" s="80">
        <v>2299.2199999999998</v>
      </c>
      <c r="G263" s="81">
        <v>43.7</v>
      </c>
      <c r="H263" s="123">
        <f t="shared" si="31"/>
        <v>50</v>
      </c>
      <c r="I263" s="81">
        <v>60</v>
      </c>
      <c r="K263" s="82">
        <v>2141.37</v>
      </c>
      <c r="L263" s="83">
        <f t="shared" si="29"/>
        <v>43.7</v>
      </c>
      <c r="M263" s="83">
        <v>50</v>
      </c>
      <c r="N263" s="84" t="s">
        <v>59</v>
      </c>
      <c r="O263" s="85">
        <f t="shared" si="30"/>
        <v>7.1810636714727298</v>
      </c>
      <c r="P263" s="86">
        <v>203.4295657641</v>
      </c>
      <c r="Q263" s="86">
        <v>205</v>
      </c>
      <c r="R263" s="87" t="s">
        <v>62</v>
      </c>
      <c r="S263" s="108">
        <f t="shared" si="32"/>
        <v>2077.0964400000012</v>
      </c>
      <c r="T263" s="95">
        <v>52.584720000000033</v>
      </c>
      <c r="U263" s="88">
        <v>55</v>
      </c>
      <c r="V263" s="89" t="s">
        <v>69</v>
      </c>
      <c r="X263" s="90">
        <v>75</v>
      </c>
      <c r="Y263" s="91">
        <v>47.6</v>
      </c>
      <c r="Z263" s="91">
        <v>1.8</v>
      </c>
      <c r="AA263" s="92">
        <f t="shared" si="33"/>
        <v>124.39999999999999</v>
      </c>
      <c r="AC263" s="48">
        <v>41899</v>
      </c>
      <c r="AD263" s="78">
        <v>112</v>
      </c>
      <c r="AE263" s="81">
        <v>52</v>
      </c>
      <c r="AF263" s="83">
        <f t="shared" si="34"/>
        <v>52</v>
      </c>
      <c r="AG263" s="86">
        <v>177.3</v>
      </c>
      <c r="AH263" s="93">
        <v>48.6</v>
      </c>
    </row>
    <row r="264" spans="1:34" ht="11.25" customHeight="1">
      <c r="A264" s="1">
        <v>42265</v>
      </c>
      <c r="B264" s="77">
        <v>3113.11</v>
      </c>
      <c r="C264" s="78">
        <f t="shared" si="28"/>
        <v>120.7</v>
      </c>
      <c r="D264" s="78">
        <v>120</v>
      </c>
      <c r="E264" s="79" t="s">
        <v>70</v>
      </c>
      <c r="F264" s="80">
        <v>2299.2199999999998</v>
      </c>
      <c r="G264" s="81">
        <v>46.1</v>
      </c>
      <c r="H264" s="123">
        <f t="shared" si="31"/>
        <v>60</v>
      </c>
      <c r="I264" s="81">
        <v>60</v>
      </c>
      <c r="K264" s="82">
        <v>2141.37</v>
      </c>
      <c r="L264" s="83">
        <f t="shared" si="29"/>
        <v>46.1</v>
      </c>
      <c r="M264" s="83">
        <v>70</v>
      </c>
      <c r="O264" s="85">
        <f t="shared" si="30"/>
        <v>7.1517667748726517</v>
      </c>
      <c r="P264" s="86">
        <v>202.59962535050008</v>
      </c>
      <c r="Q264" s="86">
        <v>205</v>
      </c>
      <c r="R264" s="87" t="s">
        <v>62</v>
      </c>
      <c r="S264" s="108">
        <f t="shared" si="32"/>
        <v>2070.4730799999998</v>
      </c>
      <c r="T264" s="95">
        <v>52.417039999999993</v>
      </c>
      <c r="U264" s="88">
        <v>55</v>
      </c>
      <c r="V264" s="89" t="s">
        <v>71</v>
      </c>
      <c r="X264" s="90">
        <v>74.099999999999994</v>
      </c>
      <c r="Y264" s="91">
        <v>45.7</v>
      </c>
      <c r="Z264" s="91">
        <v>0.9</v>
      </c>
      <c r="AA264" s="92">
        <f t="shared" si="33"/>
        <v>120.7</v>
      </c>
      <c r="AC264" s="48">
        <v>41900</v>
      </c>
      <c r="AD264" s="78">
        <v>116</v>
      </c>
      <c r="AE264" s="81">
        <v>42</v>
      </c>
      <c r="AF264" s="83">
        <f t="shared" si="34"/>
        <v>42</v>
      </c>
      <c r="AG264" s="86">
        <v>182.5</v>
      </c>
      <c r="AH264" s="93">
        <v>49.3</v>
      </c>
    </row>
    <row r="265" spans="1:34" ht="11.25" customHeight="1">
      <c r="A265" s="1">
        <v>42266</v>
      </c>
      <c r="B265" s="77">
        <v>3113.11</v>
      </c>
      <c r="C265" s="78">
        <f t="shared" si="28"/>
        <v>126.79999999999998</v>
      </c>
      <c r="D265" s="78">
        <v>120</v>
      </c>
      <c r="E265" s="79" t="s">
        <v>72</v>
      </c>
      <c r="F265" s="80">
        <v>2299.2199999999998</v>
      </c>
      <c r="G265" s="81">
        <v>41.3</v>
      </c>
      <c r="H265" s="123">
        <f t="shared" si="31"/>
        <v>60</v>
      </c>
      <c r="I265" s="81">
        <v>60</v>
      </c>
      <c r="K265" s="82">
        <v>2141.37</v>
      </c>
      <c r="L265" s="83">
        <f t="shared" si="29"/>
        <v>41.3</v>
      </c>
      <c r="M265" s="83">
        <v>70</v>
      </c>
      <c r="O265" s="85">
        <f t="shared" si="30"/>
        <v>7.1296509915806388</v>
      </c>
      <c r="P265" s="86">
        <v>201.9731159088</v>
      </c>
      <c r="Q265" s="86">
        <v>205</v>
      </c>
      <c r="R265" s="87" t="s">
        <v>62</v>
      </c>
      <c r="S265" s="108">
        <f t="shared" si="32"/>
        <v>2084.431195000001</v>
      </c>
      <c r="T265" s="95">
        <v>52.770410000000027</v>
      </c>
      <c r="U265" s="88">
        <v>56</v>
      </c>
      <c r="V265" s="89" t="s">
        <v>73</v>
      </c>
      <c r="X265" s="90">
        <v>72.599999999999994</v>
      </c>
      <c r="Y265" s="91">
        <v>46.1</v>
      </c>
      <c r="Z265" s="91">
        <v>8.1</v>
      </c>
      <c r="AA265" s="92">
        <f t="shared" si="33"/>
        <v>126.79999999999998</v>
      </c>
      <c r="AC265" s="48">
        <v>41901</v>
      </c>
      <c r="AD265" s="78">
        <v>118</v>
      </c>
      <c r="AE265" s="81">
        <v>44</v>
      </c>
      <c r="AF265" s="83">
        <f t="shared" si="34"/>
        <v>44</v>
      </c>
      <c r="AG265" s="86">
        <v>194.2</v>
      </c>
      <c r="AH265" s="93">
        <v>49.3</v>
      </c>
    </row>
    <row r="266" spans="1:34" ht="11.25" customHeight="1">
      <c r="A266" s="1">
        <v>42267</v>
      </c>
      <c r="B266" s="77">
        <v>3113.11</v>
      </c>
      <c r="C266" s="78">
        <f t="shared" si="28"/>
        <v>129.6</v>
      </c>
      <c r="D266" s="78">
        <v>133</v>
      </c>
      <c r="E266" s="79" t="s">
        <v>45</v>
      </c>
      <c r="F266" s="80">
        <v>2299.2199999999998</v>
      </c>
      <c r="G266" s="81">
        <v>54.1</v>
      </c>
      <c r="H266" s="123">
        <f t="shared" si="31"/>
        <v>60</v>
      </c>
      <c r="I266" s="81">
        <v>60</v>
      </c>
      <c r="K266" s="82">
        <v>2141.37</v>
      </c>
      <c r="L266" s="83">
        <f t="shared" si="29"/>
        <v>54.1</v>
      </c>
      <c r="M266" s="83">
        <v>70</v>
      </c>
      <c r="O266" s="85">
        <f t="shared" si="30"/>
        <v>7.1923729536272285</v>
      </c>
      <c r="P266" s="86">
        <v>203.74994202909997</v>
      </c>
      <c r="Q266" s="86">
        <v>205</v>
      </c>
      <c r="R266" s="87" t="s">
        <v>62</v>
      </c>
      <c r="S266" s="108">
        <f t="shared" si="32"/>
        <v>2144.2093099999997</v>
      </c>
      <c r="T266" s="95">
        <v>54.283779999999993</v>
      </c>
      <c r="U266" s="88">
        <v>56</v>
      </c>
      <c r="V266" s="89" t="s">
        <v>74</v>
      </c>
      <c r="X266" s="90">
        <v>73.8</v>
      </c>
      <c r="Y266" s="91">
        <v>44.8</v>
      </c>
      <c r="Z266" s="91">
        <v>11</v>
      </c>
      <c r="AA266" s="92">
        <f t="shared" si="33"/>
        <v>129.6</v>
      </c>
      <c r="AC266" s="48">
        <v>41902</v>
      </c>
      <c r="AD266" s="78">
        <v>118</v>
      </c>
      <c r="AE266" s="81">
        <v>44</v>
      </c>
      <c r="AF266" s="83">
        <f t="shared" si="34"/>
        <v>44</v>
      </c>
      <c r="AG266" s="86">
        <v>202.1</v>
      </c>
      <c r="AH266" s="93">
        <v>49.7</v>
      </c>
    </row>
    <row r="267" spans="1:34" ht="11.25" customHeight="1">
      <c r="A267" s="1">
        <v>42268</v>
      </c>
      <c r="B267" s="77">
        <v>3113.11</v>
      </c>
      <c r="C267" s="78">
        <f t="shared" ref="C267:C330" si="35">$AA267</f>
        <v>126.2</v>
      </c>
      <c r="D267" s="78">
        <v>133</v>
      </c>
      <c r="E267" s="79" t="s">
        <v>45</v>
      </c>
      <c r="F267" s="80">
        <v>2299.2199999999998</v>
      </c>
      <c r="G267" s="81">
        <v>53.3</v>
      </c>
      <c r="H267" s="123">
        <f t="shared" si="31"/>
        <v>60</v>
      </c>
      <c r="I267" s="81">
        <v>60</v>
      </c>
      <c r="K267" s="82">
        <v>2141.37</v>
      </c>
      <c r="L267" s="83">
        <f t="shared" si="29"/>
        <v>53.3</v>
      </c>
      <c r="M267" s="83">
        <v>70</v>
      </c>
      <c r="O267" s="85">
        <f t="shared" si="30"/>
        <v>7.2004459851094404</v>
      </c>
      <c r="P267" s="86">
        <v>203.97863980480003</v>
      </c>
      <c r="Q267" s="86">
        <v>205</v>
      </c>
      <c r="R267" s="87" t="s">
        <v>62</v>
      </c>
      <c r="S267" s="108">
        <f t="shared" si="32"/>
        <v>2120.2655949999994</v>
      </c>
      <c r="T267" s="95">
        <v>53.677609999999987</v>
      </c>
      <c r="U267" s="88">
        <v>56</v>
      </c>
      <c r="V267" s="89" t="s">
        <v>64</v>
      </c>
      <c r="X267" s="90">
        <v>71.900000000000006</v>
      </c>
      <c r="Y267" s="91">
        <v>45.3</v>
      </c>
      <c r="Z267" s="91">
        <v>9</v>
      </c>
      <c r="AA267" s="92">
        <f t="shared" si="33"/>
        <v>126.2</v>
      </c>
      <c r="AC267" s="48">
        <v>41903</v>
      </c>
      <c r="AD267" s="78">
        <v>118</v>
      </c>
      <c r="AE267" s="81">
        <v>45</v>
      </c>
      <c r="AF267" s="83">
        <f t="shared" si="34"/>
        <v>45</v>
      </c>
      <c r="AG267" s="86">
        <v>199.5</v>
      </c>
      <c r="AH267" s="93">
        <v>48.3</v>
      </c>
    </row>
    <row r="268" spans="1:34" ht="11.25" customHeight="1">
      <c r="A268" s="1">
        <v>42269</v>
      </c>
      <c r="B268" s="77">
        <v>3113.11</v>
      </c>
      <c r="C268" s="78">
        <f t="shared" si="35"/>
        <v>124.1</v>
      </c>
      <c r="D268" s="78">
        <v>133</v>
      </c>
      <c r="E268" s="79" t="s">
        <v>45</v>
      </c>
      <c r="F268" s="80">
        <v>2299.2199999999998</v>
      </c>
      <c r="G268" s="81">
        <v>53.6</v>
      </c>
      <c r="H268" s="123">
        <f t="shared" si="31"/>
        <v>60</v>
      </c>
      <c r="I268" s="81">
        <v>60</v>
      </c>
      <c r="K268" s="82">
        <v>2141.37</v>
      </c>
      <c r="L268" s="83">
        <f t="shared" si="29"/>
        <v>53.6</v>
      </c>
      <c r="M268" s="83">
        <v>70</v>
      </c>
      <c r="O268" s="85">
        <f t="shared" si="30"/>
        <v>7.4129710001180777</v>
      </c>
      <c r="P268" s="86">
        <v>209.99917847359995</v>
      </c>
      <c r="Q268" s="86">
        <v>218</v>
      </c>
      <c r="R268" s="87" t="s">
        <v>75</v>
      </c>
      <c r="S268" s="108">
        <f t="shared" si="32"/>
        <v>2103.0692700000004</v>
      </c>
      <c r="T268" s="95">
        <v>53.242260000000009</v>
      </c>
      <c r="U268" s="88">
        <v>56</v>
      </c>
      <c r="V268" s="89" t="s">
        <v>64</v>
      </c>
      <c r="X268" s="90">
        <v>73.3</v>
      </c>
      <c r="Y268" s="91">
        <v>47.5</v>
      </c>
      <c r="Z268" s="91">
        <v>3.3</v>
      </c>
      <c r="AA268" s="92">
        <f t="shared" si="33"/>
        <v>124.1</v>
      </c>
      <c r="AC268" s="48">
        <v>41904</v>
      </c>
      <c r="AD268" s="78">
        <v>118</v>
      </c>
      <c r="AE268" s="81">
        <v>45</v>
      </c>
      <c r="AF268" s="83">
        <f t="shared" si="34"/>
        <v>45</v>
      </c>
      <c r="AG268" s="86">
        <v>202.9</v>
      </c>
      <c r="AH268" s="93">
        <v>49</v>
      </c>
    </row>
    <row r="269" spans="1:34" ht="11.25" customHeight="1">
      <c r="A269" s="1">
        <v>42270</v>
      </c>
      <c r="B269" s="77">
        <v>3113.11</v>
      </c>
      <c r="C269" s="78">
        <f t="shared" si="35"/>
        <v>123.89999999999999</v>
      </c>
      <c r="D269" s="78">
        <v>133</v>
      </c>
      <c r="E269" s="79" t="s">
        <v>45</v>
      </c>
      <c r="F269" s="80">
        <v>2299.2199999999998</v>
      </c>
      <c r="G269" s="81">
        <v>55.1</v>
      </c>
      <c r="H269" s="123">
        <f t="shared" si="31"/>
        <v>60</v>
      </c>
      <c r="I269" s="81">
        <v>60</v>
      </c>
      <c r="K269" s="82">
        <v>2141.37</v>
      </c>
      <c r="L269" s="83">
        <f t="shared" si="29"/>
        <v>55.1</v>
      </c>
      <c r="M269" s="83">
        <v>70</v>
      </c>
      <c r="O269" s="85">
        <f t="shared" si="30"/>
        <v>7.4545930967335003</v>
      </c>
      <c r="P269" s="86">
        <v>211.17827469500003</v>
      </c>
      <c r="Q269" s="86">
        <v>218</v>
      </c>
      <c r="R269" s="87" t="s">
        <v>75</v>
      </c>
      <c r="S269" s="108">
        <f t="shared" si="32"/>
        <v>2121.3798900000006</v>
      </c>
      <c r="T269" s="95">
        <v>53.705820000000017</v>
      </c>
      <c r="U269" s="88">
        <v>59.6</v>
      </c>
      <c r="X269" s="90">
        <v>76.099999999999994</v>
      </c>
      <c r="Y269" s="91">
        <v>47.8</v>
      </c>
      <c r="Z269" s="91">
        <v>0</v>
      </c>
      <c r="AA269" s="92">
        <f t="shared" si="33"/>
        <v>123.89999999999999</v>
      </c>
      <c r="AC269" s="48">
        <v>41905</v>
      </c>
      <c r="AD269" s="78">
        <v>118</v>
      </c>
      <c r="AE269" s="81">
        <v>46</v>
      </c>
      <c r="AF269" s="83">
        <f t="shared" si="34"/>
        <v>46</v>
      </c>
      <c r="AG269" s="86">
        <v>210.6</v>
      </c>
      <c r="AH269" s="93">
        <v>49.1</v>
      </c>
    </row>
    <row r="270" spans="1:34" ht="11.25" customHeight="1">
      <c r="A270" s="1">
        <v>42271</v>
      </c>
      <c r="B270" s="77">
        <v>3113.11</v>
      </c>
      <c r="C270" s="78">
        <f t="shared" si="35"/>
        <v>121.19999999999999</v>
      </c>
      <c r="D270" s="78">
        <v>133</v>
      </c>
      <c r="E270" s="79" t="s">
        <v>45</v>
      </c>
      <c r="F270" s="80">
        <v>2299.2199999999998</v>
      </c>
      <c r="G270" s="81">
        <v>55.1</v>
      </c>
      <c r="H270" s="123">
        <f t="shared" si="31"/>
        <v>60</v>
      </c>
      <c r="I270" s="81">
        <v>60</v>
      </c>
      <c r="K270" s="82">
        <v>2141.37</v>
      </c>
      <c r="L270" s="83">
        <f t="shared" si="29"/>
        <v>55.1</v>
      </c>
      <c r="M270" s="83">
        <v>70</v>
      </c>
      <c r="O270" s="85">
        <f t="shared" si="30"/>
        <v>7.4382606670166593</v>
      </c>
      <c r="P270" s="86">
        <v>210.7155996322</v>
      </c>
      <c r="Q270" s="86">
        <v>218</v>
      </c>
      <c r="R270" s="87" t="s">
        <v>75</v>
      </c>
      <c r="S270" s="108">
        <f t="shared" si="32"/>
        <v>2113.6888449999997</v>
      </c>
      <c r="T270" s="95">
        <v>53.511109999999995</v>
      </c>
      <c r="U270" s="88">
        <v>59.6</v>
      </c>
      <c r="X270" s="90">
        <v>75.8</v>
      </c>
      <c r="Y270" s="91">
        <v>45.4</v>
      </c>
      <c r="Z270" s="91">
        <v>0</v>
      </c>
      <c r="AA270" s="92">
        <f t="shared" si="33"/>
        <v>121.19999999999999</v>
      </c>
      <c r="AC270" s="48">
        <v>41906</v>
      </c>
      <c r="AD270" s="78">
        <v>119</v>
      </c>
      <c r="AE270" s="81">
        <v>50</v>
      </c>
      <c r="AF270" s="83">
        <f t="shared" si="34"/>
        <v>50</v>
      </c>
      <c r="AG270" s="86">
        <v>213.1</v>
      </c>
      <c r="AH270" s="93">
        <v>48.5</v>
      </c>
    </row>
    <row r="271" spans="1:34" ht="11.25" customHeight="1">
      <c r="A271" s="1">
        <v>42272</v>
      </c>
      <c r="B271" s="77">
        <v>3113.11</v>
      </c>
      <c r="C271" s="78">
        <f t="shared" si="35"/>
        <v>125.4</v>
      </c>
      <c r="D271" s="78">
        <v>133</v>
      </c>
      <c r="E271" s="79" t="s">
        <v>45</v>
      </c>
      <c r="F271" s="80">
        <v>2299.2199999999998</v>
      </c>
      <c r="G271" s="81">
        <v>56.2</v>
      </c>
      <c r="H271" s="123">
        <f t="shared" si="31"/>
        <v>60</v>
      </c>
      <c r="I271" s="81">
        <v>60</v>
      </c>
      <c r="K271" s="82">
        <v>2141.37</v>
      </c>
      <c r="L271" s="83">
        <f t="shared" si="29"/>
        <v>56.2</v>
      </c>
      <c r="M271" s="83">
        <v>70</v>
      </c>
      <c r="O271" s="85">
        <f t="shared" si="30"/>
        <v>7.6077098980972728</v>
      </c>
      <c r="P271" s="86">
        <v>215.51586113590011</v>
      </c>
      <c r="Q271" s="86">
        <v>218</v>
      </c>
      <c r="R271" s="87" t="s">
        <v>75</v>
      </c>
      <c r="S271" s="108">
        <f t="shared" si="32"/>
        <v>2145.5503349999994</v>
      </c>
      <c r="T271" s="95">
        <v>54.317729999999983</v>
      </c>
      <c r="U271" s="88">
        <v>59.6</v>
      </c>
      <c r="X271" s="90">
        <v>75.400000000000006</v>
      </c>
      <c r="Y271" s="91">
        <v>45.9</v>
      </c>
      <c r="Z271" s="91">
        <v>4.0999999999999996</v>
      </c>
      <c r="AA271" s="92">
        <f t="shared" si="33"/>
        <v>125.4</v>
      </c>
      <c r="AC271" s="48">
        <v>41907</v>
      </c>
      <c r="AD271" s="78">
        <v>117</v>
      </c>
      <c r="AE271" s="81">
        <v>54</v>
      </c>
      <c r="AF271" s="83">
        <f t="shared" si="34"/>
        <v>54</v>
      </c>
      <c r="AG271" s="86">
        <v>209.6</v>
      </c>
      <c r="AH271" s="93">
        <v>48.8</v>
      </c>
    </row>
    <row r="272" spans="1:34" ht="11.25" customHeight="1">
      <c r="A272" s="1">
        <v>42273</v>
      </c>
      <c r="B272" s="77">
        <v>3113.11</v>
      </c>
      <c r="C272" s="78">
        <f t="shared" si="35"/>
        <v>130.80000000000001</v>
      </c>
      <c r="D272" s="78">
        <v>133</v>
      </c>
      <c r="E272" s="79" t="s">
        <v>45</v>
      </c>
      <c r="F272" s="80">
        <v>2299.2199999999998</v>
      </c>
      <c r="G272" s="81">
        <v>55.3</v>
      </c>
      <c r="H272" s="123">
        <f t="shared" si="31"/>
        <v>60</v>
      </c>
      <c r="I272" s="81">
        <v>60</v>
      </c>
      <c r="K272" s="82">
        <v>2141.37</v>
      </c>
      <c r="L272" s="83">
        <f t="shared" si="29"/>
        <v>55.3</v>
      </c>
      <c r="M272" s="83">
        <v>70</v>
      </c>
      <c r="O272" s="85">
        <f t="shared" si="30"/>
        <v>7.72849960702895</v>
      </c>
      <c r="P272" s="86">
        <v>218.93766592150001</v>
      </c>
      <c r="Q272" s="86">
        <v>218</v>
      </c>
      <c r="R272" s="87" t="s">
        <v>75</v>
      </c>
      <c r="S272" s="108">
        <f t="shared" si="32"/>
        <v>2186.1527799999985</v>
      </c>
      <c r="T272" s="95">
        <v>55.34563999999996</v>
      </c>
      <c r="U272" s="88">
        <v>59.6</v>
      </c>
      <c r="X272" s="90">
        <v>74.2</v>
      </c>
      <c r="Y272" s="91">
        <v>47</v>
      </c>
      <c r="Z272" s="91">
        <v>9.6</v>
      </c>
      <c r="AA272" s="92">
        <f t="shared" si="33"/>
        <v>130.80000000000001</v>
      </c>
      <c r="AC272" s="48">
        <v>41908</v>
      </c>
      <c r="AD272" s="78">
        <v>117</v>
      </c>
      <c r="AE272" s="81">
        <v>54</v>
      </c>
      <c r="AF272" s="83">
        <f t="shared" si="34"/>
        <v>54</v>
      </c>
      <c r="AG272" s="86">
        <v>213.5</v>
      </c>
      <c r="AH272" s="93">
        <v>49.3</v>
      </c>
    </row>
    <row r="273" spans="1:34" ht="11.25" customHeight="1">
      <c r="A273" s="1">
        <v>42274</v>
      </c>
      <c r="B273" s="77">
        <v>3113.11</v>
      </c>
      <c r="C273" s="78">
        <f t="shared" si="35"/>
        <v>130.9</v>
      </c>
      <c r="D273" s="78">
        <v>133</v>
      </c>
      <c r="E273" s="79" t="s">
        <v>45</v>
      </c>
      <c r="F273" s="80">
        <v>2299.2199999999998</v>
      </c>
      <c r="G273" s="81">
        <v>55.2</v>
      </c>
      <c r="H273" s="123">
        <f t="shared" si="31"/>
        <v>60</v>
      </c>
      <c r="I273" s="81">
        <v>60</v>
      </c>
      <c r="K273" s="82">
        <v>2141.37</v>
      </c>
      <c r="L273" s="83">
        <f t="shared" si="29"/>
        <v>55.2</v>
      </c>
      <c r="M273" s="83">
        <v>70</v>
      </c>
      <c r="O273" s="85">
        <f t="shared" si="30"/>
        <v>7.7422332722682015</v>
      </c>
      <c r="P273" s="86">
        <v>219.32672159400005</v>
      </c>
      <c r="Q273" s="86">
        <v>220</v>
      </c>
      <c r="R273" s="87" t="s">
        <v>76</v>
      </c>
      <c r="S273" s="108">
        <f t="shared" si="32"/>
        <v>2259.0500300000003</v>
      </c>
      <c r="T273" s="95">
        <v>57.191140000000004</v>
      </c>
      <c r="U273" s="88">
        <v>59.6</v>
      </c>
      <c r="X273" s="90">
        <v>74.7</v>
      </c>
      <c r="Y273" s="91">
        <v>46.2</v>
      </c>
      <c r="Z273" s="91">
        <v>10</v>
      </c>
      <c r="AA273" s="92">
        <f t="shared" si="33"/>
        <v>130.9</v>
      </c>
      <c r="AC273" s="48">
        <v>41909</v>
      </c>
      <c r="AD273" s="78">
        <v>116</v>
      </c>
      <c r="AE273" s="81">
        <v>52</v>
      </c>
      <c r="AF273" s="83">
        <f t="shared" si="34"/>
        <v>52</v>
      </c>
      <c r="AG273" s="86">
        <v>217.1</v>
      </c>
      <c r="AH273" s="93">
        <v>49.7</v>
      </c>
    </row>
    <row r="274" spans="1:34" ht="11.25" customHeight="1">
      <c r="A274" s="1">
        <v>42275</v>
      </c>
      <c r="B274" s="77">
        <v>3113.11</v>
      </c>
      <c r="C274" s="78">
        <f t="shared" si="35"/>
        <v>130.11246480654472</v>
      </c>
      <c r="D274" s="78">
        <v>128</v>
      </c>
      <c r="E274" s="79" t="s">
        <v>77</v>
      </c>
      <c r="F274" s="80">
        <v>2299.2199999999998</v>
      </c>
      <c r="G274" s="81">
        <v>55.3324729529972</v>
      </c>
      <c r="H274" s="123">
        <f t="shared" si="31"/>
        <v>60</v>
      </c>
      <c r="I274" s="81">
        <v>60</v>
      </c>
      <c r="K274" s="82">
        <v>2141.37</v>
      </c>
      <c r="L274" s="83">
        <f t="shared" si="29"/>
        <v>55.3324729529972</v>
      </c>
      <c r="M274" s="83">
        <v>70</v>
      </c>
      <c r="O274" s="85">
        <f t="shared" si="30"/>
        <v>7.6135316891223184</v>
      </c>
      <c r="P274" s="86">
        <v>215.68078439439998</v>
      </c>
      <c r="Q274" s="86">
        <v>220</v>
      </c>
      <c r="R274" s="87" t="s">
        <v>76</v>
      </c>
      <c r="S274" s="108">
        <f t="shared" si="32"/>
        <v>2254.6530054110999</v>
      </c>
      <c r="T274" s="95">
        <v>57.079822921799995</v>
      </c>
      <c r="U274" s="88">
        <v>59.6</v>
      </c>
      <c r="X274" s="90">
        <v>73.750322956314804</v>
      </c>
      <c r="Y274" s="91">
        <v>45.097389425070197</v>
      </c>
      <c r="Z274" s="91">
        <v>11.264752425159717</v>
      </c>
      <c r="AA274" s="92">
        <f t="shared" si="33"/>
        <v>130.11246480654472</v>
      </c>
      <c r="AC274" s="48">
        <v>41910</v>
      </c>
      <c r="AD274" s="78">
        <v>115</v>
      </c>
      <c r="AE274" s="81">
        <v>49</v>
      </c>
      <c r="AF274" s="83">
        <f t="shared" si="34"/>
        <v>49</v>
      </c>
      <c r="AG274" s="86">
        <v>218.5</v>
      </c>
      <c r="AH274" s="93">
        <v>50.3</v>
      </c>
    </row>
    <row r="275" spans="1:34" ht="11.25" customHeight="1">
      <c r="A275" s="1">
        <v>42276</v>
      </c>
      <c r="B275" s="77">
        <v>3113.11</v>
      </c>
      <c r="C275" s="78">
        <f t="shared" si="35"/>
        <v>129.12778794905299</v>
      </c>
      <c r="D275" s="78">
        <v>128</v>
      </c>
      <c r="E275" s="79" t="s">
        <v>77</v>
      </c>
      <c r="F275" s="80">
        <v>2299.2199999999998</v>
      </c>
      <c r="G275" s="81">
        <v>55.375649191302998</v>
      </c>
      <c r="H275" s="123">
        <f t="shared" si="31"/>
        <v>60</v>
      </c>
      <c r="I275" s="81">
        <v>60</v>
      </c>
      <c r="K275" s="82">
        <v>2141.37</v>
      </c>
      <c r="L275" s="83">
        <f t="shared" si="29"/>
        <v>55.375649191302998</v>
      </c>
      <c r="M275" s="83">
        <v>70</v>
      </c>
      <c r="O275" s="85">
        <f t="shared" si="30"/>
        <v>7.5135390766604901</v>
      </c>
      <c r="P275" s="86">
        <v>212.84813248330002</v>
      </c>
      <c r="Q275" s="86">
        <v>220</v>
      </c>
      <c r="R275" s="87" t="s">
        <v>76</v>
      </c>
      <c r="S275" s="108">
        <f t="shared" si="32"/>
        <v>2177.4588299999996</v>
      </c>
      <c r="T275" s="95">
        <v>55.125539999999987</v>
      </c>
      <c r="U275" s="88">
        <v>59.6</v>
      </c>
      <c r="X275" s="90">
        <v>74.844733845922605</v>
      </c>
      <c r="Y275" s="91">
        <v>46.466816091671397</v>
      </c>
      <c r="Z275" s="91">
        <v>7.8162380114589904</v>
      </c>
      <c r="AA275" s="92">
        <f t="shared" si="33"/>
        <v>129.12778794905299</v>
      </c>
      <c r="AC275" s="48">
        <v>41911</v>
      </c>
      <c r="AD275" s="78">
        <v>117</v>
      </c>
      <c r="AE275" s="81">
        <v>50</v>
      </c>
      <c r="AF275" s="83">
        <f t="shared" si="34"/>
        <v>50</v>
      </c>
      <c r="AG275" s="86">
        <v>216.8</v>
      </c>
      <c r="AH275" s="93">
        <v>49.4</v>
      </c>
    </row>
    <row r="276" spans="1:34" ht="11.25" customHeight="1">
      <c r="A276" s="1">
        <v>42277</v>
      </c>
      <c r="B276" s="77">
        <v>3113.11</v>
      </c>
      <c r="C276" s="78">
        <f t="shared" si="35"/>
        <v>120.07355124964614</v>
      </c>
      <c r="D276" s="78">
        <v>128</v>
      </c>
      <c r="E276" s="79" t="s">
        <v>77</v>
      </c>
      <c r="F276" s="80">
        <v>2299.2199999999998</v>
      </c>
      <c r="G276" s="81">
        <v>55.605414550669302</v>
      </c>
      <c r="H276" s="123">
        <f t="shared" si="31"/>
        <v>60</v>
      </c>
      <c r="I276" s="81">
        <v>60</v>
      </c>
      <c r="K276" s="82">
        <v>2141.37</v>
      </c>
      <c r="L276" s="83">
        <f t="shared" si="29"/>
        <v>55.605414550669302</v>
      </c>
      <c r="M276" s="83">
        <v>70</v>
      </c>
      <c r="O276" s="85">
        <f t="shared" si="30"/>
        <v>7.720581073621541</v>
      </c>
      <c r="P276" s="86">
        <v>218.71334486180004</v>
      </c>
      <c r="Q276" s="86">
        <v>220</v>
      </c>
      <c r="R276" s="87" t="s">
        <v>76</v>
      </c>
      <c r="S276" s="108">
        <f t="shared" si="32"/>
        <v>2163.5184900000008</v>
      </c>
      <c r="T276" s="95">
        <v>54.772620000000025</v>
      </c>
      <c r="U276" s="88">
        <v>59.6</v>
      </c>
      <c r="X276" s="90">
        <v>73.390830598572094</v>
      </c>
      <c r="Y276" s="91">
        <v>46.396469697053</v>
      </c>
      <c r="Z276" s="91">
        <v>0.28625095402103901</v>
      </c>
      <c r="AA276" s="92">
        <f t="shared" si="33"/>
        <v>120.07355124964614</v>
      </c>
      <c r="AC276" s="48">
        <v>41912</v>
      </c>
      <c r="AD276" s="78">
        <v>116</v>
      </c>
      <c r="AE276" s="81">
        <v>50</v>
      </c>
      <c r="AF276" s="83">
        <f t="shared" si="34"/>
        <v>50</v>
      </c>
      <c r="AG276" s="86">
        <v>211.8</v>
      </c>
      <c r="AH276" s="93">
        <v>50.9</v>
      </c>
    </row>
    <row r="277" spans="1:34" ht="11.25" customHeight="1">
      <c r="A277" s="1">
        <v>42278</v>
      </c>
      <c r="B277" s="77">
        <v>3149.2999999999997</v>
      </c>
      <c r="C277" s="78">
        <f t="shared" si="35"/>
        <v>118.21823576136173</v>
      </c>
      <c r="D277" s="78">
        <v>133</v>
      </c>
      <c r="E277" s="79" t="s">
        <v>45</v>
      </c>
      <c r="F277" s="80">
        <v>2217.6</v>
      </c>
      <c r="G277" s="81">
        <v>55.574948019545701</v>
      </c>
      <c r="H277" s="123">
        <f t="shared" si="31"/>
        <v>60</v>
      </c>
      <c r="I277" s="81">
        <v>60</v>
      </c>
      <c r="K277" s="82">
        <v>2079</v>
      </c>
      <c r="L277" s="83">
        <f t="shared" si="29"/>
        <v>55.574948019545701</v>
      </c>
      <c r="M277" s="83">
        <v>71</v>
      </c>
      <c r="O277" s="85">
        <f t="shared" si="30"/>
        <v>7.7812975807378111</v>
      </c>
      <c r="P277" s="86">
        <v>220.43335922770004</v>
      </c>
      <c r="Q277" s="86">
        <v>222.7</v>
      </c>
      <c r="R277" s="87" t="s">
        <v>76</v>
      </c>
      <c r="S277" s="108">
        <f t="shared" si="32"/>
        <v>2189.199415</v>
      </c>
      <c r="T277" s="95">
        <v>55.42277</v>
      </c>
      <c r="U277" s="88">
        <v>61.2</v>
      </c>
      <c r="V277" s="89" t="s">
        <v>78</v>
      </c>
      <c r="X277" s="90">
        <v>69.969888290546507</v>
      </c>
      <c r="Y277" s="91">
        <v>47.711803943266098</v>
      </c>
      <c r="Z277" s="91">
        <v>0.53654352754910706</v>
      </c>
      <c r="AA277" s="92">
        <f t="shared" si="33"/>
        <v>118.21823576136173</v>
      </c>
      <c r="AC277" s="48">
        <v>41913</v>
      </c>
      <c r="AD277" s="78">
        <v>114</v>
      </c>
      <c r="AE277" s="81">
        <v>46</v>
      </c>
      <c r="AF277" s="83">
        <f t="shared" si="34"/>
        <v>46</v>
      </c>
      <c r="AG277" s="86">
        <v>218.6</v>
      </c>
      <c r="AH277" s="93">
        <v>52.3</v>
      </c>
    </row>
    <row r="278" spans="1:34" ht="11.25" customHeight="1">
      <c r="A278" s="1">
        <v>42279</v>
      </c>
      <c r="B278" s="77">
        <v>3149.2999999999997</v>
      </c>
      <c r="C278" s="78">
        <f t="shared" si="35"/>
        <v>138.82352301712899</v>
      </c>
      <c r="D278" s="78">
        <v>133</v>
      </c>
      <c r="E278" s="79" t="s">
        <v>45</v>
      </c>
      <c r="F278" s="80">
        <v>2217.6</v>
      </c>
      <c r="G278" s="81">
        <v>54.174726745352302</v>
      </c>
      <c r="H278" s="123">
        <f t="shared" si="31"/>
        <v>60</v>
      </c>
      <c r="I278" s="81">
        <v>60</v>
      </c>
      <c r="K278" s="82">
        <v>2079</v>
      </c>
      <c r="L278" s="83">
        <f t="shared" si="29"/>
        <v>54.174726745352302</v>
      </c>
      <c r="M278" s="83">
        <v>71</v>
      </c>
      <c r="O278" s="85">
        <f t="shared" si="30"/>
        <v>7.7745535947992215</v>
      </c>
      <c r="P278" s="86">
        <v>220.24231146740004</v>
      </c>
      <c r="Q278" s="86">
        <v>222.7</v>
      </c>
      <c r="R278" s="87" t="s">
        <v>76</v>
      </c>
      <c r="S278" s="108">
        <f t="shared" si="32"/>
        <v>2232.4771949999999</v>
      </c>
      <c r="T278" s="95">
        <v>56.518410000000003</v>
      </c>
      <c r="U278" s="88">
        <v>61.2</v>
      </c>
      <c r="X278" s="90">
        <v>77.822841918097595</v>
      </c>
      <c r="Y278" s="91">
        <v>48.132260097093699</v>
      </c>
      <c r="Z278" s="91">
        <v>12.868421001937682</v>
      </c>
      <c r="AA278" s="92">
        <f t="shared" si="33"/>
        <v>138.82352301712899</v>
      </c>
      <c r="AC278" s="48">
        <v>41914</v>
      </c>
      <c r="AD278" s="78">
        <v>114</v>
      </c>
      <c r="AE278" s="81">
        <v>47</v>
      </c>
      <c r="AF278" s="83">
        <f t="shared" si="34"/>
        <v>47</v>
      </c>
      <c r="AG278" s="86">
        <v>221.9</v>
      </c>
      <c r="AH278" s="93">
        <v>53.4</v>
      </c>
    </row>
    <row r="279" spans="1:34" ht="11.25" customHeight="1">
      <c r="A279" s="1">
        <v>42280</v>
      </c>
      <c r="B279" s="77">
        <v>3149.2999999999997</v>
      </c>
      <c r="C279" s="78">
        <f t="shared" si="35"/>
        <v>136.00413401460204</v>
      </c>
      <c r="D279" s="78">
        <v>133</v>
      </c>
      <c r="E279" s="79" t="s">
        <v>45</v>
      </c>
      <c r="F279" s="80">
        <v>2217.6</v>
      </c>
      <c r="G279" s="81">
        <v>54.2890016248137</v>
      </c>
      <c r="H279" s="123">
        <f t="shared" si="31"/>
        <v>60</v>
      </c>
      <c r="I279" s="81">
        <v>60</v>
      </c>
      <c r="K279" s="82">
        <v>2079</v>
      </c>
      <c r="L279" s="83">
        <f t="shared" si="29"/>
        <v>54.2890016248137</v>
      </c>
      <c r="M279" s="83">
        <v>71</v>
      </c>
      <c r="O279" s="85">
        <f t="shared" si="30"/>
        <v>7.8234220406017787</v>
      </c>
      <c r="P279" s="86">
        <v>221.62668670259998</v>
      </c>
      <c r="Q279" s="86">
        <v>222.7</v>
      </c>
      <c r="R279" s="87" t="s">
        <v>76</v>
      </c>
      <c r="S279" s="108">
        <f t="shared" si="32"/>
        <v>2257.4040650000002</v>
      </c>
      <c r="T279" s="95">
        <v>57.149470000000001</v>
      </c>
      <c r="U279" s="88">
        <v>61.2</v>
      </c>
      <c r="X279" s="90">
        <v>75.376107815483394</v>
      </c>
      <c r="Y279" s="91">
        <v>43.775003682132102</v>
      </c>
      <c r="Z279" s="91">
        <v>16.85302251698656</v>
      </c>
      <c r="AA279" s="92">
        <f t="shared" si="33"/>
        <v>136.00413401460204</v>
      </c>
      <c r="AC279" s="48">
        <v>41915</v>
      </c>
      <c r="AD279" s="78">
        <v>114</v>
      </c>
      <c r="AE279" s="81">
        <v>48</v>
      </c>
      <c r="AF279" s="83">
        <f t="shared" si="34"/>
        <v>48</v>
      </c>
      <c r="AG279" s="86">
        <v>225.3</v>
      </c>
      <c r="AH279" s="93">
        <v>53</v>
      </c>
    </row>
    <row r="280" spans="1:34" ht="11.25" customHeight="1">
      <c r="A280" s="1">
        <v>42281</v>
      </c>
      <c r="B280" s="77">
        <v>3149.2999999999997</v>
      </c>
      <c r="C280" s="78">
        <f t="shared" si="35"/>
        <v>127.29157231227603</v>
      </c>
      <c r="D280" s="78">
        <v>133</v>
      </c>
      <c r="E280" s="79" t="s">
        <v>45</v>
      </c>
      <c r="F280" s="80">
        <v>2217.6</v>
      </c>
      <c r="G280" s="81">
        <v>50.6596624229322</v>
      </c>
      <c r="H280" s="123">
        <f t="shared" si="31"/>
        <v>60</v>
      </c>
      <c r="I280" s="81">
        <v>60</v>
      </c>
      <c r="K280" s="82">
        <v>2079</v>
      </c>
      <c r="L280" s="83">
        <f t="shared" si="29"/>
        <v>50.6596624229322</v>
      </c>
      <c r="M280" s="83">
        <v>71</v>
      </c>
      <c r="O280" s="85">
        <f t="shared" si="30"/>
        <v>7.8753402240939572</v>
      </c>
      <c r="P280" s="86">
        <v>223.09745677319992</v>
      </c>
      <c r="Q280" s="86">
        <v>222.7</v>
      </c>
      <c r="R280" s="87" t="s">
        <v>76</v>
      </c>
      <c r="S280" s="108">
        <f t="shared" si="32"/>
        <v>2288.0485600000002</v>
      </c>
      <c r="T280" s="95">
        <v>57.925280000000001</v>
      </c>
      <c r="U280" s="88">
        <v>61.2</v>
      </c>
      <c r="X280" s="90">
        <v>76.265237771405097</v>
      </c>
      <c r="Y280" s="91">
        <v>36.050104448012299</v>
      </c>
      <c r="Z280" s="91">
        <v>14.976230092858627</v>
      </c>
      <c r="AA280" s="92">
        <f t="shared" si="33"/>
        <v>127.29157231227603</v>
      </c>
      <c r="AC280" s="48">
        <v>41916</v>
      </c>
      <c r="AD280" s="78">
        <v>120</v>
      </c>
      <c r="AE280" s="81">
        <v>54</v>
      </c>
      <c r="AF280" s="83">
        <f t="shared" si="34"/>
        <v>54</v>
      </c>
      <c r="AG280" s="86">
        <v>224.9</v>
      </c>
      <c r="AH280" s="93">
        <v>54.3</v>
      </c>
    </row>
    <row r="281" spans="1:34" ht="11.25" customHeight="1">
      <c r="A281" s="1">
        <v>42282</v>
      </c>
      <c r="B281" s="77">
        <v>3149.2999999999997</v>
      </c>
      <c r="C281" s="78">
        <f t="shared" si="35"/>
        <v>130.05547317244316</v>
      </c>
      <c r="D281" s="78">
        <v>129</v>
      </c>
      <c r="E281" s="79" t="s">
        <v>79</v>
      </c>
      <c r="F281" s="80">
        <v>2217.6</v>
      </c>
      <c r="G281" s="81">
        <v>50.172337894416103</v>
      </c>
      <c r="H281" s="123">
        <f t="shared" si="31"/>
        <v>60</v>
      </c>
      <c r="I281" s="81">
        <v>60</v>
      </c>
      <c r="K281" s="82">
        <v>2079</v>
      </c>
      <c r="L281" s="83">
        <f t="shared" si="29"/>
        <v>50.172337894416103</v>
      </c>
      <c r="M281" s="83">
        <v>71</v>
      </c>
      <c r="O281" s="85">
        <f t="shared" si="30"/>
        <v>7.9008509748537099</v>
      </c>
      <c r="P281" s="86">
        <v>223.82014093070001</v>
      </c>
      <c r="Q281" s="86">
        <v>225.7</v>
      </c>
      <c r="R281" s="87" t="s">
        <v>54</v>
      </c>
      <c r="S281" s="108">
        <f t="shared" si="32"/>
        <v>2267.1210650000003</v>
      </c>
      <c r="T281" s="95">
        <v>57.395470000000003</v>
      </c>
      <c r="U281" s="88">
        <v>59.9</v>
      </c>
      <c r="V281" s="89" t="s">
        <v>54</v>
      </c>
      <c r="X281" s="90">
        <v>74.450514131098601</v>
      </c>
      <c r="Y281" s="91">
        <v>33.973782069682997</v>
      </c>
      <c r="Z281" s="91">
        <v>21.631176971661553</v>
      </c>
      <c r="AA281" s="92">
        <f t="shared" si="33"/>
        <v>130.05547317244316</v>
      </c>
      <c r="AC281" s="48">
        <v>41917</v>
      </c>
      <c r="AD281" s="78">
        <v>117</v>
      </c>
      <c r="AE281" s="81">
        <v>56</v>
      </c>
      <c r="AF281" s="83">
        <f t="shared" si="34"/>
        <v>56</v>
      </c>
      <c r="AG281" s="86">
        <v>222.7</v>
      </c>
      <c r="AH281" s="93">
        <v>53.7</v>
      </c>
    </row>
    <row r="282" spans="1:34" ht="11.25" customHeight="1">
      <c r="A282" s="1">
        <v>42283</v>
      </c>
      <c r="B282" s="77">
        <v>3149.2999999999997</v>
      </c>
      <c r="C282" s="78">
        <f t="shared" si="35"/>
        <v>134.29039678194766</v>
      </c>
      <c r="D282" s="78">
        <v>129</v>
      </c>
      <c r="E282" s="79" t="s">
        <v>79</v>
      </c>
      <c r="F282" s="80">
        <v>2217.6</v>
      </c>
      <c r="G282" s="81">
        <v>50.498260861878002</v>
      </c>
      <c r="H282" s="123">
        <f t="shared" si="31"/>
        <v>60</v>
      </c>
      <c r="I282" s="81">
        <v>60</v>
      </c>
      <c r="K282" s="82">
        <v>2079</v>
      </c>
      <c r="L282" s="83">
        <f t="shared" si="29"/>
        <v>50.498260861878002</v>
      </c>
      <c r="M282" s="83">
        <v>71</v>
      </c>
      <c r="O282" s="85">
        <f t="shared" si="30"/>
        <v>8.0124838432407888</v>
      </c>
      <c r="P282" s="86">
        <v>226.98254513429998</v>
      </c>
      <c r="Q282" s="86">
        <v>225.7</v>
      </c>
      <c r="R282" s="87" t="s">
        <v>54</v>
      </c>
      <c r="S282" s="108">
        <f t="shared" si="32"/>
        <v>2218.816515</v>
      </c>
      <c r="T282" s="95">
        <v>56.17257</v>
      </c>
      <c r="U282" s="88">
        <v>59.9</v>
      </c>
      <c r="V282" s="89" t="s">
        <v>54</v>
      </c>
      <c r="X282" s="90">
        <v>74.050244421487903</v>
      </c>
      <c r="Y282" s="91">
        <v>37.738600374720697</v>
      </c>
      <c r="Z282" s="91">
        <v>22.501551985739066</v>
      </c>
      <c r="AA282" s="92">
        <f t="shared" si="33"/>
        <v>134.29039678194766</v>
      </c>
      <c r="AC282" s="48">
        <v>41918</v>
      </c>
      <c r="AD282" s="78">
        <v>116</v>
      </c>
      <c r="AE282" s="81">
        <v>55</v>
      </c>
      <c r="AF282" s="83">
        <f t="shared" si="34"/>
        <v>55</v>
      </c>
      <c r="AG282" s="86">
        <v>222.2</v>
      </c>
      <c r="AH282" s="93">
        <v>52.4</v>
      </c>
    </row>
    <row r="283" spans="1:34" ht="11.25" customHeight="1">
      <c r="A283" s="1">
        <v>42284</v>
      </c>
      <c r="B283" s="77">
        <v>3149.2999999999997</v>
      </c>
      <c r="C283" s="78">
        <f t="shared" si="35"/>
        <v>126.40603449740085</v>
      </c>
      <c r="D283" s="78">
        <v>129</v>
      </c>
      <c r="E283" s="79" t="s">
        <v>79</v>
      </c>
      <c r="F283" s="80">
        <v>2217.6</v>
      </c>
      <c r="G283" s="81">
        <v>53.723957080093399</v>
      </c>
      <c r="H283" s="123">
        <f t="shared" si="31"/>
        <v>60</v>
      </c>
      <c r="I283" s="81">
        <v>60</v>
      </c>
      <c r="K283" s="82">
        <v>2079</v>
      </c>
      <c r="L283" s="83">
        <f t="shared" si="29"/>
        <v>53.723957080093399</v>
      </c>
      <c r="M283" s="83">
        <v>71</v>
      </c>
      <c r="O283" s="85">
        <f t="shared" si="30"/>
        <v>7.9941055656190603</v>
      </c>
      <c r="P283" s="86">
        <v>226.46191404020001</v>
      </c>
      <c r="Q283" s="86">
        <v>225.7</v>
      </c>
      <c r="R283" s="87" t="s">
        <v>54</v>
      </c>
      <c r="S283" s="108">
        <f t="shared" si="32"/>
        <v>2237.5924450000002</v>
      </c>
      <c r="T283" s="95">
        <v>56.647910000000003</v>
      </c>
      <c r="U283" s="88">
        <v>59.9</v>
      </c>
      <c r="V283" s="89" t="s">
        <v>54</v>
      </c>
      <c r="X283" s="90">
        <v>71.181093588534694</v>
      </c>
      <c r="Y283" s="91">
        <v>43.0347595154959</v>
      </c>
      <c r="Z283" s="91">
        <v>12.190181393370258</v>
      </c>
      <c r="AA283" s="92">
        <f t="shared" si="33"/>
        <v>126.40603449740085</v>
      </c>
      <c r="AC283" s="48">
        <v>41919</v>
      </c>
      <c r="AD283" s="78">
        <v>119</v>
      </c>
      <c r="AE283" s="81">
        <v>54</v>
      </c>
      <c r="AF283" s="83">
        <f t="shared" si="34"/>
        <v>54</v>
      </c>
      <c r="AG283" s="86">
        <v>230.1</v>
      </c>
      <c r="AH283" s="93">
        <v>51.7</v>
      </c>
    </row>
    <row r="284" spans="1:34" ht="11.25" customHeight="1">
      <c r="A284" s="1">
        <v>42285</v>
      </c>
      <c r="B284" s="77">
        <v>3149.2999999999997</v>
      </c>
      <c r="C284" s="78">
        <f t="shared" si="35"/>
        <v>129.97151612497612</v>
      </c>
      <c r="D284" s="78">
        <v>129</v>
      </c>
      <c r="E284" s="79" t="s">
        <v>79</v>
      </c>
      <c r="F284" s="80">
        <v>2217.6</v>
      </c>
      <c r="G284" s="81">
        <v>54.065970965008603</v>
      </c>
      <c r="H284" s="123">
        <f t="shared" si="31"/>
        <v>60</v>
      </c>
      <c r="I284" s="81">
        <v>60</v>
      </c>
      <c r="K284" s="82">
        <v>2079</v>
      </c>
      <c r="L284" s="83">
        <f t="shared" si="29"/>
        <v>54.065970965008603</v>
      </c>
      <c r="M284" s="83">
        <v>71</v>
      </c>
      <c r="O284" s="85">
        <f t="shared" si="30"/>
        <v>7.882661681055799</v>
      </c>
      <c r="P284" s="86">
        <v>223.30486348599999</v>
      </c>
      <c r="Q284" s="86">
        <v>225.7</v>
      </c>
      <c r="R284" s="87" t="s">
        <v>54</v>
      </c>
      <c r="S284" s="108">
        <f t="shared" si="32"/>
        <v>2261.8730949999999</v>
      </c>
      <c r="T284" s="95">
        <v>57.262610000000002</v>
      </c>
      <c r="U284" s="88">
        <v>59.9</v>
      </c>
      <c r="V284" s="89" t="s">
        <v>54</v>
      </c>
      <c r="X284" s="90">
        <v>77.255732502960797</v>
      </c>
      <c r="Y284" s="91">
        <v>46.074228717131298</v>
      </c>
      <c r="Z284" s="91">
        <v>6.641554904884031</v>
      </c>
      <c r="AA284" s="92">
        <f t="shared" si="33"/>
        <v>129.97151612497612</v>
      </c>
      <c r="AC284" s="48">
        <v>41920</v>
      </c>
      <c r="AD284" s="78">
        <v>122</v>
      </c>
      <c r="AE284" s="81">
        <v>54</v>
      </c>
      <c r="AF284" s="83">
        <f t="shared" si="34"/>
        <v>54</v>
      </c>
      <c r="AG284" s="86">
        <v>231.3</v>
      </c>
      <c r="AH284" s="93">
        <v>52.6</v>
      </c>
    </row>
    <row r="285" spans="1:34" ht="11.25" customHeight="1">
      <c r="A285" s="1">
        <v>42286</v>
      </c>
      <c r="B285" s="77">
        <v>3149.2999999999997</v>
      </c>
      <c r="C285" s="78">
        <f t="shared" si="35"/>
        <v>140.92848702925221</v>
      </c>
      <c r="D285" s="78">
        <v>133</v>
      </c>
      <c r="E285" s="79" t="s">
        <v>45</v>
      </c>
      <c r="F285" s="80">
        <v>2217.6</v>
      </c>
      <c r="G285" s="81">
        <v>54.549798245684599</v>
      </c>
      <c r="H285" s="123">
        <f t="shared" si="31"/>
        <v>60</v>
      </c>
      <c r="I285" s="81">
        <v>60</v>
      </c>
      <c r="K285" s="82">
        <v>2079</v>
      </c>
      <c r="L285" s="83">
        <f t="shared" si="29"/>
        <v>54.549798245684599</v>
      </c>
      <c r="M285" s="83">
        <v>71</v>
      </c>
      <c r="O285" s="85">
        <f t="shared" si="30"/>
        <v>7.9858197083470897</v>
      </c>
      <c r="P285" s="86">
        <v>226.2271872053</v>
      </c>
      <c r="Q285" s="86">
        <v>225.7</v>
      </c>
      <c r="R285" s="87" t="s">
        <v>54</v>
      </c>
      <c r="S285" s="108">
        <f t="shared" si="32"/>
        <v>2241.9062399999998</v>
      </c>
      <c r="T285" s="95">
        <v>56.75712</v>
      </c>
      <c r="U285" s="88">
        <v>59.9</v>
      </c>
      <c r="V285" s="89" t="s">
        <v>54</v>
      </c>
      <c r="X285" s="90">
        <v>79.330812211460497</v>
      </c>
      <c r="Y285" s="91">
        <v>47.345895561961399</v>
      </c>
      <c r="Z285" s="91">
        <v>14.251779255830323</v>
      </c>
      <c r="AA285" s="92">
        <f t="shared" si="33"/>
        <v>140.92848702925221</v>
      </c>
      <c r="AC285" s="48">
        <v>41921</v>
      </c>
      <c r="AD285" s="78">
        <v>119</v>
      </c>
      <c r="AE285" s="81">
        <v>51</v>
      </c>
      <c r="AF285" s="83">
        <f t="shared" si="34"/>
        <v>51</v>
      </c>
      <c r="AG285" s="86">
        <v>225.9</v>
      </c>
      <c r="AH285" s="93">
        <v>52.9</v>
      </c>
    </row>
    <row r="286" spans="1:34" ht="11.25" customHeight="1">
      <c r="A286" s="1">
        <v>42287</v>
      </c>
      <c r="B286" s="77">
        <v>3149.2999999999997</v>
      </c>
      <c r="C286" s="78">
        <f t="shared" si="35"/>
        <v>142.47046376873712</v>
      </c>
      <c r="D286" s="78">
        <v>133</v>
      </c>
      <c r="E286" s="79" t="s">
        <v>45</v>
      </c>
      <c r="F286" s="80">
        <v>2217.6</v>
      </c>
      <c r="G286" s="81">
        <v>54.351979731101999</v>
      </c>
      <c r="H286" s="123">
        <f t="shared" si="31"/>
        <v>60</v>
      </c>
      <c r="I286" s="81">
        <v>60</v>
      </c>
      <c r="K286" s="82">
        <v>2079</v>
      </c>
      <c r="L286" s="83">
        <f t="shared" si="29"/>
        <v>54.351979731101999</v>
      </c>
      <c r="M286" s="83">
        <v>71</v>
      </c>
      <c r="O286" s="85">
        <f t="shared" si="30"/>
        <v>8.0315884854537032</v>
      </c>
      <c r="P286" s="86">
        <v>227.52375312900008</v>
      </c>
      <c r="Q286" s="86">
        <v>227.7</v>
      </c>
      <c r="S286" s="108">
        <f t="shared" si="32"/>
        <v>2188.6282449999999</v>
      </c>
      <c r="T286" s="95">
        <v>55.40831</v>
      </c>
      <c r="U286" s="88">
        <v>61.2</v>
      </c>
      <c r="X286" s="90">
        <v>76.132759696645493</v>
      </c>
      <c r="Y286" s="91">
        <v>45.033428529225702</v>
      </c>
      <c r="Z286" s="91">
        <v>21.304275542865923</v>
      </c>
      <c r="AA286" s="92">
        <f t="shared" si="33"/>
        <v>142.47046376873712</v>
      </c>
      <c r="AC286" s="48">
        <v>41922</v>
      </c>
      <c r="AD286" s="78">
        <v>125</v>
      </c>
      <c r="AE286" s="81">
        <v>52</v>
      </c>
      <c r="AF286" s="83">
        <f t="shared" si="34"/>
        <v>52</v>
      </c>
      <c r="AG286" s="86">
        <v>223.8</v>
      </c>
      <c r="AH286" s="93">
        <v>51.9</v>
      </c>
    </row>
    <row r="287" spans="1:34" ht="11.25" customHeight="1">
      <c r="A287" s="1">
        <v>42288</v>
      </c>
      <c r="B287" s="77">
        <v>3149.2999999999997</v>
      </c>
      <c r="C287" s="78">
        <f t="shared" si="35"/>
        <v>140.60953631355412</v>
      </c>
      <c r="D287" s="78">
        <v>133</v>
      </c>
      <c r="E287" s="79" t="s">
        <v>45</v>
      </c>
      <c r="F287" s="80">
        <v>2217.6</v>
      </c>
      <c r="G287" s="81">
        <v>54.651407585344202</v>
      </c>
      <c r="H287" s="123">
        <f t="shared" si="31"/>
        <v>60</v>
      </c>
      <c r="I287" s="81">
        <v>60</v>
      </c>
      <c r="K287" s="82">
        <v>2079</v>
      </c>
      <c r="L287" s="83">
        <f t="shared" si="29"/>
        <v>54.651407585344202</v>
      </c>
      <c r="M287" s="83">
        <v>71</v>
      </c>
      <c r="O287" s="85">
        <f t="shared" si="30"/>
        <v>7.9750197959616402</v>
      </c>
      <c r="P287" s="86">
        <v>225.92124067880002</v>
      </c>
      <c r="Q287" s="86">
        <v>227.7</v>
      </c>
      <c r="S287" s="108">
        <f t="shared" si="32"/>
        <v>2241.043165</v>
      </c>
      <c r="T287" s="95">
        <v>56.73527</v>
      </c>
      <c r="U287" s="88">
        <v>61.2</v>
      </c>
      <c r="X287" s="90">
        <v>76.332271583757205</v>
      </c>
      <c r="Y287" s="91">
        <v>40.142790755548504</v>
      </c>
      <c r="Z287" s="91">
        <v>24.134473974248412</v>
      </c>
      <c r="AA287" s="92">
        <f t="shared" si="33"/>
        <v>140.60953631355412</v>
      </c>
      <c r="AC287" s="48">
        <v>41923</v>
      </c>
      <c r="AD287" s="78">
        <v>122</v>
      </c>
      <c r="AE287" s="81">
        <v>54</v>
      </c>
      <c r="AF287" s="83">
        <f t="shared" si="34"/>
        <v>54</v>
      </c>
      <c r="AG287" s="86">
        <v>228.7</v>
      </c>
      <c r="AH287" s="93">
        <v>53.3</v>
      </c>
    </row>
    <row r="288" spans="1:34" ht="11.25" customHeight="1">
      <c r="A288" s="1">
        <v>42289</v>
      </c>
      <c r="B288" s="77">
        <v>3149.2999999999997</v>
      </c>
      <c r="C288" s="78">
        <f t="shared" si="35"/>
        <v>140.46202356852666</v>
      </c>
      <c r="D288" s="78">
        <v>133</v>
      </c>
      <c r="E288" s="79" t="s">
        <v>45</v>
      </c>
      <c r="F288" s="80">
        <v>2217.6</v>
      </c>
      <c r="G288" s="81">
        <v>53.498841391033601</v>
      </c>
      <c r="H288" s="123">
        <f t="shared" si="31"/>
        <v>60</v>
      </c>
      <c r="I288" s="81">
        <v>60</v>
      </c>
      <c r="K288" s="82">
        <v>2079</v>
      </c>
      <c r="L288" s="83">
        <f t="shared" si="29"/>
        <v>53.498841391033601</v>
      </c>
      <c r="M288" s="83">
        <v>71</v>
      </c>
      <c r="O288" s="85">
        <f t="shared" si="30"/>
        <v>7.9313475573234085</v>
      </c>
      <c r="P288" s="86">
        <v>224.68406677969998</v>
      </c>
      <c r="Q288" s="86">
        <v>227.7</v>
      </c>
      <c r="S288" s="108">
        <f t="shared" si="32"/>
        <v>2235.265895</v>
      </c>
      <c r="T288" s="95">
        <v>56.589010000000002</v>
      </c>
      <c r="U288" s="88">
        <v>61.2</v>
      </c>
      <c r="X288" s="90">
        <v>76.343359973342302</v>
      </c>
      <c r="Y288" s="91">
        <v>39.322339655964399</v>
      </c>
      <c r="Z288" s="91">
        <v>24.79632393921997</v>
      </c>
      <c r="AA288" s="92">
        <f t="shared" si="33"/>
        <v>140.46202356852666</v>
      </c>
      <c r="AC288" s="48">
        <v>41924</v>
      </c>
      <c r="AD288" s="78">
        <v>124</v>
      </c>
      <c r="AE288" s="81">
        <v>51</v>
      </c>
      <c r="AF288" s="83">
        <f t="shared" si="34"/>
        <v>51</v>
      </c>
      <c r="AG288" s="86">
        <v>228.8</v>
      </c>
      <c r="AH288" s="93">
        <v>53.7</v>
      </c>
    </row>
    <row r="289" spans="1:34" ht="11.25" customHeight="1">
      <c r="A289" s="1">
        <v>42290</v>
      </c>
      <c r="B289" s="77">
        <v>3149.2999999999997</v>
      </c>
      <c r="C289" s="78">
        <f t="shared" si="35"/>
        <v>140.73460797500863</v>
      </c>
      <c r="D289" s="78">
        <v>133</v>
      </c>
      <c r="E289" s="79" t="s">
        <v>45</v>
      </c>
      <c r="F289" s="80">
        <v>2217.6</v>
      </c>
      <c r="G289" s="81">
        <v>54.469541306483897</v>
      </c>
      <c r="H289" s="123">
        <f t="shared" si="31"/>
        <v>60</v>
      </c>
      <c r="I289" s="81">
        <v>60</v>
      </c>
      <c r="K289" s="82">
        <v>2079</v>
      </c>
      <c r="L289" s="83">
        <f t="shared" si="29"/>
        <v>54.469541306483897</v>
      </c>
      <c r="M289" s="83">
        <v>71</v>
      </c>
      <c r="O289" s="85">
        <f t="shared" si="30"/>
        <v>7.8209862345394017</v>
      </c>
      <c r="P289" s="86">
        <v>221.55768369800006</v>
      </c>
      <c r="Q289" s="86">
        <v>227.7</v>
      </c>
      <c r="S289" s="108">
        <f t="shared" si="32"/>
        <v>2177.7132099999999</v>
      </c>
      <c r="T289" s="95">
        <v>55.131979999999999</v>
      </c>
      <c r="U289" s="88">
        <v>61.2</v>
      </c>
      <c r="X289" s="90">
        <v>75.936505233635103</v>
      </c>
      <c r="Y289" s="91">
        <v>41.7178986999782</v>
      </c>
      <c r="Z289" s="91">
        <v>23.08020404139533</v>
      </c>
      <c r="AA289" s="92">
        <f t="shared" si="33"/>
        <v>140.73460797500863</v>
      </c>
      <c r="AC289" s="48">
        <v>41925</v>
      </c>
      <c r="AD289" s="78">
        <v>126</v>
      </c>
      <c r="AE289" s="81">
        <v>50</v>
      </c>
      <c r="AF289" s="83">
        <f t="shared" si="34"/>
        <v>50</v>
      </c>
      <c r="AG289" s="86">
        <v>229.7</v>
      </c>
      <c r="AH289" s="93">
        <v>53.5</v>
      </c>
    </row>
    <row r="290" spans="1:34" ht="11.25" customHeight="1">
      <c r="A290" s="1">
        <v>42291</v>
      </c>
      <c r="B290" s="77">
        <v>3149.2999999999997</v>
      </c>
      <c r="C290" s="78">
        <f t="shared" si="35"/>
        <v>135.57069120513367</v>
      </c>
      <c r="D290" s="78">
        <v>133</v>
      </c>
      <c r="E290" s="79" t="s">
        <v>45</v>
      </c>
      <c r="F290" s="80">
        <v>2217.6</v>
      </c>
      <c r="G290" s="81">
        <v>52.883862807287102</v>
      </c>
      <c r="H290" s="123">
        <f t="shared" si="31"/>
        <v>60</v>
      </c>
      <c r="I290" s="81">
        <v>60</v>
      </c>
      <c r="K290" s="82">
        <v>2079</v>
      </c>
      <c r="L290" s="83">
        <f t="shared" si="29"/>
        <v>52.883862807287102</v>
      </c>
      <c r="M290" s="83">
        <v>71</v>
      </c>
      <c r="O290" s="85">
        <f t="shared" si="30"/>
        <v>7.8671001760555912</v>
      </c>
      <c r="P290" s="86">
        <v>222.86402765030005</v>
      </c>
      <c r="Q290" s="86">
        <v>227.7</v>
      </c>
      <c r="S290" s="108">
        <f t="shared" si="32"/>
        <v>2222.713585</v>
      </c>
      <c r="T290" s="95">
        <v>56.271230000000003</v>
      </c>
      <c r="U290" s="88">
        <v>61.2</v>
      </c>
      <c r="X290" s="90">
        <v>75.556197957392001</v>
      </c>
      <c r="Y290" s="91">
        <v>45.266159739781301</v>
      </c>
      <c r="Z290" s="91">
        <v>14.748333507960366</v>
      </c>
      <c r="AA290" s="92">
        <f t="shared" si="33"/>
        <v>135.57069120513367</v>
      </c>
      <c r="AC290" s="48">
        <v>41926</v>
      </c>
      <c r="AD290" s="78">
        <v>126</v>
      </c>
      <c r="AE290" s="81">
        <v>51</v>
      </c>
      <c r="AF290" s="83">
        <f t="shared" si="34"/>
        <v>51</v>
      </c>
      <c r="AG290" s="86">
        <v>226</v>
      </c>
      <c r="AH290" s="93">
        <v>53.2</v>
      </c>
    </row>
    <row r="291" spans="1:34" ht="11.25" customHeight="1">
      <c r="A291" s="1">
        <v>42292</v>
      </c>
      <c r="B291" s="77">
        <v>3149.2999999999997</v>
      </c>
      <c r="C291" s="78">
        <f t="shared" si="35"/>
        <v>134.85519504932358</v>
      </c>
      <c r="D291" s="78">
        <v>133</v>
      </c>
      <c r="E291" s="79" t="s">
        <v>45</v>
      </c>
      <c r="F291" s="80">
        <v>2217.6</v>
      </c>
      <c r="G291" s="81">
        <v>57.435683619753803</v>
      </c>
      <c r="H291" s="123">
        <f t="shared" si="31"/>
        <v>60</v>
      </c>
      <c r="I291" s="81">
        <v>60</v>
      </c>
      <c r="K291" s="82">
        <v>2079</v>
      </c>
      <c r="L291" s="83">
        <f t="shared" si="29"/>
        <v>57.435683619753803</v>
      </c>
      <c r="M291" s="83">
        <v>71</v>
      </c>
      <c r="O291" s="85">
        <f t="shared" si="30"/>
        <v>8.0408324411456622</v>
      </c>
      <c r="P291" s="86">
        <v>227.78562156220005</v>
      </c>
      <c r="Q291" s="86">
        <v>227.7</v>
      </c>
      <c r="S291" s="108">
        <f t="shared" si="32"/>
        <v>2250.9857099999999</v>
      </c>
      <c r="T291" s="95">
        <v>56.986980000000003</v>
      </c>
      <c r="U291" s="88">
        <v>61.2</v>
      </c>
      <c r="X291" s="90">
        <v>75.683815069475301</v>
      </c>
      <c r="Y291" s="91">
        <v>45.169022428614099</v>
      </c>
      <c r="Z291" s="91">
        <v>14.002357551234192</v>
      </c>
      <c r="AA291" s="92">
        <f t="shared" si="33"/>
        <v>134.85519504932358</v>
      </c>
      <c r="AC291" s="48">
        <v>41927</v>
      </c>
      <c r="AD291" s="78">
        <v>122</v>
      </c>
      <c r="AE291" s="81">
        <v>49</v>
      </c>
      <c r="AF291" s="83">
        <f t="shared" si="34"/>
        <v>49</v>
      </c>
      <c r="AG291" s="86">
        <v>222</v>
      </c>
      <c r="AH291" s="93">
        <v>53.6</v>
      </c>
    </row>
    <row r="292" spans="1:34" ht="11.25" customHeight="1">
      <c r="A292" s="1">
        <v>42293</v>
      </c>
      <c r="B292" s="77">
        <v>3149.2999999999997</v>
      </c>
      <c r="C292" s="78">
        <f t="shared" si="35"/>
        <v>131.24124660236635</v>
      </c>
      <c r="D292" s="78">
        <v>133</v>
      </c>
      <c r="E292" s="79" t="s">
        <v>45</v>
      </c>
      <c r="F292" s="80">
        <v>2217.6</v>
      </c>
      <c r="G292" s="81">
        <v>50.586525155008502</v>
      </c>
      <c r="H292" s="123">
        <f t="shared" si="31"/>
        <v>60</v>
      </c>
      <c r="I292" s="81">
        <v>60</v>
      </c>
      <c r="K292" s="82">
        <v>2079</v>
      </c>
      <c r="L292" s="83">
        <f t="shared" si="29"/>
        <v>50.586525155008502</v>
      </c>
      <c r="M292" s="83">
        <v>71</v>
      </c>
      <c r="O292" s="85">
        <f t="shared" si="30"/>
        <v>8.0495489315578617</v>
      </c>
      <c r="P292" s="86">
        <v>228.03254763620006</v>
      </c>
      <c r="Q292" s="86">
        <v>227.7</v>
      </c>
      <c r="S292" s="108">
        <f t="shared" si="32"/>
        <v>2197.0026400000002</v>
      </c>
      <c r="T292" s="95">
        <v>55.62032</v>
      </c>
      <c r="U292" s="88">
        <v>61.2</v>
      </c>
      <c r="X292" s="90">
        <v>75.817024263287706</v>
      </c>
      <c r="Y292" s="91">
        <v>44.937960696617701</v>
      </c>
      <c r="Z292" s="91">
        <v>10.486261642460928</v>
      </c>
      <c r="AA292" s="92">
        <f t="shared" si="33"/>
        <v>131.24124660236635</v>
      </c>
      <c r="AC292" s="48">
        <v>41928</v>
      </c>
      <c r="AD292" s="78">
        <v>122</v>
      </c>
      <c r="AE292" s="81">
        <v>51</v>
      </c>
      <c r="AF292" s="83">
        <f t="shared" si="34"/>
        <v>51</v>
      </c>
      <c r="AG292" s="86">
        <v>224.8</v>
      </c>
      <c r="AH292" s="93">
        <v>54</v>
      </c>
    </row>
    <row r="293" spans="1:34" ht="11.25" customHeight="1">
      <c r="A293" s="1">
        <v>42294</v>
      </c>
      <c r="B293" s="77">
        <v>3149.2999999999997</v>
      </c>
      <c r="C293" s="78">
        <f t="shared" si="35"/>
        <v>142.8470157896067</v>
      </c>
      <c r="D293" s="78">
        <v>133</v>
      </c>
      <c r="E293" s="79" t="s">
        <v>45</v>
      </c>
      <c r="F293" s="80">
        <v>2217.6</v>
      </c>
      <c r="G293" s="81">
        <v>52.575702743204999</v>
      </c>
      <c r="H293" s="123">
        <f t="shared" si="31"/>
        <v>60</v>
      </c>
      <c r="I293" s="81">
        <v>60</v>
      </c>
      <c r="K293" s="82">
        <v>2079</v>
      </c>
      <c r="L293" s="83">
        <f t="shared" si="29"/>
        <v>52.575702743204999</v>
      </c>
      <c r="M293" s="83">
        <v>71</v>
      </c>
      <c r="O293" s="85">
        <f t="shared" si="30"/>
        <v>8.0715816132066092</v>
      </c>
      <c r="P293" s="86">
        <v>228.65670292369998</v>
      </c>
      <c r="Q293" s="86">
        <v>227.7</v>
      </c>
      <c r="S293" s="108">
        <f t="shared" si="32"/>
        <v>2078.569395</v>
      </c>
      <c r="T293" s="95">
        <v>52.622010000000003</v>
      </c>
      <c r="U293" s="88">
        <v>61.2</v>
      </c>
      <c r="X293" s="90">
        <v>76.277751636199</v>
      </c>
      <c r="Y293" s="91">
        <v>45.602551184495198</v>
      </c>
      <c r="Z293" s="91">
        <v>20.966712968912489</v>
      </c>
      <c r="AA293" s="92">
        <f t="shared" si="33"/>
        <v>142.8470157896067</v>
      </c>
      <c r="AC293" s="48">
        <v>41929</v>
      </c>
      <c r="AD293" s="78">
        <v>124</v>
      </c>
      <c r="AE293" s="81">
        <v>51</v>
      </c>
      <c r="AF293" s="83">
        <f t="shared" si="34"/>
        <v>51</v>
      </c>
      <c r="AG293" s="86">
        <v>228.6</v>
      </c>
      <c r="AH293" s="93">
        <v>54.4</v>
      </c>
    </row>
    <row r="294" spans="1:34" ht="11.25" customHeight="1">
      <c r="A294" s="1">
        <v>42295</v>
      </c>
      <c r="B294" s="77">
        <v>3149.2999999999997</v>
      </c>
      <c r="C294" s="78">
        <f t="shared" si="35"/>
        <v>140.63915541367689</v>
      </c>
      <c r="D294" s="78">
        <v>133</v>
      </c>
      <c r="E294" s="79" t="s">
        <v>45</v>
      </c>
      <c r="F294" s="80">
        <v>2217.6</v>
      </c>
      <c r="G294" s="81">
        <v>50.684317425486398</v>
      </c>
      <c r="H294" s="123">
        <f t="shared" si="31"/>
        <v>60</v>
      </c>
      <c r="I294" s="81">
        <v>60</v>
      </c>
      <c r="K294" s="82">
        <v>2079</v>
      </c>
      <c r="L294" s="83">
        <f t="shared" si="29"/>
        <v>50.684317425486398</v>
      </c>
      <c r="M294" s="83">
        <v>71</v>
      </c>
      <c r="O294" s="85">
        <f t="shared" si="30"/>
        <v>8.0152501184427702</v>
      </c>
      <c r="P294" s="86">
        <v>227.06090987090005</v>
      </c>
      <c r="Q294" s="86">
        <v>227.7</v>
      </c>
      <c r="S294" s="108">
        <f t="shared" si="32"/>
        <v>2107.1377700000003</v>
      </c>
      <c r="T294" s="95">
        <v>53.345260000000003</v>
      </c>
      <c r="U294" s="88">
        <v>61.2</v>
      </c>
      <c r="X294" s="90">
        <v>74.301937469870893</v>
      </c>
      <c r="Y294" s="91">
        <v>44.354488476860602</v>
      </c>
      <c r="Z294" s="91">
        <v>21.98272946694539</v>
      </c>
      <c r="AA294" s="92">
        <f t="shared" si="33"/>
        <v>140.63915541367689</v>
      </c>
      <c r="AC294" s="48">
        <v>41930</v>
      </c>
      <c r="AD294" s="78">
        <v>123</v>
      </c>
      <c r="AE294" s="81">
        <v>51</v>
      </c>
      <c r="AF294" s="83">
        <f t="shared" si="34"/>
        <v>51</v>
      </c>
      <c r="AG294" s="86">
        <v>230.8</v>
      </c>
      <c r="AH294" s="93">
        <v>54.8</v>
      </c>
    </row>
    <row r="295" spans="1:34" ht="11.25" customHeight="1">
      <c r="A295" s="1">
        <v>42296</v>
      </c>
      <c r="B295" s="77">
        <v>3149.2999999999997</v>
      </c>
      <c r="C295" s="78">
        <f t="shared" si="35"/>
        <v>143.68029784600643</v>
      </c>
      <c r="D295" s="78">
        <v>133</v>
      </c>
      <c r="E295" s="79" t="s">
        <v>45</v>
      </c>
      <c r="F295" s="80">
        <v>2217.6</v>
      </c>
      <c r="G295" s="81">
        <v>53.014828934522299</v>
      </c>
      <c r="H295" s="123">
        <f t="shared" si="31"/>
        <v>60</v>
      </c>
      <c r="I295" s="81">
        <v>60</v>
      </c>
      <c r="K295" s="82">
        <v>2079</v>
      </c>
      <c r="L295" s="83">
        <f t="shared" si="29"/>
        <v>53.014828934522299</v>
      </c>
      <c r="M295" s="83">
        <v>71</v>
      </c>
      <c r="O295" s="85">
        <f t="shared" si="30"/>
        <v>8.0127763164911485</v>
      </c>
      <c r="P295" s="86">
        <v>226.99083049549998</v>
      </c>
      <c r="Q295" s="86">
        <v>227.7</v>
      </c>
      <c r="R295" s="87" t="s">
        <v>80</v>
      </c>
      <c r="S295" s="108">
        <f t="shared" si="32"/>
        <v>2127.0422149999999</v>
      </c>
      <c r="T295" s="95">
        <v>53.849170000000001</v>
      </c>
      <c r="U295" s="88">
        <v>59.7</v>
      </c>
      <c r="V295" s="89" t="s">
        <v>80</v>
      </c>
      <c r="X295" s="90">
        <v>76.277152903047593</v>
      </c>
      <c r="Y295" s="91">
        <v>44.6191659499612</v>
      </c>
      <c r="Z295" s="91">
        <v>22.783978992997639</v>
      </c>
      <c r="AA295" s="92">
        <f t="shared" si="33"/>
        <v>143.68029784600643</v>
      </c>
      <c r="AC295" s="48">
        <v>41931</v>
      </c>
      <c r="AD295" s="78">
        <v>124</v>
      </c>
      <c r="AE295" s="81">
        <v>52</v>
      </c>
      <c r="AF295" s="83">
        <f t="shared" si="34"/>
        <v>52</v>
      </c>
      <c r="AG295" s="86">
        <v>232.6</v>
      </c>
      <c r="AH295" s="93">
        <v>54.6</v>
      </c>
    </row>
    <row r="296" spans="1:34" ht="11.25" customHeight="1">
      <c r="A296" s="1">
        <v>42297</v>
      </c>
      <c r="B296" s="77">
        <v>3149.2999999999997</v>
      </c>
      <c r="C296" s="78">
        <f t="shared" si="35"/>
        <v>142.21634362271021</v>
      </c>
      <c r="D296" s="78">
        <v>133</v>
      </c>
      <c r="E296" s="79" t="s">
        <v>45</v>
      </c>
      <c r="F296" s="80">
        <v>2217.6</v>
      </c>
      <c r="G296" s="81">
        <v>54.996802914560497</v>
      </c>
      <c r="H296" s="123">
        <f t="shared" si="31"/>
        <v>60</v>
      </c>
      <c r="I296" s="81">
        <v>60</v>
      </c>
      <c r="K296" s="82">
        <v>2079</v>
      </c>
      <c r="L296" s="83">
        <f t="shared" si="29"/>
        <v>54.996802914560497</v>
      </c>
      <c r="M296" s="83">
        <v>71</v>
      </c>
      <c r="O296" s="85">
        <f t="shared" si="30"/>
        <v>7.8108663331572918</v>
      </c>
      <c r="P296" s="86">
        <v>221.27100093930005</v>
      </c>
      <c r="Q296" s="86">
        <v>227.7</v>
      </c>
      <c r="R296" s="87" t="s">
        <v>80</v>
      </c>
      <c r="S296" s="108">
        <f t="shared" si="32"/>
        <v>2177.0511900000001</v>
      </c>
      <c r="T296" s="95">
        <v>55.115220000000001</v>
      </c>
      <c r="U296" s="88">
        <v>59.7</v>
      </c>
      <c r="V296" s="89" t="s">
        <v>80</v>
      </c>
      <c r="X296" s="90">
        <v>75.872076555169599</v>
      </c>
      <c r="Y296" s="91">
        <v>42.713066297742998</v>
      </c>
      <c r="Z296" s="91">
        <v>23.631200769797612</v>
      </c>
      <c r="AA296" s="92">
        <f t="shared" si="33"/>
        <v>142.21634362271021</v>
      </c>
      <c r="AC296" s="48">
        <v>41932</v>
      </c>
      <c r="AD296" s="78">
        <v>122</v>
      </c>
      <c r="AE296" s="81">
        <v>52</v>
      </c>
      <c r="AF296" s="83">
        <f t="shared" si="34"/>
        <v>52</v>
      </c>
      <c r="AG296" s="86">
        <v>227.4</v>
      </c>
      <c r="AH296" s="93">
        <v>55.2</v>
      </c>
    </row>
    <row r="297" spans="1:34" ht="11.25" customHeight="1">
      <c r="A297" s="1">
        <v>42298</v>
      </c>
      <c r="B297" s="77">
        <v>3149.2999999999997</v>
      </c>
      <c r="C297" s="78">
        <f t="shared" si="35"/>
        <v>140.90353307233627</v>
      </c>
      <c r="D297" s="78">
        <v>133</v>
      </c>
      <c r="E297" s="79" t="s">
        <v>45</v>
      </c>
      <c r="F297" s="80">
        <v>2217.6</v>
      </c>
      <c r="G297" s="81">
        <v>52.768653763435502</v>
      </c>
      <c r="H297" s="123">
        <f t="shared" si="31"/>
        <v>60</v>
      </c>
      <c r="I297" s="81">
        <v>60</v>
      </c>
      <c r="K297" s="82">
        <v>2079</v>
      </c>
      <c r="L297" s="83">
        <f t="shared" si="29"/>
        <v>52.768653763435502</v>
      </c>
      <c r="M297" s="83">
        <v>71</v>
      </c>
      <c r="O297" s="85">
        <f t="shared" si="30"/>
        <v>7.9395234427227264</v>
      </c>
      <c r="P297" s="86">
        <v>224.91567826409991</v>
      </c>
      <c r="Q297" s="86">
        <v>227.7</v>
      </c>
      <c r="R297" s="87" t="s">
        <v>80</v>
      </c>
      <c r="S297" s="108">
        <f t="shared" si="32"/>
        <v>2185.9821400000001</v>
      </c>
      <c r="T297" s="95">
        <v>55.341320000000003</v>
      </c>
      <c r="U297" s="88">
        <v>59.7</v>
      </c>
      <c r="V297" s="89" t="s">
        <v>80</v>
      </c>
      <c r="X297" s="90">
        <v>78.5051418465155</v>
      </c>
      <c r="Y297" s="91">
        <v>42.873119158815399</v>
      </c>
      <c r="Z297" s="91">
        <v>19.525272067005368</v>
      </c>
      <c r="AA297" s="92">
        <f t="shared" si="33"/>
        <v>140.90353307233627</v>
      </c>
      <c r="AC297" s="48">
        <v>41933</v>
      </c>
      <c r="AD297" s="78">
        <v>120</v>
      </c>
      <c r="AE297" s="81">
        <v>54</v>
      </c>
      <c r="AF297" s="83">
        <f t="shared" si="34"/>
        <v>54</v>
      </c>
      <c r="AG297" s="86">
        <v>224</v>
      </c>
      <c r="AH297" s="93">
        <v>55.4</v>
      </c>
    </row>
    <row r="298" spans="1:34" ht="11.25" customHeight="1">
      <c r="A298" s="1">
        <v>42299</v>
      </c>
      <c r="B298" s="77">
        <v>3149.2999999999997</v>
      </c>
      <c r="C298" s="78">
        <f t="shared" si="35"/>
        <v>130.15335391034989</v>
      </c>
      <c r="D298" s="78">
        <v>133</v>
      </c>
      <c r="E298" s="79" t="s">
        <v>45</v>
      </c>
      <c r="F298" s="80">
        <v>2217.6</v>
      </c>
      <c r="G298" s="81">
        <v>52.295864465585403</v>
      </c>
      <c r="H298" s="123">
        <f t="shared" si="31"/>
        <v>60</v>
      </c>
      <c r="I298" s="81">
        <v>60</v>
      </c>
      <c r="K298" s="82">
        <v>2079</v>
      </c>
      <c r="L298" s="83">
        <f t="shared" si="29"/>
        <v>52.295864465585403</v>
      </c>
      <c r="M298" s="83">
        <v>71</v>
      </c>
      <c r="O298" s="85">
        <f t="shared" si="30"/>
        <v>7.9662322161467101</v>
      </c>
      <c r="P298" s="86">
        <v>225.67230074070002</v>
      </c>
      <c r="Q298" s="86">
        <v>231.7</v>
      </c>
      <c r="R298" s="87" t="s">
        <v>81</v>
      </c>
      <c r="S298" s="108">
        <f t="shared" si="32"/>
        <v>2197.9775</v>
      </c>
      <c r="T298" s="95">
        <v>55.645000000000003</v>
      </c>
      <c r="U298" s="88">
        <v>59.9</v>
      </c>
      <c r="V298" s="89" t="s">
        <v>82</v>
      </c>
      <c r="X298" s="90">
        <v>76.071836639165795</v>
      </c>
      <c r="Y298" s="91">
        <v>41.759192285449402</v>
      </c>
      <c r="Z298" s="91">
        <v>12.322324985734703</v>
      </c>
      <c r="AA298" s="92">
        <f t="shared" si="33"/>
        <v>130.15335391034989</v>
      </c>
      <c r="AC298" s="48">
        <v>41934</v>
      </c>
      <c r="AD298" s="78">
        <v>124</v>
      </c>
      <c r="AE298" s="81">
        <v>50</v>
      </c>
      <c r="AF298" s="83">
        <f t="shared" si="34"/>
        <v>50</v>
      </c>
      <c r="AG298" s="86">
        <v>226.9</v>
      </c>
      <c r="AH298" s="93">
        <v>54.4</v>
      </c>
    </row>
    <row r="299" spans="1:34" ht="11.25" customHeight="1">
      <c r="A299" s="1">
        <v>42300</v>
      </c>
      <c r="B299" s="77">
        <v>3149.2999999999997</v>
      </c>
      <c r="C299" s="78">
        <f t="shared" si="35"/>
        <v>138.77055766615561</v>
      </c>
      <c r="D299" s="78">
        <v>133</v>
      </c>
      <c r="E299" s="79" t="s">
        <v>45</v>
      </c>
      <c r="F299" s="80">
        <v>2217.6</v>
      </c>
      <c r="G299" s="81">
        <v>52.775407470155599</v>
      </c>
      <c r="H299" s="123">
        <f t="shared" si="31"/>
        <v>60</v>
      </c>
      <c r="I299" s="81">
        <v>60</v>
      </c>
      <c r="K299" s="82">
        <v>2079</v>
      </c>
      <c r="L299" s="83">
        <f t="shared" si="29"/>
        <v>52.775407470155599</v>
      </c>
      <c r="M299" s="83">
        <v>71</v>
      </c>
      <c r="O299" s="85">
        <f t="shared" si="30"/>
        <v>8.0583596067190193</v>
      </c>
      <c r="P299" s="86">
        <v>228.28214183340003</v>
      </c>
      <c r="Q299" s="86">
        <v>231.7</v>
      </c>
      <c r="R299" s="87" t="s">
        <v>81</v>
      </c>
      <c r="S299" s="108">
        <f t="shared" si="32"/>
        <v>2239.7262350000001</v>
      </c>
      <c r="T299" s="95">
        <v>56.701929999999997</v>
      </c>
      <c r="U299" s="88">
        <v>59.9</v>
      </c>
      <c r="V299" s="89" t="s">
        <v>82</v>
      </c>
      <c r="X299" s="90">
        <v>78.185451216774197</v>
      </c>
      <c r="Y299" s="91">
        <v>43.7257473857535</v>
      </c>
      <c r="Z299" s="91">
        <v>16.85935906362792</v>
      </c>
      <c r="AA299" s="92">
        <f t="shared" si="33"/>
        <v>138.77055766615561</v>
      </c>
      <c r="AC299" s="48">
        <v>41935</v>
      </c>
      <c r="AD299" s="78">
        <v>126</v>
      </c>
      <c r="AE299" s="81">
        <v>52</v>
      </c>
      <c r="AF299" s="83">
        <f t="shared" si="34"/>
        <v>52</v>
      </c>
      <c r="AG299" s="86">
        <v>228.1</v>
      </c>
      <c r="AH299" s="93">
        <v>54.2</v>
      </c>
    </row>
    <row r="300" spans="1:34" ht="11.25" customHeight="1">
      <c r="A300" s="1">
        <v>42301</v>
      </c>
      <c r="B300" s="77">
        <v>3149.2999999999997</v>
      </c>
      <c r="C300" s="78">
        <f t="shared" si="35"/>
        <v>133.68458814947309</v>
      </c>
      <c r="D300" s="78">
        <v>133</v>
      </c>
      <c r="E300" s="79" t="s">
        <v>45</v>
      </c>
      <c r="F300" s="80">
        <v>2217.6</v>
      </c>
      <c r="G300" s="81">
        <v>52.644607532725203</v>
      </c>
      <c r="H300" s="123">
        <f t="shared" si="31"/>
        <v>60</v>
      </c>
      <c r="I300" s="81">
        <v>60</v>
      </c>
      <c r="K300" s="82">
        <v>2079</v>
      </c>
      <c r="L300" s="83">
        <f t="shared" si="29"/>
        <v>52.644607532725203</v>
      </c>
      <c r="M300" s="83">
        <v>71</v>
      </c>
      <c r="O300" s="85">
        <f t="shared" si="30"/>
        <v>8.051643569269503</v>
      </c>
      <c r="P300" s="86">
        <v>228.09188581500007</v>
      </c>
      <c r="Q300" s="86">
        <v>230.7</v>
      </c>
      <c r="R300" s="103" t="s">
        <v>83</v>
      </c>
      <c r="S300" s="108">
        <f t="shared" si="32"/>
        <v>2291.7185049999998</v>
      </c>
      <c r="T300" s="88">
        <v>58.018189999999997</v>
      </c>
      <c r="U300" s="88">
        <v>61.2</v>
      </c>
      <c r="X300" s="90">
        <v>77.724410201438104</v>
      </c>
      <c r="Y300" s="91">
        <v>43.209279446584297</v>
      </c>
      <c r="Z300" s="91">
        <v>12.750898501450679</v>
      </c>
      <c r="AA300" s="92">
        <f t="shared" si="33"/>
        <v>133.68458814947309</v>
      </c>
      <c r="AC300" s="48">
        <v>41936</v>
      </c>
      <c r="AD300" s="78">
        <v>125</v>
      </c>
      <c r="AE300" s="81">
        <v>53</v>
      </c>
      <c r="AF300" s="83">
        <f t="shared" si="34"/>
        <v>53</v>
      </c>
      <c r="AG300" s="86">
        <v>225.2</v>
      </c>
      <c r="AH300" s="93">
        <v>54.2</v>
      </c>
    </row>
    <row r="301" spans="1:34" ht="11.25" customHeight="1">
      <c r="A301" s="1">
        <v>42302</v>
      </c>
      <c r="B301" s="77">
        <v>3149.2999999999997</v>
      </c>
      <c r="C301" s="78">
        <f t="shared" si="35"/>
        <v>135.20036359461744</v>
      </c>
      <c r="D301" s="78">
        <v>133</v>
      </c>
      <c r="E301" s="79" t="s">
        <v>45</v>
      </c>
      <c r="F301" s="80">
        <v>2217.6</v>
      </c>
      <c r="G301" s="81">
        <v>50.809998076580101</v>
      </c>
      <c r="H301" s="123">
        <f t="shared" si="31"/>
        <v>60</v>
      </c>
      <c r="I301" s="81">
        <v>60</v>
      </c>
      <c r="K301" s="82">
        <v>2079</v>
      </c>
      <c r="L301" s="83">
        <f t="shared" si="29"/>
        <v>50.809998076580101</v>
      </c>
      <c r="M301" s="83">
        <v>71</v>
      </c>
      <c r="O301" s="85">
        <f t="shared" si="30"/>
        <v>7.98791838634141</v>
      </c>
      <c r="P301" s="86">
        <v>226.28663983970003</v>
      </c>
      <c r="Q301" s="86">
        <v>230.7</v>
      </c>
      <c r="R301" s="103" t="s">
        <v>83</v>
      </c>
      <c r="S301" s="108">
        <f t="shared" si="32"/>
        <v>2296.880365</v>
      </c>
      <c r="T301" s="88">
        <v>58.148870000000002</v>
      </c>
      <c r="U301" s="88">
        <v>61.2</v>
      </c>
      <c r="X301" s="90">
        <v>78.904865188775204</v>
      </c>
      <c r="Y301" s="91">
        <v>45.303218977252598</v>
      </c>
      <c r="Z301" s="91">
        <v>10.992279428589653</v>
      </c>
      <c r="AA301" s="92">
        <f t="shared" si="33"/>
        <v>135.20036359461744</v>
      </c>
      <c r="AC301" s="48">
        <v>41937</v>
      </c>
      <c r="AD301" s="78">
        <v>122</v>
      </c>
      <c r="AE301" s="81">
        <v>55</v>
      </c>
      <c r="AF301" s="83">
        <f t="shared" si="34"/>
        <v>55</v>
      </c>
      <c r="AG301" s="86">
        <v>230.3</v>
      </c>
      <c r="AH301" s="93">
        <v>53.8</v>
      </c>
    </row>
    <row r="302" spans="1:34" ht="11.25" customHeight="1">
      <c r="A302" s="1">
        <v>42303</v>
      </c>
      <c r="B302" s="77">
        <v>3149.2999999999997</v>
      </c>
      <c r="C302" s="78">
        <f t="shared" si="35"/>
        <v>135.17011061338579</v>
      </c>
      <c r="D302" s="78">
        <v>133</v>
      </c>
      <c r="E302" s="79" t="s">
        <v>45</v>
      </c>
      <c r="F302" s="80">
        <v>2217.6</v>
      </c>
      <c r="G302" s="81">
        <v>51.122054613585803</v>
      </c>
      <c r="H302" s="123">
        <f t="shared" si="31"/>
        <v>60</v>
      </c>
      <c r="I302" s="81">
        <v>60</v>
      </c>
      <c r="K302" s="82">
        <v>2079</v>
      </c>
      <c r="L302" s="83">
        <f t="shared" si="29"/>
        <v>51.122054613585803</v>
      </c>
      <c r="M302" s="83">
        <v>71</v>
      </c>
      <c r="O302" s="85">
        <f t="shared" si="30"/>
        <v>7.9652467364733486</v>
      </c>
      <c r="P302" s="86">
        <v>225.64438346949999</v>
      </c>
      <c r="Q302" s="86">
        <v>227.7</v>
      </c>
      <c r="R302" s="87" t="s">
        <v>84</v>
      </c>
      <c r="S302" s="108">
        <f t="shared" si="32"/>
        <v>2333.815235</v>
      </c>
      <c r="T302" s="88">
        <v>59.083930000000002</v>
      </c>
      <c r="U302" s="88">
        <v>61.2</v>
      </c>
      <c r="X302" s="90">
        <v>79.211916169943606</v>
      </c>
      <c r="Y302" s="91">
        <v>45.408266175102298</v>
      </c>
      <c r="Z302" s="91">
        <v>10.54992826833988</v>
      </c>
      <c r="AA302" s="92">
        <f t="shared" si="33"/>
        <v>135.17011061338579</v>
      </c>
      <c r="AC302" s="48">
        <v>41938</v>
      </c>
      <c r="AD302" s="78">
        <v>121</v>
      </c>
      <c r="AE302" s="81">
        <v>52</v>
      </c>
      <c r="AF302" s="83">
        <f t="shared" si="34"/>
        <v>52</v>
      </c>
      <c r="AG302" s="86">
        <v>228.7</v>
      </c>
      <c r="AH302" s="93">
        <v>53.6</v>
      </c>
    </row>
    <row r="303" spans="1:34" ht="11.25" customHeight="1">
      <c r="A303" s="1">
        <v>42304</v>
      </c>
      <c r="B303" s="77">
        <v>3149.2999999999997</v>
      </c>
      <c r="C303" s="78">
        <f t="shared" si="35"/>
        <v>121.57838076355289</v>
      </c>
      <c r="D303" s="78">
        <v>133</v>
      </c>
      <c r="E303" s="79" t="s">
        <v>45</v>
      </c>
      <c r="F303" s="80">
        <v>2217.6</v>
      </c>
      <c r="G303" s="81">
        <v>51.893237311751697</v>
      </c>
      <c r="H303" s="123">
        <f t="shared" si="31"/>
        <v>60</v>
      </c>
      <c r="I303" s="81">
        <v>60</v>
      </c>
      <c r="K303" s="82">
        <v>2079</v>
      </c>
      <c r="L303" s="83">
        <f t="shared" si="29"/>
        <v>51.893237311751697</v>
      </c>
      <c r="M303" s="83">
        <v>71</v>
      </c>
      <c r="O303" s="85">
        <f t="shared" si="30"/>
        <v>8.0568368363003593</v>
      </c>
      <c r="P303" s="86">
        <v>228.23900386120002</v>
      </c>
      <c r="Q303" s="86">
        <v>227.7</v>
      </c>
      <c r="R303" s="87" t="s">
        <v>84</v>
      </c>
      <c r="S303" s="108">
        <f t="shared" si="32"/>
        <v>2376.8386350000001</v>
      </c>
      <c r="T303" s="88">
        <v>60.17313</v>
      </c>
      <c r="U303" s="88">
        <v>61.2</v>
      </c>
      <c r="X303" s="90">
        <v>77.187423889460305</v>
      </c>
      <c r="Y303" s="91">
        <v>43.734295320952299</v>
      </c>
      <c r="Z303" s="91">
        <v>0.65666155314028218</v>
      </c>
      <c r="AA303" s="92">
        <f t="shared" si="33"/>
        <v>121.57838076355289</v>
      </c>
      <c r="AC303" s="48">
        <v>41939</v>
      </c>
      <c r="AD303" s="78">
        <v>120</v>
      </c>
      <c r="AE303" s="81">
        <v>52</v>
      </c>
      <c r="AF303" s="83">
        <f t="shared" si="34"/>
        <v>52</v>
      </c>
      <c r="AG303" s="86">
        <v>228</v>
      </c>
      <c r="AH303" s="93">
        <v>52.7</v>
      </c>
    </row>
    <row r="304" spans="1:34" ht="11.25" customHeight="1">
      <c r="A304" s="1">
        <v>42305</v>
      </c>
      <c r="B304" s="77">
        <v>3149.2999999999997</v>
      </c>
      <c r="C304" s="78">
        <f t="shared" si="35"/>
        <v>127.27646979628523</v>
      </c>
      <c r="D304" s="78">
        <v>133</v>
      </c>
      <c r="E304" s="79" t="s">
        <v>45</v>
      </c>
      <c r="F304" s="80">
        <v>2217.6</v>
      </c>
      <c r="G304" s="81">
        <v>53.601695735256605</v>
      </c>
      <c r="H304" s="123">
        <f t="shared" si="31"/>
        <v>60</v>
      </c>
      <c r="I304" s="81">
        <v>60</v>
      </c>
      <c r="K304" s="82">
        <v>2079</v>
      </c>
      <c r="L304" s="83">
        <f t="shared" si="29"/>
        <v>53.601695735256605</v>
      </c>
      <c r="M304" s="83">
        <v>71</v>
      </c>
      <c r="O304" s="85">
        <f t="shared" si="30"/>
        <v>8.1150681420042421</v>
      </c>
      <c r="P304" s="86">
        <v>229.88861592080008</v>
      </c>
      <c r="Q304" s="86">
        <v>227.7</v>
      </c>
      <c r="R304" s="87" t="s">
        <v>84</v>
      </c>
      <c r="S304" s="108">
        <f t="shared" si="32"/>
        <v>2433.9473400000002</v>
      </c>
      <c r="T304" s="88">
        <v>61.618920000000003</v>
      </c>
      <c r="U304" s="88">
        <v>61.2</v>
      </c>
      <c r="X304" s="90">
        <v>81.068974633924611</v>
      </c>
      <c r="Y304" s="91">
        <v>44.650674400770399</v>
      </c>
      <c r="Z304" s="91">
        <v>1.5568207615902199</v>
      </c>
      <c r="AA304" s="92">
        <f t="shared" si="33"/>
        <v>127.27646979628523</v>
      </c>
      <c r="AC304" s="48">
        <v>41940</v>
      </c>
      <c r="AD304" s="78">
        <v>121</v>
      </c>
      <c r="AE304" s="81">
        <v>52</v>
      </c>
      <c r="AF304" s="83">
        <f t="shared" si="34"/>
        <v>52</v>
      </c>
      <c r="AG304" s="86">
        <v>212.2</v>
      </c>
      <c r="AH304" s="93">
        <v>54.1</v>
      </c>
    </row>
    <row r="305" spans="1:34" ht="11.25" customHeight="1">
      <c r="A305" s="1">
        <v>42306</v>
      </c>
      <c r="B305" s="77">
        <v>3149.2999999999997</v>
      </c>
      <c r="C305" s="78">
        <f t="shared" si="35"/>
        <v>123.38068253812787</v>
      </c>
      <c r="D305" s="78">
        <v>133</v>
      </c>
      <c r="E305" s="79" t="s">
        <v>45</v>
      </c>
      <c r="F305" s="80">
        <v>2217.6</v>
      </c>
      <c r="G305" s="81">
        <v>49.945743967856302</v>
      </c>
      <c r="H305" s="123">
        <f t="shared" si="31"/>
        <v>60</v>
      </c>
      <c r="I305" s="81">
        <v>60</v>
      </c>
      <c r="K305" s="82">
        <v>2079</v>
      </c>
      <c r="L305" s="83">
        <f t="shared" si="29"/>
        <v>49.945743967856302</v>
      </c>
      <c r="M305" s="83">
        <v>71</v>
      </c>
      <c r="O305" s="85">
        <f t="shared" si="30"/>
        <v>7.9830361674209112</v>
      </c>
      <c r="P305" s="86">
        <v>226.14833335470004</v>
      </c>
      <c r="Q305" s="86">
        <v>227.7</v>
      </c>
      <c r="R305" s="87" t="s">
        <v>84</v>
      </c>
      <c r="S305" s="108">
        <f t="shared" si="32"/>
        <v>2440.4972299999999</v>
      </c>
      <c r="T305" s="88">
        <v>61.784739999999999</v>
      </c>
      <c r="U305" s="88">
        <v>61.2</v>
      </c>
      <c r="X305" s="90">
        <v>79.970788719030296</v>
      </c>
      <c r="Y305" s="91">
        <v>43.408298511239501</v>
      </c>
      <c r="Z305" s="91">
        <v>1.595307858078567E-3</v>
      </c>
      <c r="AA305" s="92">
        <f t="shared" si="33"/>
        <v>123.38068253812787</v>
      </c>
      <c r="AC305" s="48">
        <v>41941</v>
      </c>
      <c r="AD305" s="78">
        <v>121</v>
      </c>
      <c r="AE305" s="81">
        <v>53</v>
      </c>
      <c r="AF305" s="83">
        <f t="shared" si="34"/>
        <v>53</v>
      </c>
      <c r="AG305" s="86">
        <v>209.3</v>
      </c>
      <c r="AH305" s="93">
        <v>54.8</v>
      </c>
    </row>
    <row r="306" spans="1:34" ht="11.25" customHeight="1">
      <c r="A306" s="1">
        <v>42307</v>
      </c>
      <c r="B306" s="77">
        <v>3149.2999999999997</v>
      </c>
      <c r="C306" s="78">
        <f t="shared" si="35"/>
        <v>131.9496970602348</v>
      </c>
      <c r="D306" s="78">
        <v>133</v>
      </c>
      <c r="E306" s="79" t="s">
        <v>45</v>
      </c>
      <c r="F306" s="80">
        <v>2217.6</v>
      </c>
      <c r="G306" s="81">
        <v>50.724576724191799</v>
      </c>
      <c r="H306" s="123">
        <f t="shared" si="31"/>
        <v>60</v>
      </c>
      <c r="I306" s="81">
        <v>60</v>
      </c>
      <c r="K306" s="82">
        <v>2079</v>
      </c>
      <c r="L306" s="83">
        <f t="shared" si="29"/>
        <v>50.724576724191799</v>
      </c>
      <c r="M306" s="83">
        <v>71</v>
      </c>
      <c r="O306" s="85">
        <f t="shared" si="30"/>
        <v>7.8886631054853487</v>
      </c>
      <c r="P306" s="86">
        <v>223.47487550949998</v>
      </c>
      <c r="Q306" s="86">
        <v>227.7</v>
      </c>
      <c r="R306" s="87" t="s">
        <v>84</v>
      </c>
      <c r="S306" s="108">
        <f t="shared" si="32"/>
        <v>2344.3404049999999</v>
      </c>
      <c r="T306" s="88">
        <v>59.350389999999997</v>
      </c>
      <c r="U306" s="88">
        <v>61.2</v>
      </c>
      <c r="X306" s="90">
        <v>82.133308551025294</v>
      </c>
      <c r="Y306" s="91">
        <v>45.082663857557499</v>
      </c>
      <c r="Z306" s="91">
        <v>4.7337246516520199</v>
      </c>
      <c r="AA306" s="92">
        <f t="shared" si="33"/>
        <v>131.9496970602348</v>
      </c>
      <c r="AC306" s="48">
        <v>41942</v>
      </c>
      <c r="AD306" s="78">
        <v>127</v>
      </c>
      <c r="AE306" s="81">
        <v>51</v>
      </c>
      <c r="AF306" s="83">
        <f t="shared" si="34"/>
        <v>51</v>
      </c>
      <c r="AG306" s="86">
        <v>213</v>
      </c>
      <c r="AH306" s="93">
        <v>55.4</v>
      </c>
    </row>
    <row r="307" spans="1:34" ht="11.25" customHeight="1">
      <c r="A307" s="1">
        <v>42308</v>
      </c>
      <c r="B307" s="77">
        <v>3149.2999999999997</v>
      </c>
      <c r="C307" s="78">
        <f t="shared" si="35"/>
        <v>138.33539023123262</v>
      </c>
      <c r="D307" s="78">
        <v>133</v>
      </c>
      <c r="E307" s="79" t="s">
        <v>45</v>
      </c>
      <c r="F307" s="80">
        <v>2217.6</v>
      </c>
      <c r="G307" s="81">
        <v>48.990460587451999</v>
      </c>
      <c r="H307" s="123">
        <f t="shared" si="31"/>
        <v>60</v>
      </c>
      <c r="I307" s="81">
        <v>60</v>
      </c>
      <c r="K307" s="82">
        <v>2079</v>
      </c>
      <c r="L307" s="83">
        <f t="shared" si="29"/>
        <v>48.990460587451999</v>
      </c>
      <c r="M307" s="83">
        <v>71</v>
      </c>
      <c r="O307" s="85">
        <f t="shared" si="30"/>
        <v>8.0902662901687385</v>
      </c>
      <c r="P307" s="86">
        <v>229.18601388579998</v>
      </c>
      <c r="Q307" s="86">
        <v>230.7</v>
      </c>
      <c r="R307" s="103" t="s">
        <v>83</v>
      </c>
      <c r="S307" s="108">
        <f t="shared" si="32"/>
        <v>2445.0499999999997</v>
      </c>
      <c r="T307" s="88">
        <v>61.9</v>
      </c>
      <c r="U307" s="88">
        <v>61.2</v>
      </c>
      <c r="X307" s="90">
        <v>83.938038344410003</v>
      </c>
      <c r="Y307" s="91">
        <v>38.053312597249302</v>
      </c>
      <c r="Z307" s="91">
        <v>16.344039289573331</v>
      </c>
      <c r="AA307" s="92">
        <f t="shared" si="33"/>
        <v>138.33539023123262</v>
      </c>
      <c r="AC307" s="48">
        <v>41943</v>
      </c>
      <c r="AD307" s="78">
        <v>129</v>
      </c>
      <c r="AE307" s="81">
        <v>53</v>
      </c>
      <c r="AF307" s="83">
        <f t="shared" si="34"/>
        <v>53</v>
      </c>
      <c r="AG307" s="86">
        <v>220.7</v>
      </c>
      <c r="AH307" s="93">
        <v>54.6</v>
      </c>
    </row>
    <row r="308" spans="1:34" ht="11.25" customHeight="1">
      <c r="A308" s="1">
        <v>42309</v>
      </c>
      <c r="B308" s="77">
        <v>4169</v>
      </c>
      <c r="C308" s="78">
        <f t="shared" si="35"/>
        <v>126.98565292021293</v>
      </c>
      <c r="D308" s="78">
        <v>139</v>
      </c>
      <c r="E308" s="79"/>
      <c r="F308" s="80">
        <v>2123</v>
      </c>
      <c r="G308" s="81">
        <v>48.915342490460404</v>
      </c>
      <c r="H308" s="123">
        <f t="shared" si="31"/>
        <v>59.6</v>
      </c>
      <c r="I308" s="81">
        <v>59.6</v>
      </c>
      <c r="K308" s="82">
        <v>2094</v>
      </c>
      <c r="L308" s="83">
        <f t="shared" si="29"/>
        <v>48.915342490460404</v>
      </c>
      <c r="M308" s="83">
        <v>72</v>
      </c>
      <c r="O308" s="85">
        <f t="shared" si="30"/>
        <v>8.0847641364253402</v>
      </c>
      <c r="P308" s="86">
        <v>229.0301455078</v>
      </c>
      <c r="Q308" s="86">
        <v>230.7</v>
      </c>
      <c r="R308" s="103" t="s">
        <v>83</v>
      </c>
      <c r="S308" s="108">
        <f t="shared" si="32"/>
        <v>2449</v>
      </c>
      <c r="T308" s="88">
        <v>62</v>
      </c>
      <c r="U308" s="88">
        <v>66.3</v>
      </c>
      <c r="V308" s="89" t="s">
        <v>85</v>
      </c>
      <c r="X308" s="90">
        <v>81.477007799072211</v>
      </c>
      <c r="Y308" s="91">
        <v>39.956989178481805</v>
      </c>
      <c r="Z308" s="91">
        <v>5.5516559426589103</v>
      </c>
      <c r="AA308" s="92">
        <f t="shared" si="33"/>
        <v>126.98565292021293</v>
      </c>
      <c r="AC308" s="48">
        <v>41944</v>
      </c>
      <c r="AD308" s="78">
        <v>129.37991</v>
      </c>
      <c r="AE308" s="81">
        <v>48.484089999999995</v>
      </c>
      <c r="AF308" s="83">
        <f t="shared" si="34"/>
        <v>48.484089999999995</v>
      </c>
      <c r="AG308" s="86">
        <v>227.6</v>
      </c>
      <c r="AH308" s="93">
        <v>54.9</v>
      </c>
    </row>
    <row r="309" spans="1:34" ht="11.25" customHeight="1">
      <c r="A309" s="1">
        <v>42310</v>
      </c>
      <c r="B309" s="77">
        <v>4169</v>
      </c>
      <c r="C309" s="78">
        <f t="shared" si="35"/>
        <v>130.69029156572986</v>
      </c>
      <c r="D309" s="78">
        <v>139</v>
      </c>
      <c r="E309" s="79"/>
      <c r="F309" s="80">
        <v>2123</v>
      </c>
      <c r="G309" s="81">
        <v>43.073053830645499</v>
      </c>
      <c r="H309" s="123">
        <f t="shared" si="31"/>
        <v>59.6</v>
      </c>
      <c r="I309" s="81">
        <v>59.6</v>
      </c>
      <c r="K309" s="82">
        <v>2094</v>
      </c>
      <c r="L309" s="83">
        <f t="shared" si="29"/>
        <v>43.073053830645499</v>
      </c>
      <c r="M309" s="83">
        <v>72</v>
      </c>
      <c r="O309" s="85">
        <f t="shared" si="30"/>
        <v>8.0561578733363675</v>
      </c>
      <c r="P309" s="86">
        <v>228.21976978289996</v>
      </c>
      <c r="Q309" s="86">
        <v>230.7</v>
      </c>
      <c r="R309" s="103" t="s">
        <v>83</v>
      </c>
      <c r="S309" s="108">
        <f t="shared" si="32"/>
        <v>2401.6</v>
      </c>
      <c r="T309" s="88">
        <v>60.8</v>
      </c>
      <c r="U309" s="88">
        <v>66.3</v>
      </c>
      <c r="X309" s="90">
        <v>82.875308852991097</v>
      </c>
      <c r="Y309" s="91">
        <v>31.596746961364701</v>
      </c>
      <c r="Z309" s="91">
        <v>16.218235751374053</v>
      </c>
      <c r="AA309" s="92">
        <f t="shared" si="33"/>
        <v>130.69029156572986</v>
      </c>
      <c r="AC309" s="48">
        <v>41945</v>
      </c>
      <c r="AD309" s="78">
        <v>128.11845</v>
      </c>
      <c r="AE309" s="81">
        <v>45.033709999999999</v>
      </c>
      <c r="AF309" s="83">
        <f t="shared" si="34"/>
        <v>45.033709999999999</v>
      </c>
      <c r="AG309" s="86">
        <v>226.9</v>
      </c>
      <c r="AH309" s="93">
        <v>55.1</v>
      </c>
    </row>
    <row r="310" spans="1:34" ht="11.25" customHeight="1">
      <c r="A310" s="1">
        <v>42311</v>
      </c>
      <c r="B310" s="77">
        <v>4169</v>
      </c>
      <c r="C310" s="78">
        <f t="shared" si="35"/>
        <v>132.68823480091993</v>
      </c>
      <c r="D310" s="78">
        <v>139</v>
      </c>
      <c r="E310" s="79"/>
      <c r="F310" s="80">
        <v>2123</v>
      </c>
      <c r="G310" s="81">
        <v>42.042444081149604</v>
      </c>
      <c r="H310" s="123">
        <f t="shared" si="31"/>
        <v>59.6</v>
      </c>
      <c r="I310" s="81">
        <v>59.6</v>
      </c>
      <c r="K310" s="82">
        <v>2094</v>
      </c>
      <c r="L310" s="83">
        <f t="shared" si="29"/>
        <v>42.042444081149604</v>
      </c>
      <c r="M310" s="83">
        <v>72</v>
      </c>
      <c r="O310" s="85">
        <f t="shared" si="30"/>
        <v>7.9665457073594803</v>
      </c>
      <c r="P310" s="86">
        <v>225.68118151160004</v>
      </c>
      <c r="Q310" s="86">
        <v>227.7</v>
      </c>
      <c r="R310" s="87" t="s">
        <v>22</v>
      </c>
      <c r="S310" s="108">
        <f t="shared" si="32"/>
        <v>2417.4</v>
      </c>
      <c r="T310" s="88">
        <v>61.2</v>
      </c>
      <c r="U310" s="88">
        <v>66.3</v>
      </c>
      <c r="X310" s="90">
        <v>83.614715695800697</v>
      </c>
      <c r="Y310" s="91">
        <v>29.5608067462572</v>
      </c>
      <c r="Z310" s="91">
        <v>19.512712358862021</v>
      </c>
      <c r="AA310" s="92">
        <f t="shared" si="33"/>
        <v>132.68823480091993</v>
      </c>
      <c r="AC310" s="48">
        <v>41946</v>
      </c>
      <c r="AD310" s="78">
        <v>129.78034000000002</v>
      </c>
      <c r="AE310" s="81">
        <v>44.932679999999998</v>
      </c>
      <c r="AF310" s="83">
        <f t="shared" si="34"/>
        <v>44.932679999999998</v>
      </c>
      <c r="AG310" s="86">
        <v>224.1</v>
      </c>
      <c r="AH310" s="93">
        <v>54.5</v>
      </c>
    </row>
    <row r="311" spans="1:34" ht="11.25" customHeight="1">
      <c r="A311" s="1">
        <v>42312</v>
      </c>
      <c r="B311" s="77">
        <v>4169</v>
      </c>
      <c r="C311" s="78">
        <f t="shared" si="35"/>
        <v>116.33498224267352</v>
      </c>
      <c r="D311" s="78">
        <v>139</v>
      </c>
      <c r="E311" s="79"/>
      <c r="F311" s="80">
        <v>2123</v>
      </c>
      <c r="G311" s="81">
        <v>45.5613543965883</v>
      </c>
      <c r="H311" s="123">
        <f t="shared" si="31"/>
        <v>59.6</v>
      </c>
      <c r="I311" s="81">
        <v>59.6</v>
      </c>
      <c r="K311" s="82">
        <v>2094</v>
      </c>
      <c r="L311" s="83">
        <f t="shared" si="29"/>
        <v>45.5613543965883</v>
      </c>
      <c r="M311" s="83">
        <v>72</v>
      </c>
      <c r="O311" s="85">
        <f t="shared" si="30"/>
        <v>8.0513570908063397</v>
      </c>
      <c r="P311" s="86">
        <v>228.0837702778</v>
      </c>
      <c r="Q311" s="86">
        <v>227.7</v>
      </c>
      <c r="R311" s="87" t="s">
        <v>22</v>
      </c>
      <c r="S311" s="108">
        <f t="shared" si="32"/>
        <v>2373.9500000000003</v>
      </c>
      <c r="T311" s="88">
        <v>60.1</v>
      </c>
      <c r="U311" s="88">
        <v>66.3</v>
      </c>
      <c r="X311" s="90">
        <v>81.159713549940292</v>
      </c>
      <c r="Y311" s="91">
        <v>26.686068904690202</v>
      </c>
      <c r="Z311" s="91">
        <v>8.4891997880430203</v>
      </c>
      <c r="AA311" s="92">
        <f t="shared" si="33"/>
        <v>116.33498224267352</v>
      </c>
      <c r="AC311" s="48">
        <v>41947</v>
      </c>
      <c r="AD311" s="78">
        <v>129.58515</v>
      </c>
      <c r="AE311" s="81">
        <v>50.56147</v>
      </c>
      <c r="AF311" s="83">
        <f t="shared" si="34"/>
        <v>50.56147</v>
      </c>
      <c r="AG311" s="86">
        <v>224.3</v>
      </c>
      <c r="AH311" s="93">
        <v>55</v>
      </c>
    </row>
    <row r="312" spans="1:34" ht="11.25" customHeight="1">
      <c r="A312" s="1">
        <v>42313</v>
      </c>
      <c r="B312" s="77">
        <v>4169</v>
      </c>
      <c r="C312" s="78">
        <f t="shared" si="35"/>
        <v>121.21103453205282</v>
      </c>
      <c r="D312" s="78">
        <v>139</v>
      </c>
      <c r="E312" s="79"/>
      <c r="F312" s="80">
        <v>2123</v>
      </c>
      <c r="G312" s="81">
        <v>51.847793998547701</v>
      </c>
      <c r="H312" s="123">
        <f t="shared" si="31"/>
        <v>59.6</v>
      </c>
      <c r="I312" s="81">
        <v>59.6</v>
      </c>
      <c r="K312" s="82">
        <v>2094</v>
      </c>
      <c r="L312" s="83">
        <f t="shared" si="29"/>
        <v>51.847793998547701</v>
      </c>
      <c r="M312" s="83">
        <v>72</v>
      </c>
      <c r="O312" s="85">
        <f t="shared" si="30"/>
        <v>8.0214424120444292</v>
      </c>
      <c r="P312" s="86">
        <v>227.23632895310001</v>
      </c>
      <c r="Q312" s="86">
        <v>227.7</v>
      </c>
      <c r="R312" s="87" t="s">
        <v>22</v>
      </c>
      <c r="S312" s="108">
        <f t="shared" si="32"/>
        <v>2508.25</v>
      </c>
      <c r="T312" s="88">
        <v>63.5</v>
      </c>
      <c r="U312" s="88">
        <v>66.3</v>
      </c>
      <c r="X312" s="90">
        <v>80.12155643973081</v>
      </c>
      <c r="Y312" s="91">
        <v>28.169283936518898</v>
      </c>
      <c r="Z312" s="91">
        <v>12.920194155803113</v>
      </c>
      <c r="AA312" s="92">
        <f t="shared" si="33"/>
        <v>121.21103453205282</v>
      </c>
      <c r="AC312" s="48">
        <v>41948</v>
      </c>
      <c r="AD312" s="78">
        <v>131.41374999999999</v>
      </c>
      <c r="AE312" s="81">
        <v>48.927099999999996</v>
      </c>
      <c r="AF312" s="83">
        <f t="shared" si="34"/>
        <v>48.927099999999996</v>
      </c>
      <c r="AG312" s="86">
        <v>222.9</v>
      </c>
      <c r="AH312" s="93">
        <v>54.7</v>
      </c>
    </row>
    <row r="313" spans="1:34" ht="11.25" customHeight="1">
      <c r="A313" s="1">
        <v>42314</v>
      </c>
      <c r="B313" s="77">
        <v>4169</v>
      </c>
      <c r="C313" s="78">
        <f t="shared" si="35"/>
        <v>128.69471421067323</v>
      </c>
      <c r="D313" s="78">
        <v>139</v>
      </c>
      <c r="E313" s="79"/>
      <c r="F313" s="80">
        <v>2123</v>
      </c>
      <c r="G313" s="81">
        <v>48.588716752390901</v>
      </c>
      <c r="H313" s="123">
        <f t="shared" si="31"/>
        <v>59.6</v>
      </c>
      <c r="I313" s="81">
        <v>59.6</v>
      </c>
      <c r="K313" s="82">
        <v>2094</v>
      </c>
      <c r="L313" s="83">
        <f t="shared" si="29"/>
        <v>48.588716752390901</v>
      </c>
      <c r="M313" s="83">
        <v>72</v>
      </c>
      <c r="O313" s="85">
        <f t="shared" si="30"/>
        <v>7.9688197578011977</v>
      </c>
      <c r="P313" s="86">
        <v>225.74560220399997</v>
      </c>
      <c r="Q313" s="86">
        <v>230.7</v>
      </c>
      <c r="R313" s="87" t="s">
        <v>86</v>
      </c>
      <c r="S313" s="108">
        <f t="shared" si="32"/>
        <v>2528</v>
      </c>
      <c r="T313" s="88">
        <v>64</v>
      </c>
      <c r="U313" s="88">
        <v>66.3</v>
      </c>
      <c r="X313" s="90">
        <v>87.643742843597707</v>
      </c>
      <c r="Y313" s="91">
        <v>30.233566020575598</v>
      </c>
      <c r="Z313" s="91">
        <v>10.817405346499928</v>
      </c>
      <c r="AA313" s="92">
        <f t="shared" si="33"/>
        <v>128.69471421067323</v>
      </c>
      <c r="AC313" s="48">
        <v>41949</v>
      </c>
      <c r="AD313" s="78">
        <v>130.97924</v>
      </c>
      <c r="AE313" s="81">
        <v>52.681989999999999</v>
      </c>
      <c r="AF313" s="83">
        <f t="shared" si="34"/>
        <v>52.681989999999999</v>
      </c>
      <c r="AG313" s="86">
        <v>225.1</v>
      </c>
      <c r="AH313" s="93">
        <v>55</v>
      </c>
    </row>
    <row r="314" spans="1:34" ht="11.25" customHeight="1">
      <c r="A314" s="1">
        <v>42315</v>
      </c>
      <c r="B314" s="77">
        <v>4169</v>
      </c>
      <c r="C314" s="78">
        <f t="shared" si="35"/>
        <v>130.30698456831647</v>
      </c>
      <c r="D314" s="78">
        <v>139</v>
      </c>
      <c r="E314" s="79"/>
      <c r="F314" s="80">
        <v>2123</v>
      </c>
      <c r="G314" s="81">
        <v>51.915797265613101</v>
      </c>
      <c r="H314" s="123">
        <f t="shared" si="31"/>
        <v>59.6</v>
      </c>
      <c r="I314" s="81">
        <v>59.6</v>
      </c>
      <c r="K314" s="82">
        <v>2094</v>
      </c>
      <c r="L314" s="83">
        <f t="shared" si="29"/>
        <v>51.915797265613101</v>
      </c>
      <c r="M314" s="83">
        <v>72</v>
      </c>
      <c r="O314" s="85">
        <f t="shared" si="30"/>
        <v>8.0534601583203589</v>
      </c>
      <c r="P314" s="86">
        <v>228.14334726119998</v>
      </c>
      <c r="Q314" s="86">
        <v>230.7</v>
      </c>
      <c r="R314" s="87" t="s">
        <v>86</v>
      </c>
      <c r="S314" s="108">
        <f t="shared" si="32"/>
        <v>2456.9</v>
      </c>
      <c r="T314" s="88">
        <v>62.2</v>
      </c>
      <c r="U314" s="88">
        <v>66.3</v>
      </c>
      <c r="X314" s="90">
        <v>83.191008734216794</v>
      </c>
      <c r="Y314" s="91">
        <v>41.0846488554008</v>
      </c>
      <c r="Z314" s="91">
        <v>6.0313269786988837</v>
      </c>
      <c r="AA314" s="92">
        <f t="shared" si="33"/>
        <v>130.30698456831647</v>
      </c>
      <c r="AC314" s="48">
        <v>41950</v>
      </c>
      <c r="AD314" s="78">
        <v>132.85495</v>
      </c>
      <c r="AE314" s="81">
        <v>57.45635</v>
      </c>
      <c r="AF314" s="83">
        <f t="shared" si="34"/>
        <v>57.45635</v>
      </c>
      <c r="AG314" s="86">
        <v>231.3</v>
      </c>
      <c r="AH314" s="93">
        <v>56</v>
      </c>
    </row>
    <row r="315" spans="1:34" ht="11.25" customHeight="1">
      <c r="A315" s="1">
        <v>42316</v>
      </c>
      <c r="B315" s="77">
        <v>4169</v>
      </c>
      <c r="C315" s="78">
        <f t="shared" si="35"/>
        <v>131.27505050303435</v>
      </c>
      <c r="D315" s="78">
        <v>139</v>
      </c>
      <c r="E315" s="79"/>
      <c r="F315" s="80">
        <v>2123</v>
      </c>
      <c r="G315" s="81">
        <v>51.714314566272698</v>
      </c>
      <c r="H315" s="123">
        <f t="shared" si="31"/>
        <v>59.6</v>
      </c>
      <c r="I315" s="81">
        <v>59.6</v>
      </c>
      <c r="K315" s="82">
        <v>2094</v>
      </c>
      <c r="L315" s="83">
        <f t="shared" si="29"/>
        <v>51.714314566272698</v>
      </c>
      <c r="M315" s="83">
        <v>72</v>
      </c>
      <c r="O315" s="85">
        <f t="shared" si="30"/>
        <v>8.1228693040800817</v>
      </c>
      <c r="P315" s="86">
        <v>230.10961201360004</v>
      </c>
      <c r="Q315" s="86">
        <v>230.7</v>
      </c>
      <c r="R315" s="87" t="s">
        <v>86</v>
      </c>
      <c r="S315" s="108">
        <f t="shared" si="32"/>
        <v>2539.85</v>
      </c>
      <c r="T315" s="88">
        <v>64.3</v>
      </c>
      <c r="U315" s="88">
        <v>66.3</v>
      </c>
      <c r="X315" s="90">
        <v>85.898178473449605</v>
      </c>
      <c r="Y315" s="91">
        <v>39.092528724935597</v>
      </c>
      <c r="Z315" s="91">
        <v>6.2843433046491599</v>
      </c>
      <c r="AA315" s="92">
        <f t="shared" si="33"/>
        <v>131.27505050303435</v>
      </c>
      <c r="AC315" s="48">
        <v>41951</v>
      </c>
      <c r="AD315" s="78">
        <v>132.51462000000001</v>
      </c>
      <c r="AE315" s="81">
        <v>56.273319999999998</v>
      </c>
      <c r="AF315" s="83">
        <f t="shared" si="34"/>
        <v>56.273319999999998</v>
      </c>
      <c r="AG315" s="86">
        <v>234.4</v>
      </c>
      <c r="AH315" s="93">
        <v>55.4</v>
      </c>
    </row>
    <row r="316" spans="1:34" ht="11.25" customHeight="1">
      <c r="A316" s="1">
        <v>42317</v>
      </c>
      <c r="B316" s="77">
        <v>4169</v>
      </c>
      <c r="C316" s="78">
        <f t="shared" si="35"/>
        <v>130.70325445264669</v>
      </c>
      <c r="D316" s="78">
        <v>139</v>
      </c>
      <c r="E316" s="79"/>
      <c r="F316" s="80">
        <v>2123</v>
      </c>
      <c r="G316" s="81">
        <v>51.7439842117601</v>
      </c>
      <c r="H316" s="123">
        <f t="shared" si="31"/>
        <v>59.6</v>
      </c>
      <c r="I316" s="81">
        <v>59.6</v>
      </c>
      <c r="K316" s="82">
        <v>2094</v>
      </c>
      <c r="L316" s="83">
        <f t="shared" si="29"/>
        <v>51.7439842117601</v>
      </c>
      <c r="M316" s="83">
        <v>72</v>
      </c>
      <c r="O316" s="85">
        <f t="shared" si="30"/>
        <v>8.0624651649482306</v>
      </c>
      <c r="P316" s="86">
        <v>228.39844659910005</v>
      </c>
      <c r="Q316" s="86">
        <v>230.7</v>
      </c>
      <c r="R316" s="87" t="s">
        <v>86</v>
      </c>
      <c r="S316" s="108">
        <f t="shared" si="32"/>
        <v>2543.8000000000002</v>
      </c>
      <c r="T316" s="88">
        <v>64.400000000000006</v>
      </c>
      <c r="U316" s="88">
        <v>66.3</v>
      </c>
      <c r="X316" s="90">
        <v>85.011244597101594</v>
      </c>
      <c r="Y316" s="91">
        <v>39.440246955069</v>
      </c>
      <c r="Z316" s="91">
        <v>6.2517629004760842</v>
      </c>
      <c r="AA316" s="92">
        <f t="shared" si="33"/>
        <v>130.70325445264669</v>
      </c>
      <c r="AC316" s="48">
        <v>41952</v>
      </c>
      <c r="AD316" s="78">
        <v>133.80113</v>
      </c>
      <c r="AE316" s="81">
        <v>54.39593</v>
      </c>
      <c r="AF316" s="83">
        <f t="shared" si="34"/>
        <v>54.39593</v>
      </c>
      <c r="AG316" s="86">
        <v>235.1</v>
      </c>
      <c r="AH316" s="93">
        <v>56.8</v>
      </c>
    </row>
    <row r="317" spans="1:34" ht="11.25" customHeight="1">
      <c r="A317" s="1">
        <v>42318</v>
      </c>
      <c r="B317" s="77">
        <v>4169</v>
      </c>
      <c r="C317" s="78">
        <f t="shared" si="35"/>
        <v>123.65986247294148</v>
      </c>
      <c r="D317" s="78">
        <v>139</v>
      </c>
      <c r="E317" s="79"/>
      <c r="F317" s="80">
        <v>2123</v>
      </c>
      <c r="G317" s="81">
        <v>51.982542785829402</v>
      </c>
      <c r="H317" s="123">
        <f t="shared" si="31"/>
        <v>59.6</v>
      </c>
      <c r="I317" s="81">
        <v>59.6</v>
      </c>
      <c r="K317" s="82">
        <v>2094</v>
      </c>
      <c r="L317" s="83">
        <f t="shared" si="29"/>
        <v>51.982542785829402</v>
      </c>
      <c r="M317" s="83">
        <v>72</v>
      </c>
      <c r="O317" s="85">
        <f t="shared" si="30"/>
        <v>8.1273360787125792</v>
      </c>
      <c r="P317" s="86">
        <v>230.23614953859999</v>
      </c>
      <c r="Q317" s="86">
        <v>230.7</v>
      </c>
      <c r="R317" s="87" t="s">
        <v>86</v>
      </c>
      <c r="S317" s="108">
        <f t="shared" si="32"/>
        <v>2539.85</v>
      </c>
      <c r="T317" s="88">
        <v>64.3</v>
      </c>
      <c r="U317" s="88">
        <v>66.3</v>
      </c>
      <c r="X317" s="90">
        <v>83.617962483567595</v>
      </c>
      <c r="Y317" s="91">
        <v>36.887846561599602</v>
      </c>
      <c r="Z317" s="91">
        <v>3.1540534277742851</v>
      </c>
      <c r="AA317" s="92">
        <f t="shared" si="33"/>
        <v>123.65986247294148</v>
      </c>
      <c r="AC317" s="48">
        <v>41953</v>
      </c>
      <c r="AD317" s="78">
        <v>136.50599</v>
      </c>
      <c r="AE317" s="81">
        <v>55.797499999999999</v>
      </c>
      <c r="AF317" s="83">
        <f t="shared" si="34"/>
        <v>55.797499999999999</v>
      </c>
      <c r="AG317" s="86">
        <v>237.8</v>
      </c>
      <c r="AH317" s="93">
        <v>58</v>
      </c>
    </row>
    <row r="318" spans="1:34" ht="11.25" customHeight="1">
      <c r="A318" s="1">
        <v>42319</v>
      </c>
      <c r="B318" s="77">
        <v>4169</v>
      </c>
      <c r="C318" s="78">
        <f t="shared" si="35"/>
        <v>125.0691008461427</v>
      </c>
      <c r="D318" s="78">
        <v>139</v>
      </c>
      <c r="E318" s="79"/>
      <c r="F318" s="80">
        <v>2123</v>
      </c>
      <c r="G318" s="81">
        <v>53.824278751005302</v>
      </c>
      <c r="H318" s="123">
        <f t="shared" si="31"/>
        <v>59.6</v>
      </c>
      <c r="I318" s="81">
        <v>59.6</v>
      </c>
      <c r="K318" s="82">
        <v>2094</v>
      </c>
      <c r="L318" s="83">
        <f t="shared" si="29"/>
        <v>53.824278751005302</v>
      </c>
      <c r="M318" s="83">
        <v>72</v>
      </c>
      <c r="O318" s="85">
        <f t="shared" si="30"/>
        <v>8.3062006870612386</v>
      </c>
      <c r="P318" s="86">
        <v>235.30313561079998</v>
      </c>
      <c r="Q318" s="86">
        <v>237.7</v>
      </c>
      <c r="R318" s="87" t="s">
        <v>87</v>
      </c>
      <c r="S318" s="108">
        <f t="shared" si="32"/>
        <v>2531.9499999999998</v>
      </c>
      <c r="T318" s="88">
        <v>64.099999999999994</v>
      </c>
      <c r="U318" s="88">
        <v>66.3</v>
      </c>
      <c r="X318" s="90">
        <v>83.981748339134995</v>
      </c>
      <c r="Y318" s="91">
        <v>41.087352507007701</v>
      </c>
      <c r="Z318" s="91">
        <v>0</v>
      </c>
      <c r="AA318" s="92">
        <f t="shared" si="33"/>
        <v>125.0691008461427</v>
      </c>
      <c r="AC318" s="48">
        <v>41954</v>
      </c>
      <c r="AD318" s="78">
        <v>135.62206</v>
      </c>
      <c r="AE318" s="81">
        <v>53.98377</v>
      </c>
      <c r="AF318" s="83">
        <f t="shared" si="34"/>
        <v>53.98377</v>
      </c>
      <c r="AG318" s="86">
        <v>233.9</v>
      </c>
      <c r="AH318" s="93">
        <v>56.1</v>
      </c>
    </row>
    <row r="319" spans="1:34" ht="11.25" customHeight="1">
      <c r="A319" s="1">
        <v>42320</v>
      </c>
      <c r="B319" s="77">
        <v>4169</v>
      </c>
      <c r="C319" s="78">
        <f t="shared" si="35"/>
        <v>129.40571225973713</v>
      </c>
      <c r="D319" s="78">
        <v>139</v>
      </c>
      <c r="E319" s="79"/>
      <c r="F319" s="80">
        <v>2123</v>
      </c>
      <c r="G319" s="81">
        <v>53.527537309517001</v>
      </c>
      <c r="H319" s="123">
        <f t="shared" si="31"/>
        <v>59.6</v>
      </c>
      <c r="I319" s="81">
        <v>59.6</v>
      </c>
      <c r="K319" s="82">
        <v>2094</v>
      </c>
      <c r="L319" s="83">
        <f t="shared" si="29"/>
        <v>53.527537309517001</v>
      </c>
      <c r="M319" s="83">
        <v>72</v>
      </c>
      <c r="O319" s="85">
        <f t="shared" si="30"/>
        <v>8.3677909206060814</v>
      </c>
      <c r="P319" s="86">
        <v>237.04790143360003</v>
      </c>
      <c r="Q319" s="86">
        <v>242.7</v>
      </c>
      <c r="R319" s="87" t="s">
        <v>88</v>
      </c>
      <c r="S319" s="108">
        <f t="shared" si="32"/>
        <v>2535.9</v>
      </c>
      <c r="T319" s="88">
        <v>64.2</v>
      </c>
      <c r="U319" s="88">
        <v>66.3</v>
      </c>
      <c r="X319" s="90">
        <v>85.4924287927645</v>
      </c>
      <c r="Y319" s="91">
        <v>43.825961171468101</v>
      </c>
      <c r="Z319" s="91">
        <v>8.7322295504520114E-2</v>
      </c>
      <c r="AA319" s="92">
        <f t="shared" si="33"/>
        <v>129.40571225973713</v>
      </c>
      <c r="AC319" s="48">
        <v>41955</v>
      </c>
      <c r="AD319" s="78">
        <v>134.44538</v>
      </c>
      <c r="AE319" s="81">
        <v>57.569139999999997</v>
      </c>
      <c r="AF319" s="83">
        <f t="shared" si="34"/>
        <v>57.569139999999997</v>
      </c>
      <c r="AG319" s="86">
        <v>247.9</v>
      </c>
      <c r="AH319" s="93">
        <v>54.3</v>
      </c>
    </row>
    <row r="320" spans="1:34" ht="11.25" customHeight="1">
      <c r="A320" s="1">
        <v>42321</v>
      </c>
      <c r="B320" s="77">
        <v>4169</v>
      </c>
      <c r="C320" s="78">
        <f t="shared" si="35"/>
        <v>131.7029635583531</v>
      </c>
      <c r="D320" s="78">
        <v>139</v>
      </c>
      <c r="E320" s="79"/>
      <c r="F320" s="80">
        <v>2123</v>
      </c>
      <c r="G320" s="81">
        <v>53.471693672006396</v>
      </c>
      <c r="H320" s="123">
        <f t="shared" si="31"/>
        <v>59.6</v>
      </c>
      <c r="I320" s="81">
        <v>59.6</v>
      </c>
      <c r="K320" s="82">
        <v>2094</v>
      </c>
      <c r="L320" s="83">
        <f t="shared" si="29"/>
        <v>53.471693672006396</v>
      </c>
      <c r="M320" s="83">
        <v>72</v>
      </c>
      <c r="O320" s="85">
        <f t="shared" si="30"/>
        <v>8.267588503865051</v>
      </c>
      <c r="P320" s="86">
        <v>234.20930605850003</v>
      </c>
      <c r="Q320" s="86">
        <v>242.7</v>
      </c>
      <c r="R320" s="87" t="s">
        <v>88</v>
      </c>
      <c r="S320" s="108">
        <f t="shared" si="32"/>
        <v>2520.1</v>
      </c>
      <c r="T320" s="88">
        <v>63.8</v>
      </c>
      <c r="U320" s="88">
        <v>66.3</v>
      </c>
      <c r="X320" s="90">
        <v>86.410938136266296</v>
      </c>
      <c r="Y320" s="91">
        <v>43.721309068377401</v>
      </c>
      <c r="Z320" s="91">
        <v>1.57071635370941</v>
      </c>
      <c r="AA320" s="92">
        <f t="shared" si="33"/>
        <v>131.7029635583531</v>
      </c>
      <c r="AC320" s="48">
        <v>41956</v>
      </c>
      <c r="AD320" s="78">
        <v>133.60372999999998</v>
      </c>
      <c r="AE320" s="81">
        <v>61.663379999999997</v>
      </c>
      <c r="AF320" s="83">
        <f t="shared" si="34"/>
        <v>61.663379999999997</v>
      </c>
      <c r="AG320" s="86">
        <v>240.8</v>
      </c>
      <c r="AH320" s="93">
        <v>54.2</v>
      </c>
    </row>
    <row r="321" spans="1:34" ht="11.25" customHeight="1">
      <c r="A321" s="1">
        <v>42322</v>
      </c>
      <c r="B321" s="77">
        <v>4169</v>
      </c>
      <c r="C321" s="78">
        <f t="shared" si="35"/>
        <v>137.15896360704792</v>
      </c>
      <c r="D321" s="78">
        <v>139</v>
      </c>
      <c r="E321" s="79"/>
      <c r="F321" s="80">
        <v>2123</v>
      </c>
      <c r="G321" s="81">
        <v>51.920552086565898</v>
      </c>
      <c r="H321" s="123">
        <f t="shared" si="31"/>
        <v>59.6</v>
      </c>
      <c r="I321" s="81">
        <v>59.6</v>
      </c>
      <c r="K321" s="82">
        <v>2094</v>
      </c>
      <c r="L321" s="83">
        <f t="shared" si="29"/>
        <v>51.920552086565898</v>
      </c>
      <c r="M321" s="83">
        <v>72</v>
      </c>
      <c r="O321" s="85">
        <f t="shared" si="30"/>
        <v>8.320879784681587</v>
      </c>
      <c r="P321" s="86">
        <v>235.71897407029994</v>
      </c>
      <c r="Q321" s="86">
        <v>242.7</v>
      </c>
      <c r="R321" s="87" t="s">
        <v>88</v>
      </c>
      <c r="S321" s="108">
        <f t="shared" si="32"/>
        <v>2559.6</v>
      </c>
      <c r="T321" s="88">
        <v>64.8</v>
      </c>
      <c r="U321" s="88">
        <v>66.3</v>
      </c>
      <c r="X321" s="90">
        <v>89.478791582804305</v>
      </c>
      <c r="Y321" s="91">
        <v>38.459558446090099</v>
      </c>
      <c r="Z321" s="91">
        <v>9.2206135781535306</v>
      </c>
      <c r="AA321" s="92">
        <f t="shared" si="33"/>
        <v>137.15896360704792</v>
      </c>
      <c r="AC321" s="48">
        <v>41957</v>
      </c>
      <c r="AD321" s="78">
        <v>137.78518</v>
      </c>
      <c r="AE321" s="81">
        <v>62.248470000000005</v>
      </c>
      <c r="AF321" s="83">
        <f t="shared" si="34"/>
        <v>62.248470000000005</v>
      </c>
      <c r="AG321" s="86">
        <v>229.9</v>
      </c>
      <c r="AH321" s="93">
        <v>55.2</v>
      </c>
    </row>
    <row r="322" spans="1:34" ht="11.25" customHeight="1">
      <c r="A322" s="1">
        <v>42323</v>
      </c>
      <c r="B322" s="77">
        <v>4169</v>
      </c>
      <c r="C322" s="78">
        <f t="shared" si="35"/>
        <v>132.81776228357842</v>
      </c>
      <c r="D322" s="78">
        <v>122</v>
      </c>
      <c r="E322" s="79" t="s">
        <v>89</v>
      </c>
      <c r="F322" s="80">
        <v>2123</v>
      </c>
      <c r="G322" s="81">
        <v>51.563877295125295</v>
      </c>
      <c r="H322" s="123">
        <f t="shared" si="31"/>
        <v>59.6</v>
      </c>
      <c r="I322" s="81">
        <v>59.6</v>
      </c>
      <c r="K322" s="82">
        <v>2094</v>
      </c>
      <c r="L322" s="83">
        <f t="shared" si="29"/>
        <v>51.563877295125295</v>
      </c>
      <c r="M322" s="83">
        <v>72</v>
      </c>
      <c r="O322" s="85">
        <f t="shared" si="30"/>
        <v>8.2787560603178285</v>
      </c>
      <c r="P322" s="86">
        <v>234.52566743109995</v>
      </c>
      <c r="Q322" s="86">
        <v>242.7</v>
      </c>
      <c r="R322" s="87" t="s">
        <v>88</v>
      </c>
      <c r="S322" s="108">
        <f t="shared" si="32"/>
        <v>2555.65</v>
      </c>
      <c r="T322" s="88">
        <v>64.7</v>
      </c>
      <c r="U322" s="88">
        <v>66.3</v>
      </c>
      <c r="X322" s="90">
        <v>88.348325552976192</v>
      </c>
      <c r="Y322" s="91">
        <v>33.675873815217102</v>
      </c>
      <c r="Z322" s="91">
        <v>10.79356291538511</v>
      </c>
      <c r="AA322" s="92">
        <f t="shared" si="33"/>
        <v>132.81776228357842</v>
      </c>
      <c r="AC322" s="48">
        <v>41958</v>
      </c>
      <c r="AD322" s="78">
        <v>136.73966000000001</v>
      </c>
      <c r="AE322" s="81">
        <v>61.119610000000002</v>
      </c>
      <c r="AF322" s="83">
        <f t="shared" si="34"/>
        <v>61.119610000000002</v>
      </c>
      <c r="AG322" s="86">
        <v>230.8</v>
      </c>
      <c r="AH322" s="93">
        <v>55.2</v>
      </c>
    </row>
    <row r="323" spans="1:34" ht="11.25" customHeight="1">
      <c r="A323" s="1">
        <v>42324</v>
      </c>
      <c r="B323" s="77">
        <v>4169</v>
      </c>
      <c r="C323" s="78">
        <f t="shared" si="35"/>
        <v>129.97206218601715</v>
      </c>
      <c r="D323" s="78">
        <v>122</v>
      </c>
      <c r="E323" s="79" t="s">
        <v>89</v>
      </c>
      <c r="F323" s="80">
        <v>2123</v>
      </c>
      <c r="G323" s="81">
        <v>51.3972767374052</v>
      </c>
      <c r="H323" s="123">
        <f t="shared" si="31"/>
        <v>55</v>
      </c>
      <c r="I323" s="81">
        <v>55</v>
      </c>
      <c r="J323" s="94" t="s">
        <v>21</v>
      </c>
      <c r="K323" s="82">
        <v>2094</v>
      </c>
      <c r="L323" s="83">
        <f t="shared" si="29"/>
        <v>51.3972767374052</v>
      </c>
      <c r="M323" s="83">
        <v>72</v>
      </c>
      <c r="O323" s="85">
        <f t="shared" si="30"/>
        <v>8.2882524120017198</v>
      </c>
      <c r="P323" s="86">
        <v>234.79468589240005</v>
      </c>
      <c r="Q323" s="86">
        <v>243.7</v>
      </c>
      <c r="R323" s="87" t="s">
        <v>90</v>
      </c>
      <c r="S323" s="108">
        <f t="shared" si="32"/>
        <v>2563.5500000000002</v>
      </c>
      <c r="T323" s="88">
        <v>64.900000000000006</v>
      </c>
      <c r="U323" s="88">
        <v>66.3</v>
      </c>
      <c r="X323" s="90">
        <v>85.436782430146394</v>
      </c>
      <c r="Y323" s="91">
        <v>32.740770406254505</v>
      </c>
      <c r="Z323" s="91">
        <v>11.794509349616241</v>
      </c>
      <c r="AA323" s="92">
        <f t="shared" si="33"/>
        <v>129.97206218601715</v>
      </c>
      <c r="AC323" s="48">
        <v>41959</v>
      </c>
      <c r="AD323" s="78">
        <v>137.07558</v>
      </c>
      <c r="AE323" s="81">
        <v>61.370150000000002</v>
      </c>
      <c r="AF323" s="83">
        <f t="shared" si="34"/>
        <v>61.370150000000002</v>
      </c>
      <c r="AG323" s="86">
        <v>225.7</v>
      </c>
      <c r="AH323" s="93">
        <v>55.5</v>
      </c>
    </row>
    <row r="324" spans="1:34" ht="11.25" customHeight="1">
      <c r="A324" s="1">
        <v>42325</v>
      </c>
      <c r="B324" s="77">
        <v>4169</v>
      </c>
      <c r="C324" s="78">
        <f t="shared" si="35"/>
        <v>127.28679737600619</v>
      </c>
      <c r="D324" s="78">
        <v>121</v>
      </c>
      <c r="E324" s="79" t="s">
        <v>91</v>
      </c>
      <c r="F324" s="80">
        <v>2123</v>
      </c>
      <c r="G324" s="81">
        <v>52.112981051808397</v>
      </c>
      <c r="H324" s="123">
        <f t="shared" si="31"/>
        <v>55</v>
      </c>
      <c r="I324" s="81">
        <v>55</v>
      </c>
      <c r="J324" s="94" t="s">
        <v>21</v>
      </c>
      <c r="K324" s="82">
        <v>2094</v>
      </c>
      <c r="L324" s="83">
        <f t="shared" ref="L324:L387" si="36">G324</f>
        <v>52.112981051808397</v>
      </c>
      <c r="M324" s="83">
        <v>72</v>
      </c>
      <c r="O324" s="85">
        <f t="shared" ref="O324:O387" si="37">P324*$R$1/1000</f>
        <v>8.3072364001066088</v>
      </c>
      <c r="P324" s="86">
        <v>235.3324759237</v>
      </c>
      <c r="Q324" s="86">
        <v>243.7</v>
      </c>
      <c r="R324" s="87" t="s">
        <v>90</v>
      </c>
      <c r="S324" s="108">
        <f t="shared" si="32"/>
        <v>2543.8000000000002</v>
      </c>
      <c r="T324" s="88">
        <v>64.400000000000006</v>
      </c>
      <c r="U324" s="88">
        <v>66.3</v>
      </c>
      <c r="X324" s="90">
        <v>86.141321323617404</v>
      </c>
      <c r="Y324" s="91">
        <v>32.841159771868604</v>
      </c>
      <c r="Z324" s="91">
        <v>8.3043162805201796</v>
      </c>
      <c r="AA324" s="92">
        <f t="shared" si="33"/>
        <v>127.28679737600619</v>
      </c>
      <c r="AC324" s="48">
        <v>41960</v>
      </c>
      <c r="AD324" s="78">
        <v>136.17944</v>
      </c>
      <c r="AE324" s="81">
        <v>60.642540000000004</v>
      </c>
      <c r="AF324" s="83">
        <f t="shared" si="34"/>
        <v>60.642540000000004</v>
      </c>
      <c r="AG324" s="86">
        <v>229.9</v>
      </c>
      <c r="AH324" s="93">
        <v>55.1</v>
      </c>
    </row>
    <row r="325" spans="1:34" ht="11.25" customHeight="1">
      <c r="A325" s="1">
        <v>42326</v>
      </c>
      <c r="B325" s="77">
        <v>4169</v>
      </c>
      <c r="C325" s="78">
        <f t="shared" si="35"/>
        <v>122.65325563213138</v>
      </c>
      <c r="D325" s="78">
        <v>121</v>
      </c>
      <c r="E325" s="79" t="s">
        <v>91</v>
      </c>
      <c r="F325" s="80">
        <v>2123</v>
      </c>
      <c r="G325" s="81">
        <v>50.671610259547997</v>
      </c>
      <c r="H325" s="123">
        <f t="shared" ref="H325:H388" si="38">IF(I325&lt;M325, I325, M325)</f>
        <v>55</v>
      </c>
      <c r="I325" s="81">
        <v>55</v>
      </c>
      <c r="J325" s="94" t="s">
        <v>21</v>
      </c>
      <c r="K325" s="82">
        <v>2094</v>
      </c>
      <c r="L325" s="83">
        <f t="shared" si="36"/>
        <v>50.671610259547997</v>
      </c>
      <c r="M325" s="83">
        <v>72</v>
      </c>
      <c r="O325" s="85">
        <f t="shared" si="37"/>
        <v>8.3722198275518807</v>
      </c>
      <c r="P325" s="86">
        <v>237.17336621960001</v>
      </c>
      <c r="Q325" s="86">
        <v>243.7</v>
      </c>
      <c r="R325" s="87" t="s">
        <v>92</v>
      </c>
      <c r="S325" s="108">
        <f t="shared" ref="S325:S388" si="39">T325*$V$1</f>
        <v>2559.6</v>
      </c>
      <c r="T325" s="88">
        <v>64.8</v>
      </c>
      <c r="U325" s="88">
        <v>66.3</v>
      </c>
      <c r="X325" s="90">
        <v>86.826711473368292</v>
      </c>
      <c r="Y325" s="91">
        <v>34.3593489098646</v>
      </c>
      <c r="Z325" s="91">
        <v>1.4671952488984801</v>
      </c>
      <c r="AA325" s="92">
        <f t="shared" ref="AA325:AA388" si="40">SUM(X325:Z325)</f>
        <v>122.65325563213138</v>
      </c>
      <c r="AC325" s="48">
        <v>41961</v>
      </c>
      <c r="AD325" s="78">
        <v>141.16291999999999</v>
      </c>
      <c r="AE325" s="81">
        <v>63.546730000000004</v>
      </c>
      <c r="AF325" s="83">
        <f t="shared" ref="AF325:AF368" si="41">AE325</f>
        <v>63.546730000000004</v>
      </c>
      <c r="AG325" s="86">
        <v>235.3</v>
      </c>
      <c r="AH325" s="93">
        <v>55.3</v>
      </c>
    </row>
    <row r="326" spans="1:34" ht="11.25" customHeight="1">
      <c r="A326" s="1">
        <v>42327</v>
      </c>
      <c r="B326" s="77">
        <v>4169</v>
      </c>
      <c r="C326" s="78">
        <f t="shared" si="35"/>
        <v>125.96043604947539</v>
      </c>
      <c r="D326" s="78">
        <v>121</v>
      </c>
      <c r="E326" s="79" t="s">
        <v>91</v>
      </c>
      <c r="F326" s="80">
        <v>2123</v>
      </c>
      <c r="G326" s="81">
        <v>49.866550769682696</v>
      </c>
      <c r="H326" s="123">
        <f t="shared" si="38"/>
        <v>55</v>
      </c>
      <c r="I326" s="81">
        <v>55</v>
      </c>
      <c r="J326" s="94" t="s">
        <v>21</v>
      </c>
      <c r="K326" s="82">
        <v>2094</v>
      </c>
      <c r="L326" s="83">
        <f t="shared" si="36"/>
        <v>49.866550769682696</v>
      </c>
      <c r="M326" s="83">
        <v>72</v>
      </c>
      <c r="O326" s="85">
        <f t="shared" si="37"/>
        <v>8.4720131429524805</v>
      </c>
      <c r="P326" s="86">
        <v>240.00037232160003</v>
      </c>
      <c r="Q326" s="86">
        <v>240.7</v>
      </c>
      <c r="R326" s="104" t="s">
        <v>93</v>
      </c>
      <c r="S326" s="108">
        <f t="shared" si="39"/>
        <v>2516.15</v>
      </c>
      <c r="T326" s="88">
        <v>63.7</v>
      </c>
      <c r="U326" s="88">
        <v>66.3</v>
      </c>
      <c r="X326" s="90">
        <v>85.419794307983395</v>
      </c>
      <c r="Y326" s="91">
        <v>35.673452395003693</v>
      </c>
      <c r="Z326" s="91">
        <v>4.8671893464883098</v>
      </c>
      <c r="AA326" s="92">
        <f t="shared" si="40"/>
        <v>125.96043604947539</v>
      </c>
      <c r="AC326" s="48">
        <v>41962</v>
      </c>
      <c r="AD326" s="78">
        <v>134.23878999999999</v>
      </c>
      <c r="AE326" s="81">
        <v>59.77496</v>
      </c>
      <c r="AF326" s="83">
        <f t="shared" si="41"/>
        <v>59.77496</v>
      </c>
      <c r="AG326" s="86">
        <v>227.5</v>
      </c>
      <c r="AH326" s="93">
        <v>55.9</v>
      </c>
    </row>
    <row r="327" spans="1:34" ht="11.25" customHeight="1">
      <c r="A327" s="1">
        <v>42328</v>
      </c>
      <c r="B327" s="77">
        <v>4169</v>
      </c>
      <c r="C327" s="78">
        <f t="shared" si="35"/>
        <v>131.71201485366615</v>
      </c>
      <c r="D327" s="78">
        <v>122</v>
      </c>
      <c r="E327" s="79" t="s">
        <v>89</v>
      </c>
      <c r="F327" s="80">
        <v>2123</v>
      </c>
      <c r="G327" s="81">
        <v>48.265741793428703</v>
      </c>
      <c r="H327" s="123">
        <f t="shared" si="38"/>
        <v>55</v>
      </c>
      <c r="I327" s="81">
        <v>55</v>
      </c>
      <c r="J327" s="94" t="s">
        <v>21</v>
      </c>
      <c r="K327" s="82">
        <v>2094</v>
      </c>
      <c r="L327" s="83">
        <f t="shared" si="36"/>
        <v>48.265741793428703</v>
      </c>
      <c r="M327" s="83">
        <v>72</v>
      </c>
      <c r="O327" s="85">
        <f t="shared" si="37"/>
        <v>8.5004979692018185</v>
      </c>
      <c r="P327" s="86">
        <v>240.80730790939998</v>
      </c>
      <c r="Q327" s="86">
        <v>244.7</v>
      </c>
      <c r="R327" s="104" t="s">
        <v>94</v>
      </c>
      <c r="S327" s="108">
        <f t="shared" si="39"/>
        <v>2539.85</v>
      </c>
      <c r="T327" s="88">
        <v>64.3</v>
      </c>
      <c r="U327" s="88">
        <v>68.900000000000006</v>
      </c>
      <c r="V327" s="89" t="s">
        <v>95</v>
      </c>
      <c r="X327" s="90">
        <v>84.2056563426694</v>
      </c>
      <c r="Y327" s="91">
        <v>47.504598089264995</v>
      </c>
      <c r="Z327" s="91">
        <v>1.760421731736924E-3</v>
      </c>
      <c r="AA327" s="92">
        <f t="shared" si="40"/>
        <v>131.71201485366615</v>
      </c>
      <c r="AC327" s="48">
        <v>41963</v>
      </c>
      <c r="AD327" s="78">
        <v>131.60548</v>
      </c>
      <c r="AE327" s="81">
        <v>61.25544</v>
      </c>
      <c r="AF327" s="83">
        <f t="shared" si="41"/>
        <v>61.25544</v>
      </c>
      <c r="AG327" s="86">
        <v>236.1</v>
      </c>
      <c r="AH327" s="93">
        <v>54.7</v>
      </c>
    </row>
    <row r="328" spans="1:34" ht="11.25" customHeight="1">
      <c r="A328" s="1">
        <v>42329</v>
      </c>
      <c r="B328" s="77">
        <v>4169</v>
      </c>
      <c r="C328" s="78">
        <f t="shared" si="35"/>
        <v>132.83616402938407</v>
      </c>
      <c r="D328" s="78">
        <v>122</v>
      </c>
      <c r="E328" s="79" t="s">
        <v>89</v>
      </c>
      <c r="F328" s="80">
        <v>2123</v>
      </c>
      <c r="G328" s="81">
        <v>56.760389733967997</v>
      </c>
      <c r="H328" s="123">
        <f t="shared" si="38"/>
        <v>59.6</v>
      </c>
      <c r="I328" s="81">
        <v>59.6</v>
      </c>
      <c r="K328" s="82">
        <v>2094</v>
      </c>
      <c r="L328" s="83">
        <f t="shared" si="36"/>
        <v>56.760389733967997</v>
      </c>
      <c r="M328" s="83">
        <v>72</v>
      </c>
      <c r="O328" s="85">
        <f t="shared" si="37"/>
        <v>8.3845776830147685</v>
      </c>
      <c r="P328" s="86">
        <v>237.52344711089995</v>
      </c>
      <c r="Q328" s="86">
        <v>244.7</v>
      </c>
      <c r="R328" s="104" t="s">
        <v>93</v>
      </c>
      <c r="S328" s="108">
        <f t="shared" si="39"/>
        <v>2528</v>
      </c>
      <c r="T328" s="88">
        <v>64</v>
      </c>
      <c r="U328" s="88">
        <v>68.900000000000006</v>
      </c>
      <c r="X328" s="90">
        <v>85.57595327949349</v>
      </c>
      <c r="Y328" s="91">
        <v>47.260100171332404</v>
      </c>
      <c r="Z328" s="91">
        <v>1.10578558180067E-4</v>
      </c>
      <c r="AA328" s="92">
        <f t="shared" si="40"/>
        <v>132.83616402938407</v>
      </c>
      <c r="AC328" s="48">
        <v>41964</v>
      </c>
      <c r="AD328" s="78">
        <v>137.63317999999998</v>
      </c>
      <c r="AE328" s="81">
        <v>59.258900000000004</v>
      </c>
      <c r="AF328" s="83">
        <f t="shared" si="41"/>
        <v>59.258900000000004</v>
      </c>
      <c r="AG328" s="86">
        <v>240.6</v>
      </c>
      <c r="AH328" s="93">
        <v>55</v>
      </c>
    </row>
    <row r="329" spans="1:34" ht="11.25" customHeight="1">
      <c r="A329" s="1">
        <v>42330</v>
      </c>
      <c r="B329" s="77">
        <v>4169</v>
      </c>
      <c r="C329" s="78">
        <f t="shared" si="35"/>
        <v>133.99590207414903</v>
      </c>
      <c r="D329" s="78">
        <v>122</v>
      </c>
      <c r="E329" s="79" t="s">
        <v>89</v>
      </c>
      <c r="F329" s="80">
        <v>2123</v>
      </c>
      <c r="G329" s="81">
        <v>57.899839589416501</v>
      </c>
      <c r="H329" s="123">
        <f t="shared" si="38"/>
        <v>59.6</v>
      </c>
      <c r="I329" s="81">
        <v>59.6</v>
      </c>
      <c r="K329" s="82">
        <v>2094</v>
      </c>
      <c r="L329" s="83">
        <f t="shared" si="36"/>
        <v>57.899839589416501</v>
      </c>
      <c r="M329" s="83">
        <v>72</v>
      </c>
      <c r="O329" s="85">
        <f t="shared" si="37"/>
        <v>8.6783631818546425</v>
      </c>
      <c r="P329" s="86">
        <v>245.84598248880008</v>
      </c>
      <c r="Q329" s="86">
        <v>244.7</v>
      </c>
      <c r="R329" s="104" t="s">
        <v>93</v>
      </c>
      <c r="S329" s="108">
        <f t="shared" si="39"/>
        <v>2547.75</v>
      </c>
      <c r="T329" s="88">
        <v>64.5</v>
      </c>
      <c r="U329" s="88">
        <v>68.900000000000006</v>
      </c>
      <c r="X329" s="90">
        <v>81.461326595723392</v>
      </c>
      <c r="Y329" s="91">
        <v>47.378536707044795</v>
      </c>
      <c r="Z329" s="91">
        <v>5.1560387713808602</v>
      </c>
      <c r="AA329" s="92">
        <f t="shared" si="40"/>
        <v>133.99590207414903</v>
      </c>
      <c r="AC329" s="48">
        <v>41965</v>
      </c>
      <c r="AD329" s="78">
        <v>135.68459000000001</v>
      </c>
      <c r="AE329" s="81">
        <v>61.269640000000003</v>
      </c>
      <c r="AF329" s="83">
        <f t="shared" si="41"/>
        <v>61.269640000000003</v>
      </c>
      <c r="AG329" s="86">
        <v>240.2</v>
      </c>
      <c r="AH329" s="93">
        <v>56.7</v>
      </c>
    </row>
    <row r="330" spans="1:34" ht="11.25" customHeight="1">
      <c r="A330" s="1">
        <v>42331</v>
      </c>
      <c r="B330" s="77">
        <v>4169</v>
      </c>
      <c r="C330" s="78">
        <f t="shared" si="35"/>
        <v>128.04386461864766</v>
      </c>
      <c r="D330" s="78">
        <v>122</v>
      </c>
      <c r="E330" s="79" t="s">
        <v>89</v>
      </c>
      <c r="F330" s="80">
        <v>2123</v>
      </c>
      <c r="G330" s="81">
        <v>56.755500032949904</v>
      </c>
      <c r="H330" s="123">
        <f t="shared" si="38"/>
        <v>59.6</v>
      </c>
      <c r="I330" s="81">
        <v>59.6</v>
      </c>
      <c r="K330" s="82">
        <v>2094</v>
      </c>
      <c r="L330" s="83">
        <f t="shared" si="36"/>
        <v>56.755500032949904</v>
      </c>
      <c r="M330" s="83">
        <v>72</v>
      </c>
      <c r="O330" s="85">
        <f t="shared" si="37"/>
        <v>8.4444361764243503</v>
      </c>
      <c r="P330" s="86">
        <v>239.2191551395</v>
      </c>
      <c r="Q330" s="86">
        <v>242.7</v>
      </c>
      <c r="R330" s="104" t="s">
        <v>96</v>
      </c>
      <c r="S330" s="108">
        <f t="shared" si="39"/>
        <v>2535.9</v>
      </c>
      <c r="T330" s="88">
        <v>64.2</v>
      </c>
      <c r="U330" s="88">
        <v>68.900000000000006</v>
      </c>
      <c r="X330" s="90">
        <v>82.253518016049895</v>
      </c>
      <c r="Y330" s="91">
        <v>45.674010778317999</v>
      </c>
      <c r="Z330" s="91">
        <v>0.11633582427976999</v>
      </c>
      <c r="AA330" s="92">
        <f t="shared" si="40"/>
        <v>128.04386461864766</v>
      </c>
      <c r="AC330" s="48">
        <v>41966</v>
      </c>
      <c r="AD330" s="78">
        <v>131.94962000000001</v>
      </c>
      <c r="AE330" s="81">
        <v>55.978610000000003</v>
      </c>
      <c r="AF330" s="83">
        <f t="shared" si="41"/>
        <v>55.978610000000003</v>
      </c>
      <c r="AG330" s="86">
        <v>239.9</v>
      </c>
      <c r="AH330" s="93">
        <v>57.1</v>
      </c>
    </row>
    <row r="331" spans="1:34" ht="11.25" customHeight="1">
      <c r="A331" s="1">
        <v>42332</v>
      </c>
      <c r="B331" s="77">
        <v>4169</v>
      </c>
      <c r="C331" s="78">
        <f t="shared" ref="C331:C394" si="42">$AA331</f>
        <v>132.86179016908798</v>
      </c>
      <c r="D331" s="78">
        <v>121</v>
      </c>
      <c r="E331" s="79" t="s">
        <v>97</v>
      </c>
      <c r="F331" s="80">
        <v>2123</v>
      </c>
      <c r="G331" s="81">
        <v>58.768184293631002</v>
      </c>
      <c r="H331" s="123">
        <f t="shared" si="38"/>
        <v>59.6</v>
      </c>
      <c r="I331" s="81">
        <v>59.6</v>
      </c>
      <c r="K331" s="82">
        <v>2094</v>
      </c>
      <c r="L331" s="83">
        <f t="shared" si="36"/>
        <v>58.768184293631002</v>
      </c>
      <c r="M331" s="83">
        <v>72</v>
      </c>
      <c r="O331" s="85">
        <f t="shared" si="37"/>
        <v>8.0424190243838982</v>
      </c>
      <c r="P331" s="86">
        <v>227.83056726299998</v>
      </c>
      <c r="Q331" s="86">
        <v>245.7</v>
      </c>
      <c r="R331" s="104" t="s">
        <v>98</v>
      </c>
      <c r="S331" s="108">
        <f t="shared" si="39"/>
        <v>2500.35</v>
      </c>
      <c r="T331" s="88">
        <v>63.3</v>
      </c>
      <c r="U331" s="88">
        <v>68.900000000000006</v>
      </c>
      <c r="X331" s="90">
        <v>86.250259846577904</v>
      </c>
      <c r="Y331" s="91">
        <v>46.6098477507282</v>
      </c>
      <c r="Z331" s="91">
        <v>1.6825717818737E-3</v>
      </c>
      <c r="AA331" s="92">
        <f t="shared" si="40"/>
        <v>132.86179016908798</v>
      </c>
      <c r="AC331" s="48">
        <v>41967</v>
      </c>
      <c r="AD331" s="78">
        <v>135.31819999999999</v>
      </c>
      <c r="AE331" s="81">
        <v>59.305</v>
      </c>
      <c r="AF331" s="83">
        <f t="shared" si="41"/>
        <v>59.305</v>
      </c>
      <c r="AG331" s="86">
        <v>243.2</v>
      </c>
      <c r="AH331" s="93">
        <v>58.8</v>
      </c>
    </row>
    <row r="332" spans="1:34" ht="11.25" customHeight="1">
      <c r="A332" s="1">
        <v>42333</v>
      </c>
      <c r="B332" s="77">
        <v>4169</v>
      </c>
      <c r="C332" s="78">
        <f t="shared" si="42"/>
        <v>140.95093667153014</v>
      </c>
      <c r="D332" s="78">
        <v>121</v>
      </c>
      <c r="E332" s="79" t="s">
        <v>99</v>
      </c>
      <c r="F332" s="80">
        <v>2123</v>
      </c>
      <c r="G332" s="81">
        <v>57.201057370825801</v>
      </c>
      <c r="H332" s="123">
        <f t="shared" si="38"/>
        <v>59.6</v>
      </c>
      <c r="I332" s="81">
        <v>59.6</v>
      </c>
      <c r="K332" s="82">
        <v>2094</v>
      </c>
      <c r="L332" s="83">
        <f t="shared" si="36"/>
        <v>57.201057370825801</v>
      </c>
      <c r="M332" s="83">
        <v>72</v>
      </c>
      <c r="O332" s="85">
        <f t="shared" si="37"/>
        <v>7.8377000916674726</v>
      </c>
      <c r="P332" s="86">
        <v>222.03116406990009</v>
      </c>
      <c r="Q332" s="86">
        <v>244.7</v>
      </c>
      <c r="R332" s="104" t="s">
        <v>100</v>
      </c>
      <c r="S332" s="108">
        <f t="shared" si="39"/>
        <v>2508.25</v>
      </c>
      <c r="T332" s="88">
        <v>63.5</v>
      </c>
      <c r="U332" s="88">
        <v>68.900000000000006</v>
      </c>
      <c r="X332" s="90">
        <v>91.593182485016996</v>
      </c>
      <c r="Y332" s="91">
        <v>49.3576848773845</v>
      </c>
      <c r="Z332" s="91">
        <v>6.9309128655327599E-5</v>
      </c>
      <c r="AA332" s="92">
        <f t="shared" si="40"/>
        <v>140.95093667153014</v>
      </c>
      <c r="AC332" s="48">
        <v>41968</v>
      </c>
      <c r="AD332" s="78">
        <v>139.68990000000002</v>
      </c>
      <c r="AE332" s="81">
        <v>57.963099999999997</v>
      </c>
      <c r="AF332" s="83">
        <f t="shared" si="41"/>
        <v>57.963099999999997</v>
      </c>
      <c r="AG332" s="86">
        <v>239.9</v>
      </c>
      <c r="AH332" s="93">
        <v>58.5</v>
      </c>
    </row>
    <row r="333" spans="1:34" ht="11.25" customHeight="1">
      <c r="A333" s="1">
        <v>42334</v>
      </c>
      <c r="B333" s="77">
        <v>4169</v>
      </c>
      <c r="C333" s="78">
        <f t="shared" si="42"/>
        <v>125.8477121204487</v>
      </c>
      <c r="D333" s="78">
        <v>128</v>
      </c>
      <c r="E333" s="79"/>
      <c r="F333" s="80">
        <v>2123</v>
      </c>
      <c r="G333" s="81">
        <v>56.966584452454299</v>
      </c>
      <c r="H333" s="123">
        <f t="shared" si="38"/>
        <v>59.6</v>
      </c>
      <c r="I333" s="81">
        <v>59.6</v>
      </c>
      <c r="K333" s="82">
        <v>2094</v>
      </c>
      <c r="L333" s="83">
        <f t="shared" si="36"/>
        <v>56.966584452454299</v>
      </c>
      <c r="M333" s="83">
        <v>72</v>
      </c>
      <c r="O333" s="85">
        <f t="shared" si="37"/>
        <v>7.9866502972508018</v>
      </c>
      <c r="P333" s="86">
        <v>226.25071663600005</v>
      </c>
      <c r="Q333" s="86">
        <v>244.7</v>
      </c>
      <c r="R333" s="104" t="s">
        <v>100</v>
      </c>
      <c r="S333" s="108">
        <f t="shared" si="39"/>
        <v>2468.75</v>
      </c>
      <c r="T333" s="88">
        <v>62.5</v>
      </c>
      <c r="U333" s="88">
        <v>68.900000000000006</v>
      </c>
      <c r="X333" s="90">
        <v>82.749574770676602</v>
      </c>
      <c r="Y333" s="91">
        <v>43.098137349772102</v>
      </c>
      <c r="Z333" s="91">
        <v>0</v>
      </c>
      <c r="AA333" s="92">
        <f t="shared" si="40"/>
        <v>125.8477121204487</v>
      </c>
      <c r="AC333" s="48">
        <v>41969</v>
      </c>
      <c r="AD333" s="78">
        <v>137.63705000000002</v>
      </c>
      <c r="AE333" s="81">
        <v>58.702489999999997</v>
      </c>
      <c r="AF333" s="83">
        <f t="shared" si="41"/>
        <v>58.702489999999997</v>
      </c>
      <c r="AG333" s="86">
        <v>244.7</v>
      </c>
      <c r="AH333" s="93">
        <v>57.3</v>
      </c>
    </row>
    <row r="334" spans="1:34" ht="11.25" customHeight="1">
      <c r="A334" s="1">
        <v>42335</v>
      </c>
      <c r="B334" s="77">
        <v>4169</v>
      </c>
      <c r="C334" s="78">
        <f t="shared" si="42"/>
        <v>128.07097147764591</v>
      </c>
      <c r="D334" s="78">
        <v>128</v>
      </c>
      <c r="E334" s="79"/>
      <c r="F334" s="80">
        <v>2123</v>
      </c>
      <c r="G334" s="81">
        <v>55.073937795247701</v>
      </c>
      <c r="H334" s="123">
        <f t="shared" si="38"/>
        <v>59.6</v>
      </c>
      <c r="I334" s="81">
        <v>59.6</v>
      </c>
      <c r="K334" s="82">
        <v>2094</v>
      </c>
      <c r="L334" s="83">
        <f t="shared" si="36"/>
        <v>55.073937795247701</v>
      </c>
      <c r="M334" s="83">
        <v>72</v>
      </c>
      <c r="O334" s="85">
        <f t="shared" si="37"/>
        <v>8.0590564556776254</v>
      </c>
      <c r="P334" s="86">
        <v>228.3018825970999</v>
      </c>
      <c r="Q334" s="86">
        <v>249.7</v>
      </c>
      <c r="R334" s="104" t="s">
        <v>101</v>
      </c>
      <c r="S334" s="108">
        <f t="shared" si="39"/>
        <v>2452.9500000000003</v>
      </c>
      <c r="T334" s="88">
        <v>62.1</v>
      </c>
      <c r="U334" s="88">
        <v>68.900000000000006</v>
      </c>
      <c r="X334" s="90">
        <v>93.012096654662301</v>
      </c>
      <c r="Y334" s="91">
        <v>35.057498202937296</v>
      </c>
      <c r="Z334" s="91">
        <v>1.376620046297709E-3</v>
      </c>
      <c r="AA334" s="92">
        <f t="shared" si="40"/>
        <v>128.07097147764591</v>
      </c>
      <c r="AC334" s="48">
        <v>41970</v>
      </c>
      <c r="AD334" s="78">
        <v>137.67734999999999</v>
      </c>
      <c r="AE334" s="81">
        <v>56.84037</v>
      </c>
      <c r="AF334" s="83">
        <f t="shared" si="41"/>
        <v>56.84037</v>
      </c>
      <c r="AG334" s="86">
        <v>240.8</v>
      </c>
      <c r="AH334" s="93">
        <v>58.2</v>
      </c>
    </row>
    <row r="335" spans="1:34" ht="11.25" customHeight="1">
      <c r="A335" s="1">
        <v>42336</v>
      </c>
      <c r="B335" s="77">
        <v>4169</v>
      </c>
      <c r="C335" s="78">
        <f t="shared" si="42"/>
        <v>127.62037632140323</v>
      </c>
      <c r="D335" s="78">
        <v>128</v>
      </c>
      <c r="E335" s="79"/>
      <c r="F335" s="80">
        <v>2123</v>
      </c>
      <c r="G335" s="81">
        <v>57.675202811895304</v>
      </c>
      <c r="H335" s="123">
        <f t="shared" si="38"/>
        <v>59.6</v>
      </c>
      <c r="I335" s="81">
        <v>59.6</v>
      </c>
      <c r="K335" s="82">
        <v>2094</v>
      </c>
      <c r="L335" s="83">
        <f t="shared" si="36"/>
        <v>57.675202811895304</v>
      </c>
      <c r="M335" s="83">
        <v>72</v>
      </c>
      <c r="O335" s="85">
        <f t="shared" si="37"/>
        <v>8.2254179374179284</v>
      </c>
      <c r="P335" s="86">
        <v>233.01467244809996</v>
      </c>
      <c r="Q335" s="86">
        <v>249.7</v>
      </c>
      <c r="R335" s="104" t="s">
        <v>101</v>
      </c>
      <c r="S335" s="108">
        <f t="shared" si="39"/>
        <v>2480.6</v>
      </c>
      <c r="T335" s="88">
        <v>62.8</v>
      </c>
      <c r="U335" s="88">
        <v>69.599999999999994</v>
      </c>
      <c r="V335" s="89" t="s">
        <v>102</v>
      </c>
      <c r="X335" s="90">
        <v>88.8008000724396</v>
      </c>
      <c r="Y335" s="91">
        <v>38.819358193738296</v>
      </c>
      <c r="Z335" s="91">
        <v>2.180552253316716E-4</v>
      </c>
      <c r="AA335" s="92">
        <f t="shared" si="40"/>
        <v>127.62037632140323</v>
      </c>
      <c r="AC335" s="48">
        <v>41971</v>
      </c>
      <c r="AD335" s="78">
        <v>138.53200000000001</v>
      </c>
      <c r="AE335" s="81">
        <v>56.893459999999997</v>
      </c>
      <c r="AF335" s="83">
        <f t="shared" si="41"/>
        <v>56.893459999999997</v>
      </c>
      <c r="AG335" s="86">
        <v>237</v>
      </c>
      <c r="AH335" s="93">
        <v>58.9</v>
      </c>
    </row>
    <row r="336" spans="1:34" ht="11.25" customHeight="1">
      <c r="A336" s="1">
        <v>42337</v>
      </c>
      <c r="B336" s="77">
        <v>4169</v>
      </c>
      <c r="C336" s="78">
        <f t="shared" si="42"/>
        <v>128.71109632982086</v>
      </c>
      <c r="D336" s="78">
        <v>128</v>
      </c>
      <c r="E336" s="79"/>
      <c r="F336" s="80">
        <v>2123</v>
      </c>
      <c r="G336" s="81">
        <v>57.573122561287896</v>
      </c>
      <c r="H336" s="123">
        <f t="shared" si="38"/>
        <v>59.6</v>
      </c>
      <c r="I336" s="81">
        <v>59.6</v>
      </c>
      <c r="K336" s="82">
        <v>2094</v>
      </c>
      <c r="L336" s="83">
        <f t="shared" si="36"/>
        <v>57.573122561287896</v>
      </c>
      <c r="M336" s="83">
        <v>72</v>
      </c>
      <c r="O336" s="85">
        <f t="shared" si="37"/>
        <v>8.179791949143139</v>
      </c>
      <c r="P336" s="86">
        <v>231.72215153379997</v>
      </c>
      <c r="Q336" s="86">
        <v>249.7</v>
      </c>
      <c r="R336" s="104" t="s">
        <v>101</v>
      </c>
      <c r="S336" s="108">
        <f t="shared" si="39"/>
        <v>2520.1</v>
      </c>
      <c r="T336" s="88">
        <v>63.8</v>
      </c>
      <c r="U336" s="88">
        <v>69.599999999999994</v>
      </c>
      <c r="X336" s="90">
        <v>89.01103000765049</v>
      </c>
      <c r="Y336" s="91">
        <v>39.697275469721198</v>
      </c>
      <c r="Z336" s="91">
        <v>2.79085244917518E-3</v>
      </c>
      <c r="AA336" s="92">
        <f t="shared" si="40"/>
        <v>128.71109632982086</v>
      </c>
      <c r="AC336" s="48">
        <v>41972</v>
      </c>
      <c r="AD336" s="78">
        <v>137.40727000000001</v>
      </c>
      <c r="AE336" s="81">
        <v>58.785530000000001</v>
      </c>
      <c r="AF336" s="83">
        <f t="shared" si="41"/>
        <v>58.785530000000001</v>
      </c>
      <c r="AG336" s="86">
        <v>237.2</v>
      </c>
      <c r="AH336" s="93">
        <v>59</v>
      </c>
    </row>
    <row r="337" spans="1:34" ht="11.25" customHeight="1">
      <c r="A337" s="1">
        <v>42338</v>
      </c>
      <c r="B337" s="77">
        <v>4169</v>
      </c>
      <c r="C337" s="78">
        <f t="shared" si="42"/>
        <v>126.4168543291804</v>
      </c>
      <c r="D337" s="78">
        <v>128</v>
      </c>
      <c r="E337" s="79"/>
      <c r="F337" s="80">
        <v>2123</v>
      </c>
      <c r="G337" s="81">
        <v>55.086303168249394</v>
      </c>
      <c r="H337" s="123">
        <f t="shared" si="38"/>
        <v>59.6</v>
      </c>
      <c r="I337" s="81">
        <v>59.6</v>
      </c>
      <c r="K337" s="82">
        <v>2094</v>
      </c>
      <c r="L337" s="83">
        <f t="shared" si="36"/>
        <v>55.086303168249394</v>
      </c>
      <c r="M337" s="83">
        <v>67</v>
      </c>
      <c r="O337" s="85">
        <f t="shared" si="37"/>
        <v>8.0510711499021692</v>
      </c>
      <c r="P337" s="86">
        <v>228.07566996890003</v>
      </c>
      <c r="Q337" s="86">
        <v>249.7</v>
      </c>
      <c r="R337" s="104" t="s">
        <v>101</v>
      </c>
      <c r="S337" s="108">
        <f t="shared" si="39"/>
        <v>2528</v>
      </c>
      <c r="T337" s="88">
        <v>64</v>
      </c>
      <c r="U337" s="88">
        <v>69.599999999999994</v>
      </c>
      <c r="X337" s="90">
        <v>86.735261119669588</v>
      </c>
      <c r="Y337" s="91">
        <v>39.681483419360497</v>
      </c>
      <c r="Z337" s="91">
        <v>1.09790150324503E-4</v>
      </c>
      <c r="AA337" s="92">
        <f t="shared" si="40"/>
        <v>126.4168543291804</v>
      </c>
      <c r="AC337" s="48">
        <v>41973</v>
      </c>
      <c r="AD337" s="78">
        <v>135.6181</v>
      </c>
      <c r="AE337" s="81">
        <v>59.510690000000004</v>
      </c>
      <c r="AF337" s="83">
        <f t="shared" si="41"/>
        <v>59.510690000000004</v>
      </c>
      <c r="AG337" s="86">
        <v>241.3</v>
      </c>
      <c r="AH337" s="93">
        <v>58.8</v>
      </c>
    </row>
    <row r="338" spans="1:34" ht="11.25" customHeight="1">
      <c r="A338" s="1">
        <v>42339</v>
      </c>
      <c r="B338" s="77">
        <v>4085</v>
      </c>
      <c r="C338" s="78">
        <f t="shared" si="42"/>
        <v>124.04596834630168</v>
      </c>
      <c r="D338" s="78">
        <v>127</v>
      </c>
      <c r="E338" s="79"/>
      <c r="F338" s="80">
        <v>2007</v>
      </c>
      <c r="G338" s="81">
        <v>53.341591161480103</v>
      </c>
      <c r="H338" s="123">
        <f t="shared" si="38"/>
        <v>59</v>
      </c>
      <c r="I338" s="81">
        <v>59</v>
      </c>
      <c r="K338" s="82">
        <v>2059</v>
      </c>
      <c r="L338" s="83">
        <f t="shared" si="36"/>
        <v>53.341591161480103</v>
      </c>
      <c r="M338" s="83">
        <v>67</v>
      </c>
      <c r="O338" s="85">
        <f t="shared" si="37"/>
        <v>8.3017284473427502</v>
      </c>
      <c r="P338" s="86">
        <v>235.17644326750002</v>
      </c>
      <c r="Q338" s="86">
        <v>252.7</v>
      </c>
      <c r="R338" s="87" t="s">
        <v>103</v>
      </c>
      <c r="S338" s="108">
        <f t="shared" si="39"/>
        <v>2530.5252350000001</v>
      </c>
      <c r="T338" s="88">
        <v>64.063929999999999</v>
      </c>
      <c r="U338" s="88">
        <v>69</v>
      </c>
      <c r="X338" s="90">
        <v>82.634947987321198</v>
      </c>
      <c r="Y338" s="91">
        <v>41.410985502237196</v>
      </c>
      <c r="Z338" s="91">
        <v>3.4856743282741901E-5</v>
      </c>
      <c r="AA338" s="92">
        <f t="shared" si="40"/>
        <v>124.04596834630168</v>
      </c>
      <c r="AC338" s="48">
        <v>41974</v>
      </c>
      <c r="AD338" s="78">
        <v>138.44153</v>
      </c>
      <c r="AE338" s="81">
        <v>60.804279999999999</v>
      </c>
      <c r="AF338" s="83">
        <f t="shared" si="41"/>
        <v>60.804279999999999</v>
      </c>
      <c r="AG338" s="86">
        <v>237.7</v>
      </c>
      <c r="AH338" s="93">
        <v>58.6</v>
      </c>
    </row>
    <row r="339" spans="1:34" ht="11.25" customHeight="1">
      <c r="A339" s="1">
        <v>42340</v>
      </c>
      <c r="B339" s="77">
        <v>4085</v>
      </c>
      <c r="C339" s="78">
        <f t="shared" si="42"/>
        <v>132.480288756005</v>
      </c>
      <c r="D339" s="78">
        <v>127</v>
      </c>
      <c r="E339" s="79"/>
      <c r="F339" s="80">
        <v>2007</v>
      </c>
      <c r="G339" s="81">
        <v>54.0342458679063</v>
      </c>
      <c r="H339" s="123">
        <f t="shared" si="38"/>
        <v>59</v>
      </c>
      <c r="I339" s="81">
        <v>59</v>
      </c>
      <c r="K339" s="82">
        <v>2059</v>
      </c>
      <c r="L339" s="83">
        <f t="shared" si="36"/>
        <v>54.0342458679063</v>
      </c>
      <c r="M339" s="83">
        <v>67</v>
      </c>
      <c r="O339" s="85">
        <f t="shared" si="37"/>
        <v>8.2836771129307092</v>
      </c>
      <c r="P339" s="86">
        <v>234.66507402069999</v>
      </c>
      <c r="Q339" s="86">
        <v>252.7</v>
      </c>
      <c r="S339" s="108">
        <f t="shared" si="39"/>
        <v>2518.4457400000001</v>
      </c>
      <c r="T339" s="88">
        <v>63.758119999999998</v>
      </c>
      <c r="U339" s="88">
        <v>69</v>
      </c>
      <c r="X339" s="90">
        <v>83.040418105281105</v>
      </c>
      <c r="Y339" s="91">
        <v>49.439395894806196</v>
      </c>
      <c r="Z339" s="91">
        <v>4.7475591769924802E-4</v>
      </c>
      <c r="AA339" s="92">
        <f t="shared" si="40"/>
        <v>132.480288756005</v>
      </c>
      <c r="AC339" s="48">
        <v>41975</v>
      </c>
      <c r="AD339" s="78">
        <v>140.32206000000002</v>
      </c>
      <c r="AE339" s="81">
        <v>56.876359999999998</v>
      </c>
      <c r="AF339" s="83">
        <f t="shared" si="41"/>
        <v>56.876359999999998</v>
      </c>
      <c r="AG339" s="86">
        <v>236.9</v>
      </c>
      <c r="AH339" s="93">
        <v>59.3</v>
      </c>
    </row>
    <row r="340" spans="1:34" ht="11.25" customHeight="1">
      <c r="A340" s="1">
        <v>42341</v>
      </c>
      <c r="B340" s="77">
        <v>4085</v>
      </c>
      <c r="C340" s="78">
        <f t="shared" si="42"/>
        <v>129.08664006896282</v>
      </c>
      <c r="D340" s="78">
        <v>127</v>
      </c>
      <c r="E340" s="79"/>
      <c r="F340" s="80">
        <v>2007</v>
      </c>
      <c r="G340" s="81">
        <v>56.430357761177703</v>
      </c>
      <c r="H340" s="123">
        <f t="shared" si="38"/>
        <v>59</v>
      </c>
      <c r="I340" s="81">
        <v>59</v>
      </c>
      <c r="K340" s="82">
        <v>2059</v>
      </c>
      <c r="L340" s="83">
        <f t="shared" si="36"/>
        <v>56.430357761177703</v>
      </c>
      <c r="M340" s="83">
        <v>67</v>
      </c>
      <c r="O340" s="85">
        <f t="shared" si="37"/>
        <v>8.3542265531643078</v>
      </c>
      <c r="P340" s="86">
        <v>236.66364173269997</v>
      </c>
      <c r="Q340" s="86">
        <v>252.7</v>
      </c>
      <c r="S340" s="108">
        <f t="shared" si="39"/>
        <v>2602.9796899999997</v>
      </c>
      <c r="T340" s="88">
        <v>65.898219999999995</v>
      </c>
      <c r="U340" s="88">
        <v>69</v>
      </c>
      <c r="X340" s="90">
        <v>80.405435392101111</v>
      </c>
      <c r="Y340" s="91">
        <v>48.681204676861697</v>
      </c>
      <c r="Z340" s="91">
        <v>0</v>
      </c>
      <c r="AA340" s="92">
        <f t="shared" si="40"/>
        <v>129.08664006896282</v>
      </c>
      <c r="AC340" s="48">
        <v>41976</v>
      </c>
      <c r="AD340" s="78">
        <v>141.37664000000001</v>
      </c>
      <c r="AE340" s="81">
        <v>61.369480000000003</v>
      </c>
      <c r="AF340" s="83">
        <f t="shared" si="41"/>
        <v>61.369480000000003</v>
      </c>
      <c r="AG340" s="86">
        <v>240.3</v>
      </c>
      <c r="AH340" s="93">
        <v>57</v>
      </c>
    </row>
    <row r="341" spans="1:34" ht="11.25" customHeight="1">
      <c r="A341" s="1">
        <v>42342</v>
      </c>
      <c r="B341" s="77">
        <v>4085</v>
      </c>
      <c r="C341" s="78">
        <f t="shared" si="42"/>
        <v>131.50763428749485</v>
      </c>
      <c r="D341" s="78">
        <v>127</v>
      </c>
      <c r="E341" s="79"/>
      <c r="F341" s="80">
        <v>2007</v>
      </c>
      <c r="G341" s="81">
        <v>57.713340198732702</v>
      </c>
      <c r="H341" s="123">
        <f t="shared" si="38"/>
        <v>59</v>
      </c>
      <c r="I341" s="81">
        <v>59</v>
      </c>
      <c r="K341" s="82">
        <v>2059</v>
      </c>
      <c r="L341" s="83">
        <f t="shared" si="36"/>
        <v>57.713340198732702</v>
      </c>
      <c r="M341" s="83">
        <v>67</v>
      </c>
      <c r="O341" s="85">
        <f t="shared" si="37"/>
        <v>8.410927863584412</v>
      </c>
      <c r="P341" s="86">
        <v>238.26991114970005</v>
      </c>
      <c r="Q341" s="86">
        <v>252.7</v>
      </c>
      <c r="S341" s="108">
        <f t="shared" si="39"/>
        <v>2607.42344</v>
      </c>
      <c r="T341" s="88">
        <v>66.010720000000006</v>
      </c>
      <c r="U341" s="88">
        <v>69</v>
      </c>
      <c r="X341" s="90">
        <v>80.808624584605198</v>
      </c>
      <c r="Y341" s="91">
        <v>45.358951578525101</v>
      </c>
      <c r="Z341" s="91">
        <v>5.3400581243645515</v>
      </c>
      <c r="AA341" s="92">
        <f t="shared" si="40"/>
        <v>131.50763428749485</v>
      </c>
      <c r="AC341" s="48">
        <v>41977</v>
      </c>
      <c r="AD341" s="78">
        <v>138.33555000000001</v>
      </c>
      <c r="AE341" s="81">
        <v>61.126220000000004</v>
      </c>
      <c r="AF341" s="83">
        <f t="shared" si="41"/>
        <v>61.126220000000004</v>
      </c>
      <c r="AG341" s="86">
        <v>241.5</v>
      </c>
      <c r="AH341" s="93">
        <v>56.6</v>
      </c>
    </row>
    <row r="342" spans="1:34" ht="11.25" customHeight="1">
      <c r="A342" s="1">
        <v>42343</v>
      </c>
      <c r="B342" s="77">
        <v>4085</v>
      </c>
      <c r="C342" s="78">
        <f t="shared" si="42"/>
        <v>129.33150459766347</v>
      </c>
      <c r="D342" s="78">
        <v>127</v>
      </c>
      <c r="E342" s="79"/>
      <c r="F342" s="80">
        <v>2007</v>
      </c>
      <c r="G342" s="81">
        <v>56.993358312559103</v>
      </c>
      <c r="H342" s="123">
        <f t="shared" si="38"/>
        <v>59</v>
      </c>
      <c r="I342" s="81">
        <v>59</v>
      </c>
      <c r="K342" s="82">
        <v>2059</v>
      </c>
      <c r="L342" s="83">
        <f t="shared" si="36"/>
        <v>56.993358312559103</v>
      </c>
      <c r="M342" s="83">
        <v>67</v>
      </c>
      <c r="O342" s="85">
        <f t="shared" si="37"/>
        <v>8.6336105260215881</v>
      </c>
      <c r="P342" s="86">
        <v>244.57820187029995</v>
      </c>
      <c r="Q342" s="86">
        <v>252.7</v>
      </c>
      <c r="S342" s="108">
        <f t="shared" si="39"/>
        <v>2645.2711549999999</v>
      </c>
      <c r="T342" s="88">
        <v>66.968890000000002</v>
      </c>
      <c r="U342" s="88">
        <v>69</v>
      </c>
      <c r="X342" s="90">
        <v>80.50043154907371</v>
      </c>
      <c r="Y342" s="91">
        <v>44.473726121938405</v>
      </c>
      <c r="Z342" s="91">
        <v>4.3573469266513705</v>
      </c>
      <c r="AA342" s="92">
        <f t="shared" si="40"/>
        <v>129.33150459766347</v>
      </c>
      <c r="AC342" s="48">
        <v>41978</v>
      </c>
      <c r="AD342" s="78">
        <v>131.29404</v>
      </c>
      <c r="AE342" s="81">
        <v>58.404440000000001</v>
      </c>
      <c r="AF342" s="83">
        <f t="shared" si="41"/>
        <v>58.404440000000001</v>
      </c>
      <c r="AG342" s="86">
        <v>239.7</v>
      </c>
      <c r="AH342" s="93">
        <v>56.9</v>
      </c>
    </row>
    <row r="343" spans="1:34" ht="11.25" customHeight="1">
      <c r="A343" s="1">
        <v>42344</v>
      </c>
      <c r="B343" s="77">
        <v>4085</v>
      </c>
      <c r="C343" s="78">
        <f t="shared" si="42"/>
        <v>131.95140428947991</v>
      </c>
      <c r="D343" s="78">
        <v>127</v>
      </c>
      <c r="E343" s="79"/>
      <c r="F343" s="80">
        <v>2007</v>
      </c>
      <c r="G343" s="81">
        <v>57.045081594991899</v>
      </c>
      <c r="H343" s="123">
        <f t="shared" si="38"/>
        <v>59</v>
      </c>
      <c r="I343" s="81">
        <v>59</v>
      </c>
      <c r="J343" s="94" t="s">
        <v>104</v>
      </c>
      <c r="K343" s="82">
        <v>2059</v>
      </c>
      <c r="L343" s="83">
        <f t="shared" si="36"/>
        <v>57.045081594991899</v>
      </c>
      <c r="M343" s="83">
        <v>67</v>
      </c>
      <c r="O343" s="85">
        <f t="shared" si="37"/>
        <v>8.6485653407518406</v>
      </c>
      <c r="P343" s="86">
        <v>245.00185101280005</v>
      </c>
      <c r="Q343" s="86">
        <v>252.7</v>
      </c>
      <c r="R343" s="87" t="s">
        <v>105</v>
      </c>
      <c r="S343" s="108">
        <f t="shared" si="39"/>
        <v>2588.0321000000004</v>
      </c>
      <c r="T343" s="88">
        <v>65.519800000000004</v>
      </c>
      <c r="U343" s="88">
        <v>66.739999999999995</v>
      </c>
      <c r="V343" s="89" t="s">
        <v>106</v>
      </c>
      <c r="X343" s="90">
        <v>85.010946523409601</v>
      </c>
      <c r="Y343" s="91">
        <v>46.940457766070303</v>
      </c>
      <c r="Z343" s="91">
        <v>0</v>
      </c>
      <c r="AA343" s="92">
        <f t="shared" si="40"/>
        <v>131.95140428947991</v>
      </c>
      <c r="AC343" s="48">
        <v>41979</v>
      </c>
      <c r="AD343" s="78">
        <v>133.89912000000001</v>
      </c>
      <c r="AE343" s="81">
        <v>59.367800000000003</v>
      </c>
      <c r="AF343" s="83">
        <f t="shared" si="41"/>
        <v>59.367800000000003</v>
      </c>
      <c r="AG343" s="86">
        <v>246.2</v>
      </c>
      <c r="AH343" s="93">
        <v>57.4</v>
      </c>
    </row>
    <row r="344" spans="1:34" ht="11.25" customHeight="1">
      <c r="A344" s="1">
        <v>42345</v>
      </c>
      <c r="B344" s="77">
        <v>4085</v>
      </c>
      <c r="C344" s="78">
        <f t="shared" si="42"/>
        <v>129.1873727693247</v>
      </c>
      <c r="D344" s="78">
        <v>127</v>
      </c>
      <c r="E344" s="79"/>
      <c r="F344" s="80">
        <v>2007</v>
      </c>
      <c r="G344" s="81">
        <v>57.388412042716503</v>
      </c>
      <c r="H344" s="123">
        <f t="shared" si="38"/>
        <v>59</v>
      </c>
      <c r="I344" s="81">
        <v>59</v>
      </c>
      <c r="J344" s="94" t="s">
        <v>104</v>
      </c>
      <c r="K344" s="82">
        <v>2059</v>
      </c>
      <c r="L344" s="83">
        <f t="shared" si="36"/>
        <v>57.388412042716503</v>
      </c>
      <c r="M344" s="83">
        <v>67</v>
      </c>
      <c r="O344" s="85">
        <f t="shared" si="37"/>
        <v>8.6064057308034432</v>
      </c>
      <c r="P344" s="86">
        <v>243.80752778480007</v>
      </c>
      <c r="Q344" s="86">
        <v>252.7</v>
      </c>
      <c r="R344" s="87" t="s">
        <v>105</v>
      </c>
      <c r="S344" s="108">
        <f t="shared" si="39"/>
        <v>2545.8725650000001</v>
      </c>
      <c r="T344" s="88">
        <v>64.452470000000005</v>
      </c>
      <c r="U344" s="88">
        <v>66.739999999999995</v>
      </c>
      <c r="V344" s="89" t="s">
        <v>106</v>
      </c>
      <c r="X344" s="90">
        <v>84.182157342713893</v>
      </c>
      <c r="Y344" s="91">
        <v>45.005215426610796</v>
      </c>
      <c r="Z344" s="91">
        <v>0</v>
      </c>
      <c r="AA344" s="92">
        <f t="shared" si="40"/>
        <v>129.1873727693247</v>
      </c>
      <c r="AC344" s="48">
        <v>41980</v>
      </c>
      <c r="AD344" s="78">
        <v>136.18952999999999</v>
      </c>
      <c r="AE344" s="81">
        <v>57.128430000000002</v>
      </c>
      <c r="AF344" s="83">
        <f t="shared" si="41"/>
        <v>57.128430000000002</v>
      </c>
      <c r="AG344" s="86">
        <v>243.2</v>
      </c>
      <c r="AH344" s="93">
        <v>56.7</v>
      </c>
    </row>
    <row r="345" spans="1:34" ht="11.25" customHeight="1">
      <c r="A345" s="1">
        <v>42346</v>
      </c>
      <c r="B345" s="77">
        <v>4085</v>
      </c>
      <c r="C345" s="78">
        <f t="shared" si="42"/>
        <v>127.06192846905182</v>
      </c>
      <c r="D345" s="78">
        <v>127</v>
      </c>
      <c r="E345" s="79"/>
      <c r="F345" s="80">
        <v>2007</v>
      </c>
      <c r="G345" s="81">
        <v>56.636363233462099</v>
      </c>
      <c r="H345" s="123">
        <f t="shared" si="38"/>
        <v>59</v>
      </c>
      <c r="I345" s="81">
        <v>59</v>
      </c>
      <c r="J345" s="94" t="s">
        <v>104</v>
      </c>
      <c r="K345" s="82">
        <v>2059</v>
      </c>
      <c r="L345" s="83">
        <f t="shared" si="36"/>
        <v>56.636363233462099</v>
      </c>
      <c r="M345" s="83">
        <v>67</v>
      </c>
      <c r="O345" s="85">
        <f t="shared" si="37"/>
        <v>8.6809462903233285</v>
      </c>
      <c r="P345" s="86">
        <v>245.91915836609999</v>
      </c>
      <c r="Q345" s="86">
        <v>252.7</v>
      </c>
      <c r="R345" s="87" t="s">
        <v>105</v>
      </c>
      <c r="S345" s="108">
        <f t="shared" si="39"/>
        <v>2554.3366249999999</v>
      </c>
      <c r="T345" s="88">
        <v>64.666749999999993</v>
      </c>
      <c r="U345" s="88">
        <v>66.739999999999995</v>
      </c>
      <c r="V345" s="89" t="s">
        <v>106</v>
      </c>
      <c r="X345" s="90">
        <v>80.633264338879911</v>
      </c>
      <c r="Y345" s="91">
        <v>46.428574408545202</v>
      </c>
      <c r="Z345" s="91">
        <v>8.9721626705593498E-5</v>
      </c>
      <c r="AA345" s="92">
        <f t="shared" si="40"/>
        <v>127.06192846905182</v>
      </c>
      <c r="AC345" s="48">
        <v>41981</v>
      </c>
      <c r="AD345" s="78">
        <v>134.29606000000001</v>
      </c>
      <c r="AE345" s="81">
        <v>58.063459999999999</v>
      </c>
      <c r="AF345" s="83">
        <f t="shared" si="41"/>
        <v>58.063459999999999</v>
      </c>
      <c r="AG345" s="86">
        <v>239.7</v>
      </c>
      <c r="AH345" s="93">
        <v>56.6</v>
      </c>
    </row>
    <row r="346" spans="1:34" ht="11.25" customHeight="1">
      <c r="A346" s="1">
        <v>42347</v>
      </c>
      <c r="B346" s="77">
        <v>4085</v>
      </c>
      <c r="C346" s="78">
        <f t="shared" si="42"/>
        <v>127.07202291990149</v>
      </c>
      <c r="D346" s="78">
        <v>127</v>
      </c>
      <c r="E346" s="79"/>
      <c r="F346" s="80">
        <v>2007</v>
      </c>
      <c r="G346" s="81">
        <v>52.275081871882598</v>
      </c>
      <c r="H346" s="123">
        <f t="shared" si="38"/>
        <v>59</v>
      </c>
      <c r="I346" s="81">
        <v>59</v>
      </c>
      <c r="J346" s="94" t="s">
        <v>104</v>
      </c>
      <c r="K346" s="82">
        <v>2059</v>
      </c>
      <c r="L346" s="83">
        <f t="shared" si="36"/>
        <v>52.275081871882598</v>
      </c>
      <c r="M346" s="83">
        <v>67</v>
      </c>
      <c r="O346" s="85">
        <f t="shared" si="37"/>
        <v>8.5996333830516107</v>
      </c>
      <c r="P346" s="86">
        <v>243.61567657370003</v>
      </c>
      <c r="Q346" s="86">
        <v>247.7</v>
      </c>
      <c r="R346" s="87" t="s">
        <v>107</v>
      </c>
      <c r="S346" s="108">
        <f t="shared" si="39"/>
        <v>2548.6399350000002</v>
      </c>
      <c r="T346" s="88">
        <v>64.522530000000003</v>
      </c>
      <c r="U346" s="88">
        <v>66.739999999999995</v>
      </c>
      <c r="V346" s="89" t="s">
        <v>106</v>
      </c>
      <c r="X346" s="90">
        <v>83.299337698812593</v>
      </c>
      <c r="Y346" s="91">
        <v>43.772685221088899</v>
      </c>
      <c r="Z346" s="91">
        <v>0</v>
      </c>
      <c r="AA346" s="92">
        <f t="shared" si="40"/>
        <v>127.07202291990149</v>
      </c>
      <c r="AC346" s="48">
        <v>41982</v>
      </c>
      <c r="AD346" s="78">
        <v>135.95024999999998</v>
      </c>
      <c r="AE346" s="81">
        <v>57.947929999999999</v>
      </c>
      <c r="AF346" s="83">
        <f t="shared" si="41"/>
        <v>57.947929999999999</v>
      </c>
      <c r="AG346" s="86">
        <v>237.3</v>
      </c>
      <c r="AH346" s="93">
        <v>54.7</v>
      </c>
    </row>
    <row r="347" spans="1:34" ht="11.25" customHeight="1">
      <c r="A347" s="1">
        <v>42348</v>
      </c>
      <c r="B347" s="77">
        <v>4085</v>
      </c>
      <c r="C347" s="78">
        <f t="shared" si="42"/>
        <v>127.46484630252344</v>
      </c>
      <c r="D347" s="78">
        <v>127</v>
      </c>
      <c r="E347" s="79"/>
      <c r="F347" s="80">
        <v>2007</v>
      </c>
      <c r="G347" s="81">
        <v>55.629978873306399</v>
      </c>
      <c r="H347" s="123">
        <f t="shared" si="38"/>
        <v>59</v>
      </c>
      <c r="I347" s="81">
        <v>59</v>
      </c>
      <c r="J347" s="94" t="s">
        <v>104</v>
      </c>
      <c r="K347" s="82">
        <v>2059</v>
      </c>
      <c r="L347" s="83">
        <f t="shared" si="36"/>
        <v>55.629978873306399</v>
      </c>
      <c r="M347" s="83">
        <v>67</v>
      </c>
      <c r="O347" s="85">
        <f t="shared" si="37"/>
        <v>8.8122366127538587</v>
      </c>
      <c r="P347" s="86">
        <v>249.63843095620001</v>
      </c>
      <c r="Q347" s="86">
        <v>247.7</v>
      </c>
      <c r="R347" s="87" t="s">
        <v>107</v>
      </c>
      <c r="S347" s="108">
        <f t="shared" si="39"/>
        <v>2596.2465200000001</v>
      </c>
      <c r="T347" s="88">
        <v>65.727760000000004</v>
      </c>
      <c r="U347" s="88">
        <v>66.739999999999995</v>
      </c>
      <c r="V347" s="89" t="s">
        <v>106</v>
      </c>
      <c r="X347" s="90">
        <v>87.8121029862386</v>
      </c>
      <c r="Y347" s="91">
        <v>39.652523675637802</v>
      </c>
      <c r="Z347" s="91">
        <v>2.1964064704047302E-4</v>
      </c>
      <c r="AA347" s="92">
        <f t="shared" si="40"/>
        <v>127.46484630252344</v>
      </c>
      <c r="AC347" s="48">
        <v>41983</v>
      </c>
      <c r="AD347" s="78">
        <v>135.99835000000002</v>
      </c>
      <c r="AE347" s="81">
        <v>60.180769999999995</v>
      </c>
      <c r="AF347" s="83">
        <f t="shared" si="41"/>
        <v>60.180769999999995</v>
      </c>
      <c r="AG347" s="86">
        <v>235.6</v>
      </c>
      <c r="AH347" s="93">
        <v>53.4</v>
      </c>
    </row>
    <row r="348" spans="1:34" ht="11.25" customHeight="1">
      <c r="A348" s="1">
        <v>42349</v>
      </c>
      <c r="B348" s="77">
        <v>4085</v>
      </c>
      <c r="C348" s="78">
        <f t="shared" si="42"/>
        <v>119.99031873992914</v>
      </c>
      <c r="D348" s="78">
        <v>127</v>
      </c>
      <c r="E348" s="79"/>
      <c r="F348" s="80">
        <v>2007</v>
      </c>
      <c r="G348" s="81">
        <v>55.014355357070002</v>
      </c>
      <c r="H348" s="123">
        <f t="shared" si="38"/>
        <v>59</v>
      </c>
      <c r="I348" s="81">
        <v>59</v>
      </c>
      <c r="J348" s="94" t="s">
        <v>104</v>
      </c>
      <c r="K348" s="82">
        <v>2059</v>
      </c>
      <c r="L348" s="83">
        <f t="shared" si="36"/>
        <v>55.014355357070002</v>
      </c>
      <c r="M348" s="83">
        <v>67</v>
      </c>
      <c r="O348" s="85">
        <f t="shared" si="37"/>
        <v>8.9046536006078689</v>
      </c>
      <c r="P348" s="86">
        <v>252.25647593790001</v>
      </c>
      <c r="Q348" s="86">
        <v>247.7</v>
      </c>
      <c r="R348" s="87" t="s">
        <v>107</v>
      </c>
      <c r="S348" s="108">
        <f t="shared" si="39"/>
        <v>2607.7655099999997</v>
      </c>
      <c r="T348" s="88">
        <v>66.019379999999998</v>
      </c>
      <c r="U348" s="88">
        <v>66.739999999999995</v>
      </c>
      <c r="V348" s="89" t="s">
        <v>106</v>
      </c>
      <c r="X348" s="90">
        <v>81.530403842240901</v>
      </c>
      <c r="Y348" s="91">
        <v>38.457717210443597</v>
      </c>
      <c r="Z348" s="91">
        <v>2.19768724463604E-3</v>
      </c>
      <c r="AA348" s="92">
        <f t="shared" si="40"/>
        <v>119.99031873992914</v>
      </c>
      <c r="AC348" s="48">
        <v>41984</v>
      </c>
      <c r="AD348" s="78">
        <v>137.62831</v>
      </c>
      <c r="AE348" s="81">
        <v>59.673410000000004</v>
      </c>
      <c r="AF348" s="83">
        <f t="shared" si="41"/>
        <v>59.673410000000004</v>
      </c>
      <c r="AG348" s="86">
        <v>233.7</v>
      </c>
      <c r="AH348" s="93">
        <v>53.7</v>
      </c>
    </row>
    <row r="349" spans="1:34" ht="11.25" customHeight="1">
      <c r="A349" s="1">
        <v>42350</v>
      </c>
      <c r="B349" s="77">
        <v>4085</v>
      </c>
      <c r="C349" s="78">
        <f t="shared" si="42"/>
        <v>122.87698938295139</v>
      </c>
      <c r="D349" s="78">
        <v>127</v>
      </c>
      <c r="E349" s="79"/>
      <c r="F349" s="80">
        <v>2007</v>
      </c>
      <c r="G349" s="81">
        <v>55.800570259975295</v>
      </c>
      <c r="H349" s="123">
        <f t="shared" si="38"/>
        <v>59</v>
      </c>
      <c r="I349" s="81">
        <v>59</v>
      </c>
      <c r="K349" s="82">
        <v>2059</v>
      </c>
      <c r="L349" s="83">
        <f t="shared" si="36"/>
        <v>55.800570259975295</v>
      </c>
      <c r="M349" s="83">
        <v>67</v>
      </c>
      <c r="O349" s="85">
        <f t="shared" si="37"/>
        <v>8.8560222641110595</v>
      </c>
      <c r="P349" s="86">
        <v>250.8788176802</v>
      </c>
      <c r="Q349" s="86">
        <v>249.7</v>
      </c>
      <c r="R349" s="87" t="s">
        <v>108</v>
      </c>
      <c r="S349" s="108">
        <f t="shared" si="39"/>
        <v>2591.6250199999999</v>
      </c>
      <c r="T349" s="88">
        <v>65.610759999999999</v>
      </c>
      <c r="U349" s="88">
        <v>69</v>
      </c>
      <c r="X349" s="90">
        <v>78.002444440113706</v>
      </c>
      <c r="Y349" s="91">
        <v>34.5515038994957</v>
      </c>
      <c r="Z349" s="91">
        <v>10.323041043341989</v>
      </c>
      <c r="AA349" s="92">
        <f t="shared" si="40"/>
        <v>122.87698938295139</v>
      </c>
      <c r="AC349" s="48">
        <v>41985</v>
      </c>
      <c r="AD349" s="78">
        <v>135.89005</v>
      </c>
      <c r="AE349" s="81">
        <v>60.354410000000001</v>
      </c>
      <c r="AF349" s="83">
        <f t="shared" si="41"/>
        <v>60.354410000000001</v>
      </c>
      <c r="AG349" s="86">
        <v>235.1</v>
      </c>
      <c r="AH349" s="93">
        <v>55.3</v>
      </c>
    </row>
    <row r="350" spans="1:34" ht="11.25" customHeight="1">
      <c r="A350" s="1">
        <v>42351</v>
      </c>
      <c r="B350" s="77">
        <v>4085</v>
      </c>
      <c r="C350" s="78">
        <f t="shared" si="42"/>
        <v>120.97687861349662</v>
      </c>
      <c r="D350" s="78">
        <v>127</v>
      </c>
      <c r="E350" s="79"/>
      <c r="F350" s="80">
        <v>2007</v>
      </c>
      <c r="G350" s="81">
        <v>55.579529873397398</v>
      </c>
      <c r="H350" s="123">
        <f t="shared" si="38"/>
        <v>59</v>
      </c>
      <c r="I350" s="81">
        <v>59</v>
      </c>
      <c r="K350" s="82">
        <v>2059</v>
      </c>
      <c r="L350" s="83">
        <f t="shared" si="36"/>
        <v>55.579529873397398</v>
      </c>
      <c r="M350" s="83">
        <v>67</v>
      </c>
      <c r="O350" s="85">
        <f t="shared" si="37"/>
        <v>8.8950418798437099</v>
      </c>
      <c r="P350" s="86">
        <v>251.9841892307</v>
      </c>
      <c r="Q350" s="86">
        <v>249.7</v>
      </c>
      <c r="R350" s="87" t="s">
        <v>108</v>
      </c>
      <c r="S350" s="108">
        <f t="shared" si="39"/>
        <v>2551.0984150000004</v>
      </c>
      <c r="T350" s="88">
        <v>64.584770000000006</v>
      </c>
      <c r="U350" s="88">
        <v>69</v>
      </c>
      <c r="X350" s="90">
        <v>78.869753221960096</v>
      </c>
      <c r="Y350" s="91">
        <v>30.781405440065299</v>
      </c>
      <c r="Z350" s="91">
        <v>11.32571995147123</v>
      </c>
      <c r="AA350" s="92">
        <f t="shared" si="40"/>
        <v>120.97687861349662</v>
      </c>
      <c r="AC350" s="48">
        <v>41986</v>
      </c>
      <c r="AD350" s="78">
        <v>136.46699999999998</v>
      </c>
      <c r="AE350" s="81">
        <v>59.525069999999999</v>
      </c>
      <c r="AF350" s="83">
        <f t="shared" si="41"/>
        <v>59.525069999999999</v>
      </c>
      <c r="AG350" s="86">
        <v>228.1</v>
      </c>
      <c r="AH350" s="93">
        <v>55.5</v>
      </c>
    </row>
    <row r="351" spans="1:34" ht="11.25" customHeight="1">
      <c r="A351" s="1">
        <v>42352</v>
      </c>
      <c r="B351" s="77">
        <v>4085</v>
      </c>
      <c r="C351" s="78">
        <f t="shared" si="42"/>
        <v>117.31907946633613</v>
      </c>
      <c r="D351" s="78">
        <v>127</v>
      </c>
      <c r="E351" s="79"/>
      <c r="F351" s="80">
        <v>2007</v>
      </c>
      <c r="G351" s="81">
        <v>56.122473996263395</v>
      </c>
      <c r="H351" s="123">
        <f t="shared" si="38"/>
        <v>59</v>
      </c>
      <c r="I351" s="81">
        <v>59</v>
      </c>
      <c r="K351" s="82">
        <v>2059</v>
      </c>
      <c r="L351" s="83">
        <f t="shared" si="36"/>
        <v>56.122473996263395</v>
      </c>
      <c r="M351" s="83">
        <v>67</v>
      </c>
      <c r="O351" s="85">
        <f t="shared" si="37"/>
        <v>8.8444630021896185</v>
      </c>
      <c r="P351" s="86">
        <v>250.55135983539998</v>
      </c>
      <c r="Q351" s="86">
        <v>249.7</v>
      </c>
      <c r="R351" s="87" t="s">
        <v>108</v>
      </c>
      <c r="S351" s="108">
        <f t="shared" si="39"/>
        <v>2599.0004599999997</v>
      </c>
      <c r="T351" s="88">
        <v>65.797479999999993</v>
      </c>
      <c r="U351" s="88">
        <v>69</v>
      </c>
      <c r="X351" s="90">
        <v>79.391593539198198</v>
      </c>
      <c r="Y351" s="91">
        <v>29.4963887069766</v>
      </c>
      <c r="Z351" s="91">
        <v>8.4310972201613303</v>
      </c>
      <c r="AA351" s="92">
        <f t="shared" si="40"/>
        <v>117.31907946633613</v>
      </c>
      <c r="AC351" s="48">
        <v>41987</v>
      </c>
      <c r="AD351" s="78">
        <v>129.73012</v>
      </c>
      <c r="AE351" s="81">
        <v>60.794750000000001</v>
      </c>
      <c r="AF351" s="83">
        <f t="shared" si="41"/>
        <v>60.794750000000001</v>
      </c>
      <c r="AG351" s="86">
        <v>240.1</v>
      </c>
      <c r="AH351" s="93">
        <v>56.6</v>
      </c>
    </row>
    <row r="352" spans="1:34" ht="11.25" customHeight="1">
      <c r="A352" s="1">
        <v>42353</v>
      </c>
      <c r="B352" s="77">
        <v>4085</v>
      </c>
      <c r="C352" s="78">
        <f t="shared" si="42"/>
        <v>113.05067281822876</v>
      </c>
      <c r="D352" s="78">
        <v>113</v>
      </c>
      <c r="E352" s="79" t="s">
        <v>109</v>
      </c>
      <c r="F352" s="80">
        <v>2007</v>
      </c>
      <c r="G352" s="81">
        <v>56.280986036891001</v>
      </c>
      <c r="H352" s="123">
        <f t="shared" si="38"/>
        <v>59</v>
      </c>
      <c r="I352" s="81">
        <v>59</v>
      </c>
      <c r="K352" s="82">
        <v>2059</v>
      </c>
      <c r="L352" s="83">
        <f t="shared" si="36"/>
        <v>56.280986036891001</v>
      </c>
      <c r="M352" s="83">
        <v>67</v>
      </c>
      <c r="O352" s="85">
        <f t="shared" si="37"/>
        <v>8.688403512518347</v>
      </c>
      <c r="P352" s="86">
        <v>246.13041111949994</v>
      </c>
      <c r="Q352" s="86">
        <v>249.7</v>
      </c>
      <c r="R352" s="87" t="s">
        <v>108</v>
      </c>
      <c r="S352" s="108">
        <f t="shared" si="39"/>
        <v>2624.4992900000002</v>
      </c>
      <c r="T352" s="88">
        <v>66.443020000000004</v>
      </c>
      <c r="U352" s="88">
        <v>69</v>
      </c>
      <c r="X352" s="90">
        <v>78.725082856918604</v>
      </c>
      <c r="Y352" s="91">
        <v>28.9153953497608</v>
      </c>
      <c r="Z352" s="91">
        <v>5.4101946115493513</v>
      </c>
      <c r="AA352" s="92">
        <f t="shared" si="40"/>
        <v>113.05067281822876</v>
      </c>
      <c r="AC352" s="48">
        <v>41988</v>
      </c>
      <c r="AD352" s="78">
        <v>133.19468000000001</v>
      </c>
      <c r="AE352" s="81">
        <v>61.435929999999999</v>
      </c>
      <c r="AF352" s="83">
        <f t="shared" si="41"/>
        <v>61.435929999999999</v>
      </c>
      <c r="AG352" s="86">
        <v>241.9</v>
      </c>
      <c r="AH352" s="93">
        <v>56.7</v>
      </c>
    </row>
    <row r="353" spans="1:34" ht="11.25" customHeight="1">
      <c r="A353" s="1">
        <v>42354</v>
      </c>
      <c r="B353" s="77">
        <v>4085</v>
      </c>
      <c r="C353" s="78">
        <f t="shared" si="42"/>
        <v>110.2055528653062</v>
      </c>
      <c r="D353" s="78">
        <v>113</v>
      </c>
      <c r="E353" s="79" t="s">
        <v>109</v>
      </c>
      <c r="F353" s="80">
        <v>2007</v>
      </c>
      <c r="G353" s="81">
        <v>57.381978958343701</v>
      </c>
      <c r="H353" s="123">
        <f t="shared" si="38"/>
        <v>59</v>
      </c>
      <c r="I353" s="81">
        <v>59</v>
      </c>
      <c r="K353" s="82">
        <v>2059</v>
      </c>
      <c r="L353" s="83">
        <f t="shared" si="36"/>
        <v>57.381978958343701</v>
      </c>
      <c r="M353" s="83">
        <v>67</v>
      </c>
      <c r="O353" s="85">
        <f t="shared" si="37"/>
        <v>8.5664285738436501</v>
      </c>
      <c r="P353" s="86">
        <v>242.67503042050001</v>
      </c>
      <c r="Q353" s="86">
        <v>244.7</v>
      </c>
      <c r="R353" s="87" t="s">
        <v>110</v>
      </c>
      <c r="S353" s="108">
        <f t="shared" si="39"/>
        <v>2635.8251249999998</v>
      </c>
      <c r="T353" s="88">
        <v>66.729749999999996</v>
      </c>
      <c r="U353" s="88">
        <v>69</v>
      </c>
      <c r="X353" s="90">
        <v>79.251021969731198</v>
      </c>
      <c r="Y353" s="91">
        <v>27.6688322013947</v>
      </c>
      <c r="Z353" s="91">
        <v>3.285698694180295</v>
      </c>
      <c r="AA353" s="92">
        <f t="shared" si="40"/>
        <v>110.2055528653062</v>
      </c>
      <c r="AC353" s="48">
        <v>41989</v>
      </c>
      <c r="AD353" s="78">
        <v>137.02411000000001</v>
      </c>
      <c r="AE353" s="81">
        <v>60.84881</v>
      </c>
      <c r="AF353" s="83">
        <f t="shared" si="41"/>
        <v>60.84881</v>
      </c>
      <c r="AG353" s="86">
        <v>241.2</v>
      </c>
      <c r="AH353" s="93">
        <v>57</v>
      </c>
    </row>
    <row r="354" spans="1:34" ht="11.25" customHeight="1">
      <c r="A354" s="1">
        <v>42355</v>
      </c>
      <c r="B354" s="77">
        <v>4085</v>
      </c>
      <c r="C354" s="78">
        <f t="shared" si="42"/>
        <v>111.72839776422582</v>
      </c>
      <c r="D354" s="78">
        <v>113</v>
      </c>
      <c r="E354" s="79" t="s">
        <v>109</v>
      </c>
      <c r="F354" s="80">
        <v>2007</v>
      </c>
      <c r="G354" s="81">
        <v>55.711322811861699</v>
      </c>
      <c r="H354" s="123">
        <f t="shared" si="38"/>
        <v>59</v>
      </c>
      <c r="I354" s="81">
        <v>59</v>
      </c>
      <c r="K354" s="82">
        <v>2059</v>
      </c>
      <c r="L354" s="83">
        <f t="shared" si="36"/>
        <v>55.711322811861699</v>
      </c>
      <c r="M354" s="83">
        <v>67</v>
      </c>
      <c r="O354" s="85">
        <f t="shared" si="37"/>
        <v>8.566086094525037</v>
      </c>
      <c r="P354" s="86">
        <v>242.66532845679995</v>
      </c>
      <c r="Q354" s="86">
        <v>244.7</v>
      </c>
      <c r="R354" s="87" t="s">
        <v>111</v>
      </c>
      <c r="S354" s="108">
        <f t="shared" si="39"/>
        <v>2683.8464600000002</v>
      </c>
      <c r="T354" s="88">
        <v>67.945480000000003</v>
      </c>
      <c r="U354" s="88">
        <v>69</v>
      </c>
      <c r="X354" s="90">
        <v>80.061694935274403</v>
      </c>
      <c r="Y354" s="91">
        <v>31.661897558029001</v>
      </c>
      <c r="Z354" s="91">
        <v>4.8052709224217834E-3</v>
      </c>
      <c r="AA354" s="92">
        <f t="shared" si="40"/>
        <v>111.72839776422582</v>
      </c>
      <c r="AC354" s="48">
        <v>41990</v>
      </c>
      <c r="AD354" s="78">
        <v>135.32041000000001</v>
      </c>
      <c r="AE354" s="81">
        <v>60.435110000000002</v>
      </c>
      <c r="AF354" s="83">
        <f t="shared" si="41"/>
        <v>60.435110000000002</v>
      </c>
      <c r="AG354" s="86">
        <v>237.8</v>
      </c>
      <c r="AH354" s="93">
        <v>57.2</v>
      </c>
    </row>
    <row r="355" spans="1:34" ht="11.25" customHeight="1">
      <c r="A355" s="1">
        <v>42356</v>
      </c>
      <c r="B355" s="77">
        <v>4085</v>
      </c>
      <c r="C355" s="78">
        <f t="shared" si="42"/>
        <v>112.56231524420883</v>
      </c>
      <c r="D355" s="78">
        <v>127</v>
      </c>
      <c r="E355" s="79"/>
      <c r="F355" s="80">
        <v>2007</v>
      </c>
      <c r="G355" s="81">
        <v>56.404258467521899</v>
      </c>
      <c r="H355" s="123">
        <f t="shared" si="38"/>
        <v>59</v>
      </c>
      <c r="I355" s="81">
        <v>59</v>
      </c>
      <c r="K355" s="82">
        <v>2059</v>
      </c>
      <c r="L355" s="83">
        <f t="shared" si="36"/>
        <v>56.404258467521899</v>
      </c>
      <c r="M355" s="83">
        <v>67</v>
      </c>
      <c r="O355" s="85">
        <f t="shared" si="37"/>
        <v>8.702687469439951</v>
      </c>
      <c r="P355" s="86">
        <v>246.53505579150004</v>
      </c>
      <c r="Q355" s="86">
        <v>258.7</v>
      </c>
      <c r="S355" s="108">
        <f t="shared" si="39"/>
        <v>2722.4261099999999</v>
      </c>
      <c r="T355" s="88">
        <v>68.922179999999997</v>
      </c>
      <c r="U355" s="88">
        <v>69</v>
      </c>
      <c r="X355" s="90">
        <v>79.367230675371502</v>
      </c>
      <c r="Y355" s="91">
        <v>33.192641209514001</v>
      </c>
      <c r="Z355" s="91">
        <v>2.4433593233426326E-3</v>
      </c>
      <c r="AA355" s="92">
        <f t="shared" si="40"/>
        <v>112.56231524420883</v>
      </c>
      <c r="AC355" s="48">
        <v>41991</v>
      </c>
      <c r="AD355" s="78">
        <v>136.5866</v>
      </c>
      <c r="AE355" s="81">
        <v>61.510849999999998</v>
      </c>
      <c r="AF355" s="83">
        <f t="shared" si="41"/>
        <v>61.510849999999998</v>
      </c>
      <c r="AG355" s="86">
        <v>242.2</v>
      </c>
      <c r="AH355" s="93">
        <v>56.6</v>
      </c>
    </row>
    <row r="356" spans="1:34" ht="11.25" customHeight="1">
      <c r="A356" s="1">
        <v>42357</v>
      </c>
      <c r="B356" s="77">
        <v>4085</v>
      </c>
      <c r="C356" s="78">
        <f t="shared" si="42"/>
        <v>110.57242019320452</v>
      </c>
      <c r="D356" s="78">
        <v>127</v>
      </c>
      <c r="E356" s="79"/>
      <c r="F356" s="80">
        <v>2007</v>
      </c>
      <c r="G356" s="81">
        <v>56.545361478931298</v>
      </c>
      <c r="H356" s="123">
        <f t="shared" si="38"/>
        <v>59</v>
      </c>
      <c r="I356" s="81">
        <v>59</v>
      </c>
      <c r="K356" s="82">
        <v>2059</v>
      </c>
      <c r="L356" s="83">
        <f t="shared" si="36"/>
        <v>56.545361478931298</v>
      </c>
      <c r="M356" s="83">
        <v>67</v>
      </c>
      <c r="O356" s="85">
        <f t="shared" si="37"/>
        <v>8.7789446940041778</v>
      </c>
      <c r="P356" s="86">
        <v>248.69531711059997</v>
      </c>
      <c r="Q356" s="86">
        <v>258.7</v>
      </c>
      <c r="S356" s="108">
        <f t="shared" si="39"/>
        <v>2692.1813550000002</v>
      </c>
      <c r="T356" s="88">
        <v>68.156490000000005</v>
      </c>
      <c r="U356" s="88">
        <v>69</v>
      </c>
      <c r="X356" s="90">
        <v>74.616592470734304</v>
      </c>
      <c r="Y356" s="91">
        <v>35.953986559564797</v>
      </c>
      <c r="Z356" s="91">
        <v>1.8411629054281399E-3</v>
      </c>
      <c r="AA356" s="92">
        <f t="shared" si="40"/>
        <v>110.57242019320452</v>
      </c>
      <c r="AC356" s="48">
        <v>41992</v>
      </c>
      <c r="AD356" s="78">
        <v>135.64383000000001</v>
      </c>
      <c r="AE356" s="81">
        <v>59.475949999999997</v>
      </c>
      <c r="AF356" s="83">
        <f t="shared" si="41"/>
        <v>59.475949999999997</v>
      </c>
      <c r="AG356" s="86">
        <v>242.3</v>
      </c>
      <c r="AH356" s="93">
        <v>56.8</v>
      </c>
    </row>
    <row r="357" spans="1:34" ht="11.25" customHeight="1">
      <c r="A357" s="1">
        <v>42358</v>
      </c>
      <c r="B357" s="77">
        <v>4085</v>
      </c>
      <c r="C357" s="78">
        <f t="shared" si="42"/>
        <v>111.29994622442014</v>
      </c>
      <c r="D357" s="78">
        <v>127</v>
      </c>
      <c r="E357" s="79"/>
      <c r="F357" s="80">
        <v>2007</v>
      </c>
      <c r="G357" s="81">
        <v>57.806552629903301</v>
      </c>
      <c r="H357" s="123">
        <f t="shared" si="38"/>
        <v>59</v>
      </c>
      <c r="I357" s="81">
        <v>59</v>
      </c>
      <c r="K357" s="82">
        <v>2059</v>
      </c>
      <c r="L357" s="83">
        <f t="shared" si="36"/>
        <v>57.806552629903301</v>
      </c>
      <c r="M357" s="83">
        <v>67</v>
      </c>
      <c r="O357" s="85">
        <f t="shared" si="37"/>
        <v>8.8432002830585628</v>
      </c>
      <c r="P357" s="86">
        <v>250.51558875520007</v>
      </c>
      <c r="Q357" s="86">
        <v>258.7</v>
      </c>
      <c r="S357" s="108">
        <f t="shared" si="39"/>
        <v>2656.33392</v>
      </c>
      <c r="T357" s="88">
        <v>67.248959999999997</v>
      </c>
      <c r="U357" s="88">
        <v>69</v>
      </c>
      <c r="X357" s="90">
        <v>74.863745210862405</v>
      </c>
      <c r="Y357" s="91">
        <v>36.436133274463103</v>
      </c>
      <c r="Z357" s="91">
        <v>6.7739094628227993E-5</v>
      </c>
      <c r="AA357" s="92">
        <f t="shared" si="40"/>
        <v>111.29994622442014</v>
      </c>
      <c r="AC357" s="48">
        <v>41993</v>
      </c>
      <c r="AD357" s="78">
        <v>132.55464000000001</v>
      </c>
      <c r="AE357" s="81">
        <v>59.45579</v>
      </c>
      <c r="AF357" s="83">
        <f t="shared" si="41"/>
        <v>59.45579</v>
      </c>
      <c r="AG357" s="86">
        <v>240.4</v>
      </c>
      <c r="AH357" s="93">
        <v>58.3</v>
      </c>
    </row>
    <row r="358" spans="1:34" ht="11.25" customHeight="1">
      <c r="A358" s="1">
        <v>42359</v>
      </c>
      <c r="B358" s="77">
        <v>4085</v>
      </c>
      <c r="C358" s="78">
        <f t="shared" si="42"/>
        <v>116.7835507886761</v>
      </c>
      <c r="D358" s="78">
        <v>127</v>
      </c>
      <c r="E358" s="79"/>
      <c r="F358" s="80">
        <v>2007</v>
      </c>
      <c r="G358" s="81">
        <v>60.489670300191001</v>
      </c>
      <c r="H358" s="123">
        <f t="shared" si="38"/>
        <v>59</v>
      </c>
      <c r="I358" s="81">
        <v>59</v>
      </c>
      <c r="K358" s="82">
        <v>2059</v>
      </c>
      <c r="L358" s="83">
        <f t="shared" si="36"/>
        <v>60.489670300191001</v>
      </c>
      <c r="M358" s="83">
        <v>67</v>
      </c>
      <c r="O358" s="85">
        <f t="shared" si="37"/>
        <v>8.8264140344519593</v>
      </c>
      <c r="P358" s="86">
        <v>250.04005763320001</v>
      </c>
      <c r="Q358" s="86">
        <v>258.7</v>
      </c>
      <c r="S358" s="108">
        <f t="shared" si="39"/>
        <v>2612.936455</v>
      </c>
      <c r="T358" s="88">
        <v>66.150289999999998</v>
      </c>
      <c r="U358" s="88">
        <v>69</v>
      </c>
      <c r="V358" s="89" t="s">
        <v>112</v>
      </c>
      <c r="X358" s="90">
        <v>80.577040665087694</v>
      </c>
      <c r="Y358" s="91">
        <v>36.206510123588401</v>
      </c>
      <c r="Z358" s="91">
        <v>0</v>
      </c>
      <c r="AA358" s="92">
        <f t="shared" si="40"/>
        <v>116.7835507886761</v>
      </c>
      <c r="AC358" s="48">
        <v>41994</v>
      </c>
      <c r="AD358" s="78">
        <v>133.34501</v>
      </c>
      <c r="AE358" s="81">
        <v>59.632539999999999</v>
      </c>
      <c r="AF358" s="83">
        <f t="shared" si="41"/>
        <v>59.632539999999999</v>
      </c>
      <c r="AG358" s="86">
        <v>241.1</v>
      </c>
      <c r="AH358" s="93">
        <v>58</v>
      </c>
    </row>
    <row r="359" spans="1:34" ht="11.25" customHeight="1">
      <c r="A359" s="1">
        <v>42360</v>
      </c>
      <c r="B359" s="77">
        <v>4085</v>
      </c>
      <c r="C359" s="78">
        <f t="shared" si="42"/>
        <v>118.8332207226052</v>
      </c>
      <c r="D359" s="78">
        <v>127</v>
      </c>
      <c r="E359" s="79"/>
      <c r="F359" s="80">
        <v>2007</v>
      </c>
      <c r="G359" s="81">
        <v>57.781601821938203</v>
      </c>
      <c r="H359" s="123">
        <f t="shared" si="38"/>
        <v>59</v>
      </c>
      <c r="I359" s="81">
        <v>59</v>
      </c>
      <c r="K359" s="82">
        <v>2059</v>
      </c>
      <c r="L359" s="83">
        <f t="shared" si="36"/>
        <v>57.781601821938203</v>
      </c>
      <c r="M359" s="83">
        <v>67</v>
      </c>
      <c r="O359" s="85">
        <f t="shared" si="37"/>
        <v>8.7994921698598798</v>
      </c>
      <c r="P359" s="86">
        <v>249.27739857959997</v>
      </c>
      <c r="Q359" s="86">
        <v>258.7</v>
      </c>
      <c r="S359" s="108">
        <f t="shared" si="39"/>
        <v>2673.3773800000004</v>
      </c>
      <c r="T359" s="88">
        <v>67.680440000000004</v>
      </c>
      <c r="U359" s="88">
        <v>69</v>
      </c>
      <c r="X359" s="90">
        <v>81.519542598366499</v>
      </c>
      <c r="Y359" s="91">
        <v>37.309982324391697</v>
      </c>
      <c r="Z359" s="91">
        <v>3.6957998470023797E-3</v>
      </c>
      <c r="AA359" s="92">
        <f t="shared" si="40"/>
        <v>118.8332207226052</v>
      </c>
      <c r="AC359" s="48">
        <v>41995</v>
      </c>
      <c r="AD359" s="78">
        <v>132.29772</v>
      </c>
      <c r="AE359" s="81">
        <v>59.411050000000003</v>
      </c>
      <c r="AF359" s="83">
        <f t="shared" si="41"/>
        <v>59.411050000000003</v>
      </c>
      <c r="AG359" s="86">
        <v>237.2</v>
      </c>
      <c r="AH359" s="93">
        <v>57.9</v>
      </c>
    </row>
    <row r="360" spans="1:34" ht="11.25" customHeight="1">
      <c r="A360" s="1">
        <v>42361</v>
      </c>
      <c r="B360" s="77">
        <v>4085</v>
      </c>
      <c r="C360" s="78">
        <f t="shared" si="42"/>
        <v>118.13673728610848</v>
      </c>
      <c r="D360" s="78">
        <v>127</v>
      </c>
      <c r="E360" s="79"/>
      <c r="F360" s="80">
        <v>2007</v>
      </c>
      <c r="G360" s="81">
        <v>58.1861503748149</v>
      </c>
      <c r="H360" s="123">
        <f t="shared" si="38"/>
        <v>59</v>
      </c>
      <c r="I360" s="81">
        <v>59</v>
      </c>
      <c r="K360" s="82">
        <v>2059</v>
      </c>
      <c r="L360" s="83">
        <f t="shared" si="36"/>
        <v>58.1861503748149</v>
      </c>
      <c r="M360" s="83">
        <v>67</v>
      </c>
      <c r="O360" s="85">
        <f t="shared" si="37"/>
        <v>9.0361556305029751</v>
      </c>
      <c r="P360" s="86">
        <v>255.98174590659991</v>
      </c>
      <c r="Q360" s="86">
        <v>258.7</v>
      </c>
      <c r="S360" s="108">
        <f t="shared" si="39"/>
        <v>2720.583435</v>
      </c>
      <c r="T360" s="88">
        <v>68.875529999999998</v>
      </c>
      <c r="U360" s="88">
        <v>69</v>
      </c>
      <c r="X360" s="90">
        <v>80.341509396851706</v>
      </c>
      <c r="Y360" s="91">
        <v>37.794171823999399</v>
      </c>
      <c r="Z360" s="91">
        <v>1.0560652573903388E-3</v>
      </c>
      <c r="AA360" s="92">
        <f t="shared" si="40"/>
        <v>118.13673728610848</v>
      </c>
      <c r="AC360" s="48">
        <v>41996</v>
      </c>
      <c r="AD360" s="78">
        <v>130.58656000000002</v>
      </c>
      <c r="AE360" s="81">
        <v>57.423699999999997</v>
      </c>
      <c r="AF360" s="83">
        <f t="shared" si="41"/>
        <v>57.423699999999997</v>
      </c>
      <c r="AG360" s="86">
        <v>246.3</v>
      </c>
      <c r="AH360" s="93">
        <v>58.4</v>
      </c>
    </row>
    <row r="361" spans="1:34" ht="11.25" customHeight="1">
      <c r="A361" s="1">
        <v>42362</v>
      </c>
      <c r="B361" s="77">
        <v>4085</v>
      </c>
      <c r="C361" s="78">
        <f t="shared" si="42"/>
        <v>120.4571677133337</v>
      </c>
      <c r="D361" s="78">
        <v>127</v>
      </c>
      <c r="E361" s="79"/>
      <c r="F361" s="80">
        <v>2007</v>
      </c>
      <c r="G361" s="81">
        <v>57.260742509048896</v>
      </c>
      <c r="H361" s="123">
        <f t="shared" si="38"/>
        <v>59</v>
      </c>
      <c r="I361" s="81">
        <v>59</v>
      </c>
      <c r="K361" s="82">
        <v>2059</v>
      </c>
      <c r="L361" s="83">
        <f t="shared" si="36"/>
        <v>57.260742509048896</v>
      </c>
      <c r="M361" s="83">
        <v>67</v>
      </c>
      <c r="O361" s="85">
        <f t="shared" si="37"/>
        <v>8.9355440865960407</v>
      </c>
      <c r="P361" s="86">
        <v>253.13156052680006</v>
      </c>
      <c r="Q361" s="86">
        <v>258.7</v>
      </c>
      <c r="S361" s="108">
        <f t="shared" si="39"/>
        <v>2707.504195</v>
      </c>
      <c r="T361" s="88">
        <v>68.544409999999999</v>
      </c>
      <c r="U361" s="88">
        <v>69</v>
      </c>
      <c r="X361" s="90">
        <v>81.782242097305399</v>
      </c>
      <c r="Y361" s="91">
        <v>38.670432403432699</v>
      </c>
      <c r="Z361" s="91">
        <v>4.4932125956040798E-3</v>
      </c>
      <c r="AA361" s="92">
        <f t="shared" si="40"/>
        <v>120.4571677133337</v>
      </c>
      <c r="AC361" s="48">
        <v>41997</v>
      </c>
      <c r="AD361" s="78">
        <v>128.87446</v>
      </c>
      <c r="AE361" s="81">
        <v>58.47954</v>
      </c>
      <c r="AF361" s="83">
        <f t="shared" si="41"/>
        <v>58.47954</v>
      </c>
      <c r="AG361" s="86">
        <v>246.6</v>
      </c>
      <c r="AH361" s="93">
        <v>60.3</v>
      </c>
    </row>
    <row r="362" spans="1:34" ht="11.25" customHeight="1">
      <c r="A362" s="1">
        <v>42363</v>
      </c>
      <c r="B362" s="77">
        <v>4085</v>
      </c>
      <c r="C362" s="78">
        <f t="shared" si="42"/>
        <v>112.90414855991901</v>
      </c>
      <c r="D362" s="78">
        <v>127</v>
      </c>
      <c r="E362" s="79"/>
      <c r="F362" s="80">
        <v>2007</v>
      </c>
      <c r="G362" s="81">
        <v>59.326487632021497</v>
      </c>
      <c r="H362" s="123">
        <f t="shared" si="38"/>
        <v>59</v>
      </c>
      <c r="I362" s="81">
        <v>59</v>
      </c>
      <c r="K362" s="82">
        <v>2059</v>
      </c>
      <c r="L362" s="83">
        <f t="shared" si="36"/>
        <v>59.326487632021497</v>
      </c>
      <c r="M362" s="83">
        <v>67</v>
      </c>
      <c r="O362" s="85">
        <f t="shared" si="37"/>
        <v>8.74516065181583</v>
      </c>
      <c r="P362" s="86">
        <v>247.73826209110001</v>
      </c>
      <c r="Q362" s="86">
        <v>258.7</v>
      </c>
      <c r="S362" s="108">
        <f t="shared" si="39"/>
        <v>2757.6439150000001</v>
      </c>
      <c r="T362" s="88">
        <v>69.813770000000005</v>
      </c>
      <c r="U362" s="88">
        <v>69</v>
      </c>
      <c r="X362" s="90">
        <v>80.518811382251997</v>
      </c>
      <c r="Y362" s="91">
        <v>32.381915174708503</v>
      </c>
      <c r="Z362" s="91">
        <v>3.4220029585008199E-3</v>
      </c>
      <c r="AA362" s="92">
        <f t="shared" si="40"/>
        <v>112.90414855991901</v>
      </c>
      <c r="AC362" s="48">
        <v>41998</v>
      </c>
      <c r="AD362" s="78">
        <v>128.94855999999999</v>
      </c>
      <c r="AE362" s="81">
        <v>57.431550000000001</v>
      </c>
      <c r="AF362" s="83">
        <f t="shared" si="41"/>
        <v>57.431550000000001</v>
      </c>
      <c r="AG362" s="86">
        <v>242.9</v>
      </c>
      <c r="AH362" s="93">
        <v>61.6</v>
      </c>
    </row>
    <row r="363" spans="1:34" ht="11.25" customHeight="1">
      <c r="A363" s="1">
        <v>42364</v>
      </c>
      <c r="B363" s="77">
        <v>4085</v>
      </c>
      <c r="C363" s="78">
        <f t="shared" si="42"/>
        <v>111.29247477896858</v>
      </c>
      <c r="D363" s="78">
        <v>127</v>
      </c>
      <c r="E363" s="79"/>
      <c r="F363" s="80">
        <v>2007</v>
      </c>
      <c r="G363" s="81">
        <v>58.134328199853996</v>
      </c>
      <c r="H363" s="123">
        <f t="shared" si="38"/>
        <v>59</v>
      </c>
      <c r="I363" s="81">
        <v>59</v>
      </c>
      <c r="K363" s="82">
        <v>2059</v>
      </c>
      <c r="L363" s="83">
        <f t="shared" si="36"/>
        <v>58.134328199853996</v>
      </c>
      <c r="M363" s="83">
        <v>67</v>
      </c>
      <c r="O363" s="85">
        <f t="shared" si="37"/>
        <v>8.6857081649180206</v>
      </c>
      <c r="P363" s="86">
        <v>246.05405566340002</v>
      </c>
      <c r="Q363" s="86">
        <v>258.7</v>
      </c>
      <c r="S363" s="108">
        <f t="shared" si="39"/>
        <v>2718.6724250000002</v>
      </c>
      <c r="T363" s="88">
        <v>68.827150000000003</v>
      </c>
      <c r="U363" s="88">
        <v>69</v>
      </c>
      <c r="X363" s="90">
        <v>78.7026476982725</v>
      </c>
      <c r="Y363" s="91">
        <v>32.589733552491602</v>
      </c>
      <c r="Z363" s="91">
        <v>9.3528204494052405E-5</v>
      </c>
      <c r="AA363" s="92">
        <f t="shared" si="40"/>
        <v>111.29247477896858</v>
      </c>
      <c r="AC363" s="48">
        <v>41999</v>
      </c>
      <c r="AD363" s="78">
        <v>129.91997000000001</v>
      </c>
      <c r="AE363" s="81">
        <v>57.197949999999999</v>
      </c>
      <c r="AF363" s="83">
        <f t="shared" si="41"/>
        <v>57.197949999999999</v>
      </c>
      <c r="AG363" s="86">
        <v>242.4</v>
      </c>
      <c r="AH363" s="93">
        <v>62.2</v>
      </c>
    </row>
    <row r="364" spans="1:34" ht="11.25" customHeight="1">
      <c r="A364" s="1">
        <v>42365</v>
      </c>
      <c r="B364" s="77">
        <v>4085</v>
      </c>
      <c r="C364" s="78">
        <f t="shared" si="42"/>
        <v>109.99093031563315</v>
      </c>
      <c r="D364" s="78">
        <v>127</v>
      </c>
      <c r="E364" s="79"/>
      <c r="F364" s="80">
        <v>2007</v>
      </c>
      <c r="G364" s="81">
        <v>57.029482124609501</v>
      </c>
      <c r="H364" s="123">
        <f t="shared" si="38"/>
        <v>59</v>
      </c>
      <c r="I364" s="81">
        <v>59</v>
      </c>
      <c r="K364" s="82">
        <v>2059</v>
      </c>
      <c r="L364" s="83">
        <f t="shared" si="36"/>
        <v>57.029482124609501</v>
      </c>
      <c r="M364" s="83">
        <v>67</v>
      </c>
      <c r="O364" s="85">
        <f t="shared" si="37"/>
        <v>8.8447395344153499</v>
      </c>
      <c r="P364" s="86">
        <v>250.5591936095</v>
      </c>
      <c r="Q364" s="86">
        <v>258.7</v>
      </c>
      <c r="S364" s="108">
        <f t="shared" si="39"/>
        <v>2645.2770800000003</v>
      </c>
      <c r="T364" s="88">
        <v>66.969040000000007</v>
      </c>
      <c r="U364" s="88">
        <v>69</v>
      </c>
      <c r="X364" s="90">
        <v>77.667250629368297</v>
      </c>
      <c r="Y364" s="91">
        <v>32.323587880051797</v>
      </c>
      <c r="Z364" s="91">
        <v>9.1806213061014803E-5</v>
      </c>
      <c r="AA364" s="92">
        <f t="shared" si="40"/>
        <v>109.99093031563315</v>
      </c>
      <c r="AC364" s="48">
        <v>42000</v>
      </c>
      <c r="AD364" s="78">
        <v>130.42808000000002</v>
      </c>
      <c r="AE364" s="81">
        <v>57.391089999999998</v>
      </c>
      <c r="AF364" s="83">
        <f t="shared" si="41"/>
        <v>57.391089999999998</v>
      </c>
      <c r="AG364" s="86">
        <v>243</v>
      </c>
      <c r="AH364" s="93">
        <v>62.3</v>
      </c>
    </row>
    <row r="365" spans="1:34" ht="11.25" customHeight="1">
      <c r="A365" s="1">
        <v>42366</v>
      </c>
      <c r="B365" s="77">
        <v>4085</v>
      </c>
      <c r="C365" s="78">
        <f t="shared" si="42"/>
        <v>112.18223672878631</v>
      </c>
      <c r="D365" s="78">
        <v>127</v>
      </c>
      <c r="E365" s="79"/>
      <c r="F365" s="80">
        <v>2007</v>
      </c>
      <c r="G365" s="81">
        <v>58.535538455565003</v>
      </c>
      <c r="H365" s="123">
        <f t="shared" si="38"/>
        <v>59</v>
      </c>
      <c r="I365" s="81">
        <v>59</v>
      </c>
      <c r="K365" s="82">
        <v>2059</v>
      </c>
      <c r="L365" s="83">
        <f t="shared" si="36"/>
        <v>58.535538455565003</v>
      </c>
      <c r="M365" s="83">
        <v>67</v>
      </c>
      <c r="O365" s="85">
        <f t="shared" si="37"/>
        <v>8.8018976438324597</v>
      </c>
      <c r="P365" s="86">
        <v>249.34554231819999</v>
      </c>
      <c r="Q365" s="86">
        <v>258.7</v>
      </c>
      <c r="S365" s="108">
        <f t="shared" si="39"/>
        <v>2613.026515</v>
      </c>
      <c r="T365" s="88">
        <v>66.152569999999997</v>
      </c>
      <c r="U365" s="88">
        <v>69</v>
      </c>
      <c r="X365" s="90">
        <v>79.0237324117669</v>
      </c>
      <c r="Y365" s="91">
        <v>33.1585043170194</v>
      </c>
      <c r="Z365" s="91">
        <v>0</v>
      </c>
      <c r="AA365" s="92">
        <f t="shared" si="40"/>
        <v>112.18223672878631</v>
      </c>
      <c r="AC365" s="48">
        <v>42001</v>
      </c>
      <c r="AD365" s="78">
        <v>130.43983</v>
      </c>
      <c r="AE365" s="81">
        <v>57.884169999999997</v>
      </c>
      <c r="AF365" s="83">
        <f t="shared" si="41"/>
        <v>57.884169999999997</v>
      </c>
      <c r="AG365" s="86">
        <v>241.5</v>
      </c>
      <c r="AH365" s="93">
        <v>61</v>
      </c>
    </row>
    <row r="366" spans="1:34" ht="11.25" customHeight="1">
      <c r="A366" s="1">
        <v>42367</v>
      </c>
      <c r="B366" s="77">
        <v>4085</v>
      </c>
      <c r="C366" s="78">
        <f t="shared" si="42"/>
        <v>112.58935108732092</v>
      </c>
      <c r="D366" s="78">
        <v>127</v>
      </c>
      <c r="E366" s="79"/>
      <c r="F366" s="80">
        <v>2007</v>
      </c>
      <c r="G366" s="81">
        <v>59.410670576284502</v>
      </c>
      <c r="H366" s="123">
        <f t="shared" si="38"/>
        <v>59</v>
      </c>
      <c r="I366" s="81">
        <v>59</v>
      </c>
      <c r="K366" s="82">
        <v>2059</v>
      </c>
      <c r="L366" s="83">
        <f t="shared" si="36"/>
        <v>59.410670576284502</v>
      </c>
      <c r="M366" s="83">
        <v>67</v>
      </c>
      <c r="O366" s="85">
        <f t="shared" si="37"/>
        <v>8.7627948015863257</v>
      </c>
      <c r="P366" s="86">
        <v>248.23781307609991</v>
      </c>
      <c r="Q366" s="86">
        <v>258.7</v>
      </c>
      <c r="S366" s="108">
        <f t="shared" si="39"/>
        <v>2643.642175</v>
      </c>
      <c r="T366" s="88">
        <v>66.92765</v>
      </c>
      <c r="U366" s="88">
        <v>69</v>
      </c>
      <c r="X366" s="90">
        <v>77.574549582726405</v>
      </c>
      <c r="Y366" s="91">
        <v>35.014637416469803</v>
      </c>
      <c r="Z366" s="91">
        <v>1.6408812469906201E-4</v>
      </c>
      <c r="AA366" s="92">
        <f t="shared" si="40"/>
        <v>112.58935108732092</v>
      </c>
      <c r="AC366" s="48">
        <v>42002</v>
      </c>
      <c r="AD366" s="78">
        <v>134.90645000000001</v>
      </c>
      <c r="AE366" s="81">
        <v>57.783589999999997</v>
      </c>
      <c r="AF366" s="83">
        <f t="shared" si="41"/>
        <v>57.783589999999997</v>
      </c>
      <c r="AG366" s="86">
        <v>241</v>
      </c>
      <c r="AH366" s="93">
        <v>61.4</v>
      </c>
    </row>
    <row r="367" spans="1:34" ht="11.25" customHeight="1">
      <c r="A367" s="1">
        <v>42368</v>
      </c>
      <c r="B367" s="77">
        <v>4085</v>
      </c>
      <c r="C367" s="78">
        <f t="shared" si="42"/>
        <v>132.49660257402968</v>
      </c>
      <c r="D367" s="78">
        <v>127</v>
      </c>
      <c r="E367" s="79"/>
      <c r="F367" s="80">
        <v>2007</v>
      </c>
      <c r="G367" s="81">
        <v>58.452844551266601</v>
      </c>
      <c r="H367" s="123">
        <f t="shared" si="38"/>
        <v>59</v>
      </c>
      <c r="I367" s="81">
        <v>59</v>
      </c>
      <c r="K367" s="82">
        <v>2059</v>
      </c>
      <c r="L367" s="83">
        <f t="shared" si="36"/>
        <v>58.452844551266601</v>
      </c>
      <c r="M367" s="83">
        <v>67</v>
      </c>
      <c r="O367" s="85">
        <f t="shared" si="37"/>
        <v>8.7552184287491208</v>
      </c>
      <c r="P367" s="86">
        <v>248.02318495040004</v>
      </c>
      <c r="Q367" s="86">
        <v>258.7</v>
      </c>
      <c r="S367" s="108">
        <f t="shared" si="39"/>
        <v>2648.3000149999998</v>
      </c>
      <c r="T367" s="88">
        <v>67.045569999999998</v>
      </c>
      <c r="U367" s="88">
        <v>69</v>
      </c>
      <c r="X367" s="90">
        <v>83.178603710386099</v>
      </c>
      <c r="Y367" s="91">
        <v>49.3177867618503</v>
      </c>
      <c r="Z367" s="91">
        <v>2.1210179328918398E-4</v>
      </c>
      <c r="AA367" s="92">
        <f t="shared" si="40"/>
        <v>132.49660257402968</v>
      </c>
      <c r="AC367" s="48">
        <v>42003</v>
      </c>
      <c r="AD367" s="78">
        <v>139.96311</v>
      </c>
      <c r="AE367" s="81">
        <v>60.57479</v>
      </c>
      <c r="AF367" s="83">
        <f t="shared" si="41"/>
        <v>60.57479</v>
      </c>
      <c r="AG367" s="86">
        <v>240.2</v>
      </c>
      <c r="AH367" s="93">
        <v>60.4</v>
      </c>
    </row>
    <row r="368" spans="1:34" ht="11.25" customHeight="1">
      <c r="A368" s="1">
        <v>42369</v>
      </c>
      <c r="B368" s="77">
        <v>4085</v>
      </c>
      <c r="C368" s="78">
        <f t="shared" si="42"/>
        <v>132.1032078474916</v>
      </c>
      <c r="D368" s="78">
        <v>127</v>
      </c>
      <c r="E368" s="79"/>
      <c r="F368" s="80">
        <v>2007</v>
      </c>
      <c r="G368" s="81">
        <v>58.957294652654795</v>
      </c>
      <c r="H368" s="123">
        <f t="shared" si="38"/>
        <v>59</v>
      </c>
      <c r="I368" s="81">
        <v>59</v>
      </c>
      <c r="K368" s="82">
        <v>2059</v>
      </c>
      <c r="L368" s="83">
        <f t="shared" si="36"/>
        <v>58.957294652654795</v>
      </c>
      <c r="M368" s="83">
        <v>67</v>
      </c>
      <c r="O368" s="85">
        <f t="shared" si="37"/>
        <v>8.7827256509704288</v>
      </c>
      <c r="P368" s="86">
        <v>248.80242637309999</v>
      </c>
      <c r="Q368" s="86">
        <v>258.7</v>
      </c>
      <c r="S368" s="108">
        <f t="shared" si="39"/>
        <v>2581.688005</v>
      </c>
      <c r="T368" s="88">
        <v>65.359189999999998</v>
      </c>
      <c r="U368" s="88">
        <v>69</v>
      </c>
      <c r="X368" s="90">
        <v>83.297950482114402</v>
      </c>
      <c r="Y368" s="91">
        <v>48.803501597863203</v>
      </c>
      <c r="Z368" s="91">
        <v>1.75576751399923E-3</v>
      </c>
      <c r="AA368" s="92">
        <f t="shared" si="40"/>
        <v>132.1032078474916</v>
      </c>
      <c r="AC368" s="48">
        <v>42004</v>
      </c>
      <c r="AD368" s="78">
        <v>138.17852999999999</v>
      </c>
      <c r="AE368" s="81">
        <v>61.338639999999998</v>
      </c>
      <c r="AF368" s="83">
        <f t="shared" si="41"/>
        <v>61.338639999999998</v>
      </c>
      <c r="AG368" s="86">
        <v>240.2</v>
      </c>
      <c r="AH368" s="93">
        <v>60.7</v>
      </c>
    </row>
    <row r="369" spans="1:34" ht="11.25" customHeight="1">
      <c r="A369" s="1">
        <v>42370</v>
      </c>
      <c r="B369" s="77">
        <v>4125</v>
      </c>
      <c r="C369" s="78">
        <f t="shared" si="42"/>
        <v>132.65671169042483</v>
      </c>
      <c r="D369" s="78">
        <v>121</v>
      </c>
      <c r="E369" s="79"/>
      <c r="F369" s="80">
        <v>2195</v>
      </c>
      <c r="G369" s="81">
        <v>60.798355854544894</v>
      </c>
      <c r="H369" s="123">
        <f t="shared" si="38"/>
        <v>58</v>
      </c>
      <c r="I369" s="81">
        <v>58</v>
      </c>
      <c r="K369" s="82">
        <v>2182</v>
      </c>
      <c r="L369" s="83">
        <f t="shared" si="36"/>
        <v>60.798355854544894</v>
      </c>
      <c r="M369" s="83">
        <v>67</v>
      </c>
      <c r="O369" s="85">
        <f t="shared" si="37"/>
        <v>8.7893888688216801</v>
      </c>
      <c r="P369" s="86">
        <v>248.99118608560002</v>
      </c>
      <c r="Q369" s="86">
        <v>255.7</v>
      </c>
      <c r="R369" s="87" t="s">
        <v>113</v>
      </c>
      <c r="S369" s="108">
        <f t="shared" si="39"/>
        <v>2521.0859199999995</v>
      </c>
      <c r="T369" s="88">
        <v>63.82495999999999</v>
      </c>
      <c r="U369" s="88">
        <v>69.5</v>
      </c>
      <c r="V369" s="89" t="s">
        <v>114</v>
      </c>
      <c r="X369" s="90">
        <v>83.8028901590164</v>
      </c>
      <c r="Y369" s="91">
        <v>48.8519740332125</v>
      </c>
      <c r="Z369" s="91">
        <v>1.8474981959219301E-3</v>
      </c>
      <c r="AA369" s="92">
        <f t="shared" si="40"/>
        <v>132.65671169042483</v>
      </c>
      <c r="AC369" s="48">
        <v>42005</v>
      </c>
      <c r="AD369" s="78">
        <f>C4</f>
        <v>136.24781000000002</v>
      </c>
      <c r="AE369" s="81">
        <f>G4</f>
        <v>59.569269999999996</v>
      </c>
      <c r="AF369" s="83">
        <f>L4</f>
        <v>59.569269999999996</v>
      </c>
      <c r="AG369" s="86">
        <f>P4</f>
        <v>237.15289778470003</v>
      </c>
      <c r="AH369" s="93">
        <f>T4</f>
        <v>59.489579999999997</v>
      </c>
    </row>
    <row r="370" spans="1:34" ht="11.25" customHeight="1">
      <c r="A370" s="1">
        <v>42371</v>
      </c>
      <c r="B370" s="77">
        <v>4125</v>
      </c>
      <c r="C370" s="78">
        <f t="shared" si="42"/>
        <v>127.67615923147986</v>
      </c>
      <c r="D370" s="78">
        <v>121</v>
      </c>
      <c r="E370" s="79"/>
      <c r="F370" s="80">
        <v>2195</v>
      </c>
      <c r="G370" s="81">
        <v>59.439258660812897</v>
      </c>
      <c r="H370" s="123">
        <f t="shared" si="38"/>
        <v>58</v>
      </c>
      <c r="I370" s="81">
        <v>58</v>
      </c>
      <c r="K370" s="82">
        <v>2182</v>
      </c>
      <c r="L370" s="83">
        <f t="shared" si="36"/>
        <v>59.439258660812897</v>
      </c>
      <c r="M370" s="83">
        <v>67</v>
      </c>
      <c r="O370" s="85">
        <f t="shared" si="37"/>
        <v>8.7836150803180679</v>
      </c>
      <c r="P370" s="86">
        <v>248.82762267189997</v>
      </c>
      <c r="Q370" s="86">
        <v>255.7</v>
      </c>
      <c r="S370" s="108">
        <f t="shared" si="39"/>
        <v>2589.8538400000007</v>
      </c>
      <c r="T370" s="88">
        <v>65.56592000000002</v>
      </c>
      <c r="U370" s="88">
        <v>69.5</v>
      </c>
      <c r="X370" s="90">
        <v>79.942539452353401</v>
      </c>
      <c r="Y370" s="91">
        <v>47.733507427767201</v>
      </c>
      <c r="Z370" s="91">
        <v>1.1235135926140601E-4</v>
      </c>
      <c r="AA370" s="92">
        <f t="shared" si="40"/>
        <v>127.67615923147986</v>
      </c>
      <c r="AC370" s="48">
        <v>42006</v>
      </c>
      <c r="AD370" s="78">
        <f t="shared" ref="AD370:AD427" si="43">C5</f>
        <v>138.22064999999998</v>
      </c>
      <c r="AE370" s="81">
        <f t="shared" ref="AE370:AE374" si="44">G5</f>
        <v>61.125819999999997</v>
      </c>
      <c r="AF370" s="83">
        <f t="shared" ref="AF370:AF374" si="45">L5</f>
        <v>61.125819999999997</v>
      </c>
      <c r="AG370" s="86">
        <f t="shared" ref="AG370:AG374" si="46">P5</f>
        <v>236.41362639330004</v>
      </c>
      <c r="AH370" s="93">
        <f t="shared" ref="AH370:AH374" si="47">T5</f>
        <v>59.498350000000002</v>
      </c>
    </row>
    <row r="371" spans="1:34" ht="11.25" customHeight="1">
      <c r="A371" s="1">
        <v>42372</v>
      </c>
      <c r="B371" s="77">
        <v>4125</v>
      </c>
      <c r="C371" s="78">
        <f t="shared" si="42"/>
        <v>130.32176872315785</v>
      </c>
      <c r="D371" s="78">
        <v>121</v>
      </c>
      <c r="E371" s="79"/>
      <c r="F371" s="80">
        <v>2195</v>
      </c>
      <c r="G371" s="81">
        <v>58.805972450916798</v>
      </c>
      <c r="H371" s="123">
        <f t="shared" si="38"/>
        <v>58</v>
      </c>
      <c r="I371" s="81">
        <v>58</v>
      </c>
      <c r="K371" s="82">
        <v>2182</v>
      </c>
      <c r="L371" s="83">
        <f t="shared" si="36"/>
        <v>58.805972450916798</v>
      </c>
      <c r="M371" s="83">
        <v>67</v>
      </c>
      <c r="O371" s="85">
        <f t="shared" si="37"/>
        <v>8.813887060254368</v>
      </c>
      <c r="P371" s="86">
        <v>249.68518584289998</v>
      </c>
      <c r="Q371" s="86">
        <v>255.7</v>
      </c>
      <c r="S371" s="108">
        <f t="shared" si="39"/>
        <v>2574.4816250000013</v>
      </c>
      <c r="T371" s="88">
        <v>65.176750000000027</v>
      </c>
      <c r="U371" s="88">
        <v>69.5</v>
      </c>
      <c r="X371" s="90">
        <v>79.935264422438493</v>
      </c>
      <c r="Y371" s="91">
        <v>47.359852003675897</v>
      </c>
      <c r="Z371" s="91">
        <v>3.0266522970434497</v>
      </c>
      <c r="AA371" s="92">
        <f t="shared" si="40"/>
        <v>130.32176872315785</v>
      </c>
      <c r="AC371" s="48">
        <v>42007</v>
      </c>
      <c r="AD371" s="78">
        <f t="shared" si="43"/>
        <v>137.90323999999998</v>
      </c>
      <c r="AE371" s="81">
        <f t="shared" si="44"/>
        <v>59.80462</v>
      </c>
      <c r="AF371" s="83">
        <f t="shared" si="45"/>
        <v>59.80462</v>
      </c>
      <c r="AG371" s="86">
        <f t="shared" si="46"/>
        <v>229.21516702529996</v>
      </c>
      <c r="AH371" s="93">
        <f t="shared" si="47"/>
        <v>61.287140000000001</v>
      </c>
    </row>
    <row r="372" spans="1:34" ht="11.25" customHeight="1">
      <c r="A372" s="1">
        <v>42373</v>
      </c>
      <c r="B372" s="77">
        <v>4125</v>
      </c>
      <c r="C372" s="78">
        <f t="shared" si="42"/>
        <v>129.28722528830201</v>
      </c>
      <c r="D372" s="78">
        <v>121</v>
      </c>
      <c r="E372" s="79"/>
      <c r="F372" s="80">
        <v>2195</v>
      </c>
      <c r="G372" s="81">
        <v>58.353859086869598</v>
      </c>
      <c r="H372" s="123">
        <f t="shared" si="38"/>
        <v>58</v>
      </c>
      <c r="I372" s="81">
        <v>58</v>
      </c>
      <c r="K372" s="82">
        <v>2182</v>
      </c>
      <c r="L372" s="83">
        <f t="shared" si="36"/>
        <v>58.353859086869598</v>
      </c>
      <c r="M372" s="83">
        <v>67</v>
      </c>
      <c r="O372" s="85">
        <f t="shared" si="37"/>
        <v>8.6890446993779591</v>
      </c>
      <c r="P372" s="86">
        <v>246.14857505320001</v>
      </c>
      <c r="Q372" s="86">
        <v>255.7</v>
      </c>
      <c r="S372" s="108">
        <f t="shared" si="39"/>
        <v>2559.4451601737996</v>
      </c>
      <c r="T372" s="88">
        <v>64.796080004399997</v>
      </c>
      <c r="U372" s="88">
        <v>69.5</v>
      </c>
      <c r="X372" s="90">
        <v>79.697825973121397</v>
      </c>
      <c r="Y372" s="91">
        <v>49.445170489196798</v>
      </c>
      <c r="Z372" s="91">
        <v>0.14422882598381501</v>
      </c>
      <c r="AA372" s="92">
        <f t="shared" si="40"/>
        <v>129.28722528830201</v>
      </c>
      <c r="AC372" s="48">
        <v>42008</v>
      </c>
      <c r="AD372" s="78">
        <f t="shared" si="43"/>
        <v>138.67651000000001</v>
      </c>
      <c r="AE372" s="81">
        <f t="shared" si="44"/>
        <v>59.627220000000001</v>
      </c>
      <c r="AF372" s="83">
        <f t="shared" si="45"/>
        <v>59.627220000000001</v>
      </c>
      <c r="AG372" s="86">
        <f t="shared" si="46"/>
        <v>228.39464015499999</v>
      </c>
      <c r="AH372" s="93">
        <f t="shared" si="47"/>
        <v>60.019570000000002</v>
      </c>
    </row>
    <row r="373" spans="1:34" ht="11.25" customHeight="1">
      <c r="A373" s="1">
        <v>42374</v>
      </c>
      <c r="B373" s="77">
        <v>4125</v>
      </c>
      <c r="C373" s="78">
        <f t="shared" si="42"/>
        <v>126.8876661735485</v>
      </c>
      <c r="D373" s="78">
        <v>121</v>
      </c>
      <c r="E373" s="79"/>
      <c r="F373" s="80">
        <v>2195</v>
      </c>
      <c r="G373" s="81">
        <v>59.551203628041499</v>
      </c>
      <c r="H373" s="123">
        <f t="shared" si="38"/>
        <v>58</v>
      </c>
      <c r="I373" s="81">
        <v>58</v>
      </c>
      <c r="K373" s="82">
        <v>2182</v>
      </c>
      <c r="L373" s="83">
        <f t="shared" si="36"/>
        <v>59.551203628041499</v>
      </c>
      <c r="M373" s="83">
        <v>67</v>
      </c>
      <c r="O373" s="85">
        <f t="shared" si="37"/>
        <v>8.6501447658878501</v>
      </c>
      <c r="P373" s="86">
        <v>245.04659393450001</v>
      </c>
      <c r="Q373" s="86">
        <v>255.7</v>
      </c>
      <c r="S373" s="108">
        <f t="shared" si="39"/>
        <v>2548.8710099999998</v>
      </c>
      <c r="T373" s="88">
        <v>64.528379999999999</v>
      </c>
      <c r="U373" s="88">
        <v>69.5</v>
      </c>
      <c r="X373" s="90">
        <v>79.962851462349406</v>
      </c>
      <c r="Y373" s="91">
        <v>46.924814711199097</v>
      </c>
      <c r="Z373" s="91">
        <v>0</v>
      </c>
      <c r="AA373" s="92">
        <f t="shared" si="40"/>
        <v>126.8876661735485</v>
      </c>
      <c r="AC373" s="48">
        <v>42009</v>
      </c>
      <c r="AD373" s="78">
        <f t="shared" si="43"/>
        <v>145.57133000000002</v>
      </c>
      <c r="AE373" s="81">
        <f t="shared" si="44"/>
        <v>60.285319999999999</v>
      </c>
      <c r="AF373" s="83">
        <f t="shared" si="45"/>
        <v>60.285319999999999</v>
      </c>
      <c r="AG373" s="86">
        <f t="shared" si="46"/>
        <v>233.77817320619999</v>
      </c>
      <c r="AH373" s="93">
        <f t="shared" si="47"/>
        <v>60.328710000000001</v>
      </c>
    </row>
    <row r="374" spans="1:34" ht="11.25" customHeight="1">
      <c r="A374" s="1">
        <v>42375</v>
      </c>
      <c r="B374" s="77">
        <v>4125</v>
      </c>
      <c r="C374" s="78">
        <f t="shared" si="42"/>
        <v>128.71297406794119</v>
      </c>
      <c r="D374" s="78">
        <v>121</v>
      </c>
      <c r="E374" s="79"/>
      <c r="F374" s="80">
        <v>2195</v>
      </c>
      <c r="G374" s="81">
        <v>57.476530453893297</v>
      </c>
      <c r="H374" s="123">
        <f t="shared" si="38"/>
        <v>58</v>
      </c>
      <c r="I374" s="81">
        <v>58</v>
      </c>
      <c r="K374" s="82">
        <v>2182</v>
      </c>
      <c r="L374" s="83">
        <f t="shared" si="36"/>
        <v>57.476530453893297</v>
      </c>
      <c r="M374" s="83">
        <v>67</v>
      </c>
      <c r="O374" s="85">
        <f t="shared" si="37"/>
        <v>8.5882176195731805</v>
      </c>
      <c r="P374" s="86">
        <v>243.29228384060005</v>
      </c>
      <c r="Q374" s="86">
        <v>255.7</v>
      </c>
      <c r="S374" s="108">
        <f t="shared" si="39"/>
        <v>2527.5011150000009</v>
      </c>
      <c r="T374" s="88">
        <v>63.98737000000002</v>
      </c>
      <c r="U374" s="88">
        <v>69.5</v>
      </c>
      <c r="X374" s="90">
        <v>79.598146873484794</v>
      </c>
      <c r="Y374" s="91">
        <v>49.114215501680803</v>
      </c>
      <c r="Z374" s="91">
        <v>6.1169277562035391E-4</v>
      </c>
      <c r="AA374" s="92">
        <f t="shared" si="40"/>
        <v>128.71297406794119</v>
      </c>
      <c r="AC374" s="48">
        <v>42010</v>
      </c>
      <c r="AD374" s="78">
        <f t="shared" si="43"/>
        <v>142.4726</v>
      </c>
      <c r="AE374" s="81">
        <f t="shared" si="44"/>
        <v>59.729230000000001</v>
      </c>
      <c r="AF374" s="83">
        <f t="shared" si="45"/>
        <v>59.729230000000001</v>
      </c>
      <c r="AG374" s="86">
        <f t="shared" si="46"/>
        <v>233.10730685090002</v>
      </c>
      <c r="AH374" s="93">
        <f t="shared" si="47"/>
        <v>62.898490000000002</v>
      </c>
    </row>
    <row r="375" spans="1:34" ht="11.25" customHeight="1">
      <c r="A375" s="1">
        <v>42376</v>
      </c>
      <c r="B375" s="77">
        <v>4125</v>
      </c>
      <c r="C375" s="78">
        <f t="shared" si="42"/>
        <v>132.8624737556957</v>
      </c>
      <c r="D375" s="78">
        <v>121</v>
      </c>
      <c r="E375" s="79"/>
      <c r="F375" s="80">
        <v>2195</v>
      </c>
      <c r="G375" s="81">
        <v>58.781283393935198</v>
      </c>
      <c r="H375" s="123">
        <f t="shared" si="38"/>
        <v>58</v>
      </c>
      <c r="I375" s="81">
        <v>58</v>
      </c>
      <c r="K375" s="82">
        <v>2182</v>
      </c>
      <c r="L375" s="83">
        <f t="shared" si="36"/>
        <v>58.781283393935198</v>
      </c>
      <c r="M375" s="83">
        <v>67</v>
      </c>
      <c r="O375" s="85">
        <f t="shared" si="37"/>
        <v>8.806379495860968</v>
      </c>
      <c r="P375" s="86">
        <v>249.47250696489999</v>
      </c>
      <c r="Q375" s="86">
        <v>255.7</v>
      </c>
      <c r="S375" s="108">
        <f t="shared" si="39"/>
        <v>2539.7587549999994</v>
      </c>
      <c r="T375" s="88">
        <v>64.297689999999989</v>
      </c>
      <c r="U375" s="88">
        <v>69.5</v>
      </c>
      <c r="X375" s="90">
        <v>79.798995852098003</v>
      </c>
      <c r="Y375" s="91">
        <v>53.0634779035977</v>
      </c>
      <c r="Z375" s="91">
        <v>0</v>
      </c>
      <c r="AA375" s="92">
        <f t="shared" si="40"/>
        <v>132.8624737556957</v>
      </c>
      <c r="AC375" s="48">
        <v>42011</v>
      </c>
      <c r="AD375" s="78">
        <f t="shared" si="43"/>
        <v>142.72635</v>
      </c>
      <c r="AE375" s="81">
        <f t="shared" ref="AE375:AE389" si="48">G10</f>
        <v>62.533709999999999</v>
      </c>
      <c r="AF375" s="83">
        <f t="shared" ref="AF375:AF389" si="49">L10</f>
        <v>62.533709999999999</v>
      </c>
      <c r="AG375" s="86">
        <f t="shared" ref="AG375:AG389" si="50">P10</f>
        <v>231.2617111468</v>
      </c>
      <c r="AH375" s="93">
        <f t="shared" ref="AH375:AH389" si="51">T10</f>
        <v>61.846220000000002</v>
      </c>
    </row>
    <row r="376" spans="1:34" ht="11.25" customHeight="1">
      <c r="A376" s="1">
        <v>42377</v>
      </c>
      <c r="B376" s="77">
        <v>4125</v>
      </c>
      <c r="C376" s="78">
        <f t="shared" si="42"/>
        <v>125.5836803532202</v>
      </c>
      <c r="D376" s="78">
        <v>121</v>
      </c>
      <c r="E376" s="79"/>
      <c r="F376" s="80">
        <v>2195</v>
      </c>
      <c r="G376" s="81">
        <v>57.091293438040502</v>
      </c>
      <c r="H376" s="123">
        <f t="shared" si="38"/>
        <v>58</v>
      </c>
      <c r="I376" s="81">
        <v>58</v>
      </c>
      <c r="K376" s="82">
        <v>2182</v>
      </c>
      <c r="L376" s="83">
        <f t="shared" si="36"/>
        <v>57.091293438040502</v>
      </c>
      <c r="M376" s="83">
        <v>67</v>
      </c>
      <c r="O376" s="85">
        <f t="shared" si="37"/>
        <v>8.7979270070499407</v>
      </c>
      <c r="P376" s="86">
        <v>249.23305968980006</v>
      </c>
      <c r="Q376" s="86">
        <v>255.7</v>
      </c>
      <c r="S376" s="108">
        <f t="shared" si="39"/>
        <v>2539.0852800000002</v>
      </c>
      <c r="T376" s="88">
        <v>64.280640000000005</v>
      </c>
      <c r="U376" s="88">
        <v>69.5</v>
      </c>
      <c r="X376" s="90">
        <v>74.986925710005906</v>
      </c>
      <c r="Y376" s="91">
        <v>50.595900199314499</v>
      </c>
      <c r="Z376" s="91">
        <v>8.5444389979044601E-4</v>
      </c>
      <c r="AA376" s="92">
        <f t="shared" si="40"/>
        <v>125.5836803532202</v>
      </c>
      <c r="AC376" s="48">
        <v>42012</v>
      </c>
      <c r="AD376" s="78">
        <f t="shared" si="43"/>
        <v>142.7183</v>
      </c>
      <c r="AE376" s="81">
        <f t="shared" si="48"/>
        <v>61.968269999999997</v>
      </c>
      <c r="AF376" s="83">
        <f t="shared" si="49"/>
        <v>61.968269999999997</v>
      </c>
      <c r="AG376" s="86">
        <f t="shared" si="50"/>
        <v>234.4655302667</v>
      </c>
      <c r="AH376" s="93">
        <f t="shared" si="51"/>
        <v>61.580379999999998</v>
      </c>
    </row>
    <row r="377" spans="1:34" ht="11.25" customHeight="1">
      <c r="A377" s="1">
        <v>42378</v>
      </c>
      <c r="B377" s="77">
        <v>4125</v>
      </c>
      <c r="C377" s="78">
        <f t="shared" si="42"/>
        <v>138.65296214336206</v>
      </c>
      <c r="D377" s="78">
        <v>121</v>
      </c>
      <c r="E377" s="79"/>
      <c r="F377" s="80">
        <v>2195</v>
      </c>
      <c r="G377" s="81">
        <v>57.357830436109197</v>
      </c>
      <c r="H377" s="123">
        <f t="shared" si="38"/>
        <v>58</v>
      </c>
      <c r="I377" s="81">
        <v>58</v>
      </c>
      <c r="K377" s="82">
        <v>2182</v>
      </c>
      <c r="L377" s="83">
        <f t="shared" si="36"/>
        <v>57.357830436109197</v>
      </c>
      <c r="M377" s="83">
        <v>67</v>
      </c>
      <c r="O377" s="85">
        <f t="shared" si="37"/>
        <v>8.8354214906915587</v>
      </c>
      <c r="P377" s="86">
        <v>250.29522636519999</v>
      </c>
      <c r="Q377" s="86">
        <v>255.7</v>
      </c>
      <c r="S377" s="108">
        <f t="shared" si="39"/>
        <v>2554.184945</v>
      </c>
      <c r="T377" s="88">
        <v>64.662909999999997</v>
      </c>
      <c r="U377" s="88">
        <v>69.5</v>
      </c>
      <c r="X377" s="90">
        <v>86.134538996528605</v>
      </c>
      <c r="Y377" s="91">
        <v>52.517673986745002</v>
      </c>
      <c r="Z377" s="91">
        <v>7.4916008843315892E-4</v>
      </c>
      <c r="AA377" s="92">
        <f t="shared" si="40"/>
        <v>138.65296214336206</v>
      </c>
      <c r="AC377" s="48">
        <v>42013</v>
      </c>
      <c r="AD377" s="78">
        <f t="shared" si="43"/>
        <v>141.34978999999998</v>
      </c>
      <c r="AE377" s="81">
        <f t="shared" si="48"/>
        <v>60.181870000000004</v>
      </c>
      <c r="AF377" s="83">
        <f t="shared" si="49"/>
        <v>60.181870000000004</v>
      </c>
      <c r="AG377" s="86">
        <f t="shared" si="50"/>
        <v>236.51177138399996</v>
      </c>
      <c r="AH377" s="93">
        <f t="shared" si="51"/>
        <v>59.833120000000001</v>
      </c>
    </row>
    <row r="378" spans="1:34" ht="11.25" customHeight="1">
      <c r="A378" s="1">
        <v>42379</v>
      </c>
      <c r="B378" s="77">
        <v>4125</v>
      </c>
      <c r="C378" s="78">
        <f t="shared" si="42"/>
        <v>130.453832885157</v>
      </c>
      <c r="D378" s="78">
        <v>121</v>
      </c>
      <c r="E378" s="79"/>
      <c r="F378" s="80">
        <v>2195</v>
      </c>
      <c r="G378" s="81">
        <v>56.470104399802104</v>
      </c>
      <c r="H378" s="123">
        <f t="shared" si="38"/>
        <v>58</v>
      </c>
      <c r="I378" s="81">
        <v>58</v>
      </c>
      <c r="K378" s="82">
        <v>2182</v>
      </c>
      <c r="L378" s="83">
        <f t="shared" si="36"/>
        <v>56.470104399802104</v>
      </c>
      <c r="M378" s="83">
        <v>67</v>
      </c>
      <c r="O378" s="85">
        <f t="shared" si="37"/>
        <v>8.82298961444687</v>
      </c>
      <c r="P378" s="86">
        <v>249.94304856789998</v>
      </c>
      <c r="Q378" s="86">
        <v>255.7</v>
      </c>
      <c r="S378" s="108">
        <f t="shared" si="39"/>
        <v>2588.4804249999993</v>
      </c>
      <c r="T378" s="88">
        <v>65.531149999999982</v>
      </c>
      <c r="U378" s="88">
        <v>69.5</v>
      </c>
      <c r="X378" s="90">
        <v>80.889304923520896</v>
      </c>
      <c r="Y378" s="91">
        <v>49.563332832432302</v>
      </c>
      <c r="Z378" s="91">
        <v>1.19512920379638E-3</v>
      </c>
      <c r="AA378" s="92">
        <f t="shared" si="40"/>
        <v>130.453832885157</v>
      </c>
      <c r="AC378" s="48">
        <v>42014</v>
      </c>
      <c r="AD378" s="78">
        <f t="shared" si="43"/>
        <v>144.07923</v>
      </c>
      <c r="AE378" s="81">
        <f t="shared" si="48"/>
        <v>59.815739999999998</v>
      </c>
      <c r="AF378" s="83">
        <f t="shared" si="49"/>
        <v>59.815739999999998</v>
      </c>
      <c r="AG378" s="86">
        <f t="shared" si="50"/>
        <v>235.92309589759998</v>
      </c>
      <c r="AH378" s="93">
        <f t="shared" si="51"/>
        <v>59.364570000000001</v>
      </c>
    </row>
    <row r="379" spans="1:34" ht="11.25" customHeight="1">
      <c r="A379" s="1">
        <v>42380</v>
      </c>
      <c r="B379" s="77">
        <v>4125</v>
      </c>
      <c r="C379" s="78">
        <f t="shared" si="42"/>
        <v>133.811512400683</v>
      </c>
      <c r="D379" s="78">
        <v>121</v>
      </c>
      <c r="E379" s="79"/>
      <c r="F379" s="80">
        <v>2195</v>
      </c>
      <c r="G379" s="81">
        <v>57.5453281592482</v>
      </c>
      <c r="H379" s="123">
        <f t="shared" si="38"/>
        <v>58</v>
      </c>
      <c r="I379" s="81">
        <v>58</v>
      </c>
      <c r="K379" s="82">
        <v>2182</v>
      </c>
      <c r="L379" s="83">
        <f t="shared" si="36"/>
        <v>57.5453281592482</v>
      </c>
      <c r="M379" s="83">
        <v>67</v>
      </c>
      <c r="O379" s="85">
        <f t="shared" si="37"/>
        <v>8.7256004895179089</v>
      </c>
      <c r="P379" s="86">
        <v>247.18414984469999</v>
      </c>
      <c r="Q379" s="86">
        <v>255.7</v>
      </c>
      <c r="S379" s="108">
        <f t="shared" si="39"/>
        <v>2566.2316550000005</v>
      </c>
      <c r="T379" s="88">
        <v>64.967890000000011</v>
      </c>
      <c r="U379" s="88">
        <v>69.5</v>
      </c>
      <c r="X379" s="90">
        <v>80.665338291586593</v>
      </c>
      <c r="Y379" s="91">
        <v>53.145238560472997</v>
      </c>
      <c r="Z379" s="91">
        <v>9.3554862340291297E-4</v>
      </c>
      <c r="AA379" s="92">
        <f t="shared" si="40"/>
        <v>133.811512400683</v>
      </c>
      <c r="AC379" s="48">
        <v>42015</v>
      </c>
      <c r="AD379" s="78">
        <f t="shared" si="43"/>
        <v>141.92613</v>
      </c>
      <c r="AE379" s="81">
        <f t="shared" si="48"/>
        <v>60.265639999999998</v>
      </c>
      <c r="AF379" s="83">
        <f t="shared" si="49"/>
        <v>60.265639999999998</v>
      </c>
      <c r="AG379" s="86">
        <f t="shared" si="50"/>
        <v>234.89479068189999</v>
      </c>
      <c r="AH379" s="93">
        <f t="shared" si="51"/>
        <v>59.228110000000001</v>
      </c>
    </row>
    <row r="380" spans="1:34" ht="11.25" customHeight="1">
      <c r="A380" s="1">
        <v>42381</v>
      </c>
      <c r="B380" s="77">
        <v>4125</v>
      </c>
      <c r="C380" s="78">
        <f t="shared" si="42"/>
        <v>134.64885441231479</v>
      </c>
      <c r="D380" s="78">
        <v>121</v>
      </c>
      <c r="E380" s="79"/>
      <c r="F380" s="80">
        <v>2195</v>
      </c>
      <c r="G380" s="81">
        <v>58.807316913937001</v>
      </c>
      <c r="H380" s="123">
        <f t="shared" si="38"/>
        <v>58</v>
      </c>
      <c r="I380" s="81">
        <v>58</v>
      </c>
      <c r="K380" s="82">
        <v>2182</v>
      </c>
      <c r="L380" s="83">
        <f t="shared" si="36"/>
        <v>58.807316913937001</v>
      </c>
      <c r="M380" s="83">
        <v>67</v>
      </c>
      <c r="O380" s="85">
        <f t="shared" si="37"/>
        <v>8.7016349262406134</v>
      </c>
      <c r="P380" s="86">
        <v>246.50523870370009</v>
      </c>
      <c r="Q380" s="86">
        <v>255.7</v>
      </c>
      <c r="S380" s="108">
        <f t="shared" si="39"/>
        <v>2550.3040700000006</v>
      </c>
      <c r="T380" s="88">
        <v>64.564660000000018</v>
      </c>
      <c r="U380" s="88">
        <v>69.5</v>
      </c>
      <c r="X380" s="90">
        <v>79.184716328584599</v>
      </c>
      <c r="Y380" s="91">
        <v>55.464138083730198</v>
      </c>
      <c r="Z380" s="91">
        <v>0</v>
      </c>
      <c r="AA380" s="92">
        <f t="shared" si="40"/>
        <v>134.64885441231479</v>
      </c>
      <c r="AC380" s="48">
        <v>42016</v>
      </c>
      <c r="AD380" s="78">
        <f t="shared" si="43"/>
        <v>139.73349999999999</v>
      </c>
      <c r="AE380" s="81">
        <f t="shared" si="48"/>
        <v>58.405050000000003</v>
      </c>
      <c r="AF380" s="83">
        <f t="shared" si="49"/>
        <v>58.405050000000003</v>
      </c>
      <c r="AG380" s="86">
        <f t="shared" si="50"/>
        <v>232.61551835280002</v>
      </c>
      <c r="AH380" s="93">
        <f t="shared" si="51"/>
        <v>57.662889999999997</v>
      </c>
    </row>
    <row r="381" spans="1:34" ht="11.25" customHeight="1">
      <c r="A381" s="1">
        <v>42382</v>
      </c>
      <c r="B381" s="77">
        <v>4125</v>
      </c>
      <c r="C381" s="78">
        <f t="shared" si="42"/>
        <v>129.38808945211088</v>
      </c>
      <c r="D381" s="78">
        <v>121</v>
      </c>
      <c r="E381" s="79"/>
      <c r="F381" s="80">
        <v>2195</v>
      </c>
      <c r="G381" s="81">
        <v>57.334152157530497</v>
      </c>
      <c r="H381" s="123">
        <f t="shared" si="38"/>
        <v>58</v>
      </c>
      <c r="I381" s="81">
        <v>58</v>
      </c>
      <c r="K381" s="82">
        <v>2182</v>
      </c>
      <c r="L381" s="83">
        <f t="shared" si="36"/>
        <v>57.334152157530497</v>
      </c>
      <c r="M381" s="83">
        <v>67</v>
      </c>
      <c r="O381" s="85">
        <f t="shared" si="37"/>
        <v>8.6792221966022574</v>
      </c>
      <c r="P381" s="86">
        <v>245.87031718419993</v>
      </c>
      <c r="Q381" s="86">
        <v>255.7</v>
      </c>
      <c r="S381" s="108">
        <f t="shared" si="39"/>
        <v>2564.76107</v>
      </c>
      <c r="T381" s="88">
        <v>64.930660000000003</v>
      </c>
      <c r="U381" s="88">
        <v>69.5</v>
      </c>
      <c r="X381" s="90">
        <v>76.812366025725893</v>
      </c>
      <c r="Y381" s="91">
        <v>52.575723426384997</v>
      </c>
      <c r="Z381" s="91">
        <v>0</v>
      </c>
      <c r="AA381" s="92">
        <f t="shared" si="40"/>
        <v>129.38808945211088</v>
      </c>
      <c r="AC381" s="48">
        <v>42017</v>
      </c>
      <c r="AD381" s="78">
        <f t="shared" si="43"/>
        <v>141.99340000000001</v>
      </c>
      <c r="AE381" s="81">
        <f t="shared" si="48"/>
        <v>59.287349999999996</v>
      </c>
      <c r="AF381" s="83">
        <f t="shared" si="49"/>
        <v>59.287349999999996</v>
      </c>
      <c r="AG381" s="86">
        <f t="shared" si="50"/>
        <v>224.13287265560001</v>
      </c>
      <c r="AH381" s="93">
        <f t="shared" si="51"/>
        <v>56.688499999999998</v>
      </c>
    </row>
    <row r="382" spans="1:34" ht="11.25" customHeight="1">
      <c r="A382" s="1">
        <v>42383</v>
      </c>
      <c r="B382" s="77">
        <v>4125</v>
      </c>
      <c r="C382" s="78">
        <f t="shared" si="42"/>
        <v>135.16910704090088</v>
      </c>
      <c r="D382" s="78">
        <v>121</v>
      </c>
      <c r="E382" s="79"/>
      <c r="F382" s="80">
        <v>2195</v>
      </c>
      <c r="G382" s="81">
        <v>58.355254931762801</v>
      </c>
      <c r="H382" s="123">
        <f t="shared" si="38"/>
        <v>58</v>
      </c>
      <c r="I382" s="81">
        <v>58</v>
      </c>
      <c r="K382" s="82">
        <v>2182</v>
      </c>
      <c r="L382" s="83">
        <f t="shared" si="36"/>
        <v>58.355254931762801</v>
      </c>
      <c r="M382" s="83">
        <v>67</v>
      </c>
      <c r="O382" s="85">
        <f t="shared" si="37"/>
        <v>8.5687438236107774</v>
      </c>
      <c r="P382" s="86">
        <v>242.74061823259996</v>
      </c>
      <c r="Q382" s="86">
        <v>255.7</v>
      </c>
      <c r="S382" s="108">
        <f t="shared" si="39"/>
        <v>2590.2808349999987</v>
      </c>
      <c r="T382" s="88">
        <v>65.576729999999969</v>
      </c>
      <c r="U382" s="88">
        <v>69.5</v>
      </c>
      <c r="X382" s="90">
        <v>84.216784216202697</v>
      </c>
      <c r="Y382" s="91">
        <v>50.951458008787</v>
      </c>
      <c r="Z382" s="91">
        <v>8.6481591118706602E-4</v>
      </c>
      <c r="AA382" s="92">
        <f t="shared" si="40"/>
        <v>135.16910704090088</v>
      </c>
      <c r="AC382" s="48">
        <v>42018</v>
      </c>
      <c r="AD382" s="78">
        <f t="shared" si="43"/>
        <v>144.28905999999998</v>
      </c>
      <c r="AE382" s="81">
        <f t="shared" si="48"/>
        <v>60.115580000000001</v>
      </c>
      <c r="AF382" s="83">
        <f t="shared" si="49"/>
        <v>60.115580000000001</v>
      </c>
      <c r="AG382" s="86">
        <f t="shared" si="50"/>
        <v>234.67363344499998</v>
      </c>
      <c r="AH382" s="93">
        <f t="shared" si="51"/>
        <v>56.901940000000003</v>
      </c>
    </row>
    <row r="383" spans="1:34" ht="11.25" customHeight="1">
      <c r="A383" s="1">
        <v>42384</v>
      </c>
      <c r="B383" s="77">
        <v>4125</v>
      </c>
      <c r="C383" s="78">
        <f t="shared" si="42"/>
        <v>132.5960626662</v>
      </c>
      <c r="D383" s="78">
        <v>121</v>
      </c>
      <c r="E383" s="79"/>
      <c r="F383" s="80">
        <v>2195</v>
      </c>
      <c r="G383" s="81">
        <v>58.779191959537201</v>
      </c>
      <c r="H383" s="123">
        <f t="shared" si="38"/>
        <v>58</v>
      </c>
      <c r="I383" s="81">
        <v>58</v>
      </c>
      <c r="K383" s="82">
        <v>2182</v>
      </c>
      <c r="L383" s="83">
        <f t="shared" si="36"/>
        <v>58.779191959537201</v>
      </c>
      <c r="M383" s="83">
        <v>67</v>
      </c>
      <c r="O383" s="85">
        <f t="shared" si="37"/>
        <v>8.831832264556299</v>
      </c>
      <c r="P383" s="86">
        <v>250.19354857099995</v>
      </c>
      <c r="Q383" s="86">
        <v>255.7</v>
      </c>
      <c r="R383" s="87" t="s">
        <v>115</v>
      </c>
      <c r="S383" s="108">
        <f t="shared" si="39"/>
        <v>2643.7112999999986</v>
      </c>
      <c r="T383" s="88">
        <v>66.929399999999958</v>
      </c>
      <c r="U383" s="88">
        <v>69.5</v>
      </c>
      <c r="X383" s="90">
        <v>80.050140973432804</v>
      </c>
      <c r="Y383" s="91">
        <v>52.545921692767202</v>
      </c>
      <c r="Z383" s="91">
        <v>0</v>
      </c>
      <c r="AA383" s="92">
        <f t="shared" si="40"/>
        <v>132.5960626662</v>
      </c>
      <c r="AC383" s="48">
        <v>42019</v>
      </c>
      <c r="AD383" s="78">
        <f t="shared" si="43"/>
        <v>140.02986000000001</v>
      </c>
      <c r="AE383" s="81">
        <f t="shared" si="48"/>
        <v>59.932679999999998</v>
      </c>
      <c r="AF383" s="83">
        <f t="shared" si="49"/>
        <v>59.932679999999998</v>
      </c>
      <c r="AG383" s="86">
        <f t="shared" si="50"/>
        <v>237.30003010410007</v>
      </c>
      <c r="AH383" s="93">
        <f t="shared" si="51"/>
        <v>56.270130000000002</v>
      </c>
    </row>
    <row r="384" spans="1:34" ht="11.25" customHeight="1">
      <c r="A384" s="1">
        <v>42385</v>
      </c>
      <c r="B384" s="77">
        <v>4125</v>
      </c>
      <c r="C384" s="78">
        <f t="shared" si="42"/>
        <v>134.15721841693161</v>
      </c>
      <c r="D384" s="78">
        <v>121</v>
      </c>
      <c r="E384" s="79"/>
      <c r="F384" s="80">
        <v>2195</v>
      </c>
      <c r="G384" s="81">
        <v>59.4573517156186</v>
      </c>
      <c r="H384" s="123">
        <f t="shared" si="38"/>
        <v>58</v>
      </c>
      <c r="I384" s="81">
        <v>58</v>
      </c>
      <c r="K384" s="82">
        <v>2182</v>
      </c>
      <c r="L384" s="83">
        <f t="shared" si="36"/>
        <v>59.4573517156186</v>
      </c>
      <c r="M384" s="83">
        <v>67</v>
      </c>
      <c r="O384" s="85">
        <f t="shared" si="37"/>
        <v>8.8687831864111466</v>
      </c>
      <c r="P384" s="86">
        <v>251.24031689549994</v>
      </c>
      <c r="Q384" s="86">
        <v>260.3</v>
      </c>
      <c r="S384" s="108">
        <f t="shared" si="39"/>
        <v>2690.8442800000007</v>
      </c>
      <c r="T384" s="88">
        <v>68.122640000000018</v>
      </c>
      <c r="U384" s="88">
        <v>69.5</v>
      </c>
      <c r="X384" s="90">
        <v>80.275264982961303</v>
      </c>
      <c r="Y384" s="91">
        <v>53.881953433970303</v>
      </c>
      <c r="Z384" s="91">
        <v>0</v>
      </c>
      <c r="AA384" s="92">
        <f t="shared" si="40"/>
        <v>134.15721841693161</v>
      </c>
      <c r="AC384" s="48">
        <v>42020</v>
      </c>
      <c r="AD384" s="78">
        <f t="shared" si="43"/>
        <v>139.31124</v>
      </c>
      <c r="AE384" s="81">
        <f t="shared" si="48"/>
        <v>60.51502</v>
      </c>
      <c r="AF384" s="83">
        <f t="shared" si="49"/>
        <v>60.51502</v>
      </c>
      <c r="AG384" s="86">
        <f t="shared" si="50"/>
        <v>235.01576760330002</v>
      </c>
      <c r="AH384" s="93">
        <f t="shared" si="51"/>
        <v>54.94312</v>
      </c>
    </row>
    <row r="385" spans="1:34" ht="11.25" customHeight="1">
      <c r="A385" s="1">
        <v>42386</v>
      </c>
      <c r="B385" s="77">
        <v>4125</v>
      </c>
      <c r="C385" s="78">
        <f t="shared" si="42"/>
        <v>129.1620924424216</v>
      </c>
      <c r="D385" s="78">
        <v>121</v>
      </c>
      <c r="E385" s="79"/>
      <c r="F385" s="80">
        <v>2195</v>
      </c>
      <c r="G385" s="81">
        <v>57.214465948853402</v>
      </c>
      <c r="H385" s="123">
        <f t="shared" si="38"/>
        <v>58</v>
      </c>
      <c r="I385" s="81">
        <v>58</v>
      </c>
      <c r="K385" s="82">
        <v>2182</v>
      </c>
      <c r="L385" s="83">
        <f t="shared" si="36"/>
        <v>57.214465948853402</v>
      </c>
      <c r="M385" s="83">
        <v>67</v>
      </c>
      <c r="O385" s="85">
        <f t="shared" si="37"/>
        <v>8.8209895723020608</v>
      </c>
      <c r="P385" s="86">
        <v>249.88639015020004</v>
      </c>
      <c r="Q385" s="86">
        <v>260.3</v>
      </c>
      <c r="S385" s="108">
        <f t="shared" si="39"/>
        <v>2703.5028449999995</v>
      </c>
      <c r="T385" s="88">
        <v>68.44310999999999</v>
      </c>
      <c r="U385" s="88">
        <v>69.5</v>
      </c>
      <c r="X385" s="90">
        <v>78.323184418437805</v>
      </c>
      <c r="Y385" s="91">
        <v>50.838908023983798</v>
      </c>
      <c r="Z385" s="91">
        <v>0</v>
      </c>
      <c r="AA385" s="92">
        <f t="shared" si="40"/>
        <v>129.1620924424216</v>
      </c>
      <c r="AC385" s="48">
        <v>42021</v>
      </c>
      <c r="AD385" s="78">
        <f t="shared" si="43"/>
        <v>140.66528</v>
      </c>
      <c r="AE385" s="81">
        <f t="shared" si="48"/>
        <v>60.293120000000002</v>
      </c>
      <c r="AF385" s="83">
        <f t="shared" si="49"/>
        <v>60.293120000000002</v>
      </c>
      <c r="AG385" s="86">
        <f t="shared" si="50"/>
        <v>235.69965762220005</v>
      </c>
      <c r="AH385" s="93">
        <f t="shared" si="51"/>
        <v>55.94482</v>
      </c>
    </row>
    <row r="386" spans="1:34" ht="11.25" customHeight="1">
      <c r="A386" s="1">
        <v>42387</v>
      </c>
      <c r="B386" s="77">
        <v>4125</v>
      </c>
      <c r="C386" s="78">
        <f t="shared" si="42"/>
        <v>130.06946515329821</v>
      </c>
      <c r="D386" s="78">
        <v>121</v>
      </c>
      <c r="E386" s="79"/>
      <c r="F386" s="80">
        <v>2195</v>
      </c>
      <c r="G386" s="81">
        <v>57.0058568276839</v>
      </c>
      <c r="H386" s="123">
        <f t="shared" si="38"/>
        <v>58</v>
      </c>
      <c r="I386" s="81">
        <v>58</v>
      </c>
      <c r="K386" s="82">
        <v>2182</v>
      </c>
      <c r="L386" s="83">
        <f t="shared" si="36"/>
        <v>57.0058568276839</v>
      </c>
      <c r="M386" s="83">
        <v>67</v>
      </c>
      <c r="O386" s="85">
        <f t="shared" si="37"/>
        <v>8.886460843908198</v>
      </c>
      <c r="P386" s="86">
        <v>251.741100394</v>
      </c>
      <c r="Q386" s="86">
        <v>260.3</v>
      </c>
      <c r="S386" s="108">
        <f t="shared" si="39"/>
        <v>2695.7825699999989</v>
      </c>
      <c r="T386" s="88">
        <v>68.247659999999968</v>
      </c>
      <c r="U386" s="88">
        <v>69.5</v>
      </c>
      <c r="X386" s="90">
        <v>78.576971376893894</v>
      </c>
      <c r="Y386" s="91">
        <v>51.492493776404302</v>
      </c>
      <c r="Z386" s="91">
        <v>0</v>
      </c>
      <c r="AA386" s="92">
        <f t="shared" si="40"/>
        <v>130.06946515329821</v>
      </c>
      <c r="AC386" s="48">
        <v>42022</v>
      </c>
      <c r="AD386" s="78">
        <f t="shared" si="43"/>
        <v>140.01402000000002</v>
      </c>
      <c r="AE386" s="81">
        <f t="shared" si="48"/>
        <v>60.476500000000001</v>
      </c>
      <c r="AF386" s="83">
        <f t="shared" si="49"/>
        <v>60.476500000000001</v>
      </c>
      <c r="AG386" s="86">
        <f t="shared" si="50"/>
        <v>230.35894707340006</v>
      </c>
      <c r="AH386" s="93">
        <f t="shared" si="51"/>
        <v>55.972760000000001</v>
      </c>
    </row>
    <row r="387" spans="1:34" ht="11.25" customHeight="1">
      <c r="A387" s="1">
        <v>42388</v>
      </c>
      <c r="B387" s="77">
        <v>4125</v>
      </c>
      <c r="C387" s="78">
        <f t="shared" si="42"/>
        <v>135.0505103103834</v>
      </c>
      <c r="D387" s="78">
        <v>121</v>
      </c>
      <c r="E387" s="79"/>
      <c r="F387" s="80">
        <v>2195</v>
      </c>
      <c r="G387" s="81">
        <v>58.539827722198197</v>
      </c>
      <c r="H387" s="123">
        <f t="shared" si="38"/>
        <v>58</v>
      </c>
      <c r="I387" s="81">
        <v>58</v>
      </c>
      <c r="K387" s="82">
        <v>2182</v>
      </c>
      <c r="L387" s="83">
        <f t="shared" si="36"/>
        <v>58.539827722198197</v>
      </c>
      <c r="M387" s="83">
        <v>67</v>
      </c>
      <c r="O387" s="85">
        <f t="shared" si="37"/>
        <v>8.8993486783567892</v>
      </c>
      <c r="P387" s="86">
        <v>252.10619485430001</v>
      </c>
      <c r="Q387" s="86">
        <v>260.3</v>
      </c>
      <c r="S387" s="108">
        <f t="shared" si="39"/>
        <v>2679.3237099999997</v>
      </c>
      <c r="T387" s="88">
        <v>67.830979999999997</v>
      </c>
      <c r="U387" s="88">
        <v>69.5</v>
      </c>
      <c r="X387" s="90">
        <v>80.100105878163703</v>
      </c>
      <c r="Y387" s="91">
        <v>54.950404432219699</v>
      </c>
      <c r="Z387" s="91">
        <v>0</v>
      </c>
      <c r="AA387" s="92">
        <f t="shared" si="40"/>
        <v>135.0505103103834</v>
      </c>
      <c r="AC387" s="48">
        <v>42023</v>
      </c>
      <c r="AD387" s="78">
        <f t="shared" si="43"/>
        <v>138.15235000000001</v>
      </c>
      <c r="AE387" s="81">
        <f t="shared" si="48"/>
        <v>60.42492</v>
      </c>
      <c r="AF387" s="83">
        <f t="shared" si="49"/>
        <v>60.42492</v>
      </c>
      <c r="AG387" s="86">
        <f t="shared" si="50"/>
        <v>226.39752120819998</v>
      </c>
      <c r="AH387" s="93">
        <f t="shared" si="51"/>
        <v>56.895879999999998</v>
      </c>
    </row>
    <row r="388" spans="1:34" ht="11.25" customHeight="1">
      <c r="A388" s="1">
        <v>42389</v>
      </c>
      <c r="B388" s="77">
        <v>4125</v>
      </c>
      <c r="C388" s="78">
        <f t="shared" si="42"/>
        <v>133.83161638266751</v>
      </c>
      <c r="D388" s="78">
        <v>121</v>
      </c>
      <c r="E388" s="79"/>
      <c r="F388" s="80">
        <v>2195</v>
      </c>
      <c r="G388" s="81">
        <v>59.455595580807902</v>
      </c>
      <c r="H388" s="123">
        <f t="shared" si="38"/>
        <v>58</v>
      </c>
      <c r="I388" s="81">
        <v>58</v>
      </c>
      <c r="K388" s="82">
        <v>2182</v>
      </c>
      <c r="L388" s="83">
        <f t="shared" ref="L388:L451" si="52">G388</f>
        <v>59.455595580807902</v>
      </c>
      <c r="M388" s="83">
        <v>67</v>
      </c>
      <c r="O388" s="85">
        <f t="shared" ref="O388:O451" si="53">P388*$R$1/1000</f>
        <v>8.8877220641236008</v>
      </c>
      <c r="P388" s="86">
        <v>251.77682901200001</v>
      </c>
      <c r="Q388" s="86">
        <v>260.3</v>
      </c>
      <c r="S388" s="108">
        <f t="shared" si="39"/>
        <v>2681.4819900000002</v>
      </c>
      <c r="T388" s="88">
        <v>67.885620000000003</v>
      </c>
      <c r="U388" s="88">
        <v>69.5</v>
      </c>
      <c r="X388" s="90">
        <v>78.871802049340502</v>
      </c>
      <c r="Y388" s="91">
        <v>54.959814333327003</v>
      </c>
      <c r="Z388" s="91">
        <v>0</v>
      </c>
      <c r="AA388" s="92">
        <f t="shared" si="40"/>
        <v>133.83161638266751</v>
      </c>
      <c r="AC388" s="48">
        <v>42024</v>
      </c>
      <c r="AD388" s="78">
        <f t="shared" si="43"/>
        <v>138.93045000000001</v>
      </c>
      <c r="AE388" s="81">
        <f t="shared" si="48"/>
        <v>59.012839999999997</v>
      </c>
      <c r="AF388" s="83">
        <f t="shared" si="49"/>
        <v>59.012839999999997</v>
      </c>
      <c r="AG388" s="86">
        <f t="shared" si="50"/>
        <v>225.47280618979997</v>
      </c>
      <c r="AH388" s="93">
        <f t="shared" si="51"/>
        <v>57.611600000000003</v>
      </c>
    </row>
    <row r="389" spans="1:34" ht="11.25" customHeight="1">
      <c r="A389" s="1">
        <v>42390</v>
      </c>
      <c r="B389" s="77">
        <v>4125</v>
      </c>
      <c r="C389" s="78">
        <f t="shared" si="42"/>
        <v>130.52451426950489</v>
      </c>
      <c r="D389" s="78">
        <v>121</v>
      </c>
      <c r="E389" s="79"/>
      <c r="F389" s="80">
        <v>2195</v>
      </c>
      <c r="G389" s="81">
        <v>59.0125113401687</v>
      </c>
      <c r="H389" s="123">
        <f t="shared" ref="H389:H452" si="54">IF(I389&lt;M389, I389, M389)</f>
        <v>58</v>
      </c>
      <c r="I389" s="81">
        <v>58</v>
      </c>
      <c r="K389" s="82">
        <v>2182</v>
      </c>
      <c r="L389" s="83">
        <f t="shared" si="52"/>
        <v>59.0125113401687</v>
      </c>
      <c r="M389" s="83">
        <v>67</v>
      </c>
      <c r="O389" s="85">
        <f t="shared" si="53"/>
        <v>9.0194437541602799</v>
      </c>
      <c r="P389" s="86">
        <v>255.50832164760004</v>
      </c>
      <c r="Q389" s="86">
        <v>260.3</v>
      </c>
      <c r="S389" s="108">
        <f t="shared" ref="S389:S452" si="55">T389*$V$1</f>
        <v>2677.4537800000003</v>
      </c>
      <c r="T389" s="88">
        <v>67.783640000000005</v>
      </c>
      <c r="U389" s="88">
        <v>69.5</v>
      </c>
      <c r="X389" s="90">
        <v>78.688161402410898</v>
      </c>
      <c r="Y389" s="91">
        <v>51.836352867094</v>
      </c>
      <c r="Z389" s="91">
        <v>0</v>
      </c>
      <c r="AA389" s="92">
        <f t="shared" ref="AA389:AA452" si="56">SUM(X389:Z389)</f>
        <v>130.52451426950489</v>
      </c>
      <c r="AC389" s="48">
        <v>42025</v>
      </c>
      <c r="AD389" s="78">
        <f t="shared" si="43"/>
        <v>135.87718999999998</v>
      </c>
      <c r="AE389" s="81">
        <f t="shared" si="48"/>
        <v>62.041400000000003</v>
      </c>
      <c r="AF389" s="83">
        <f t="shared" si="49"/>
        <v>62.041400000000003</v>
      </c>
      <c r="AG389" s="86">
        <f t="shared" si="50"/>
        <v>224.3486965395</v>
      </c>
      <c r="AH389" s="93">
        <f t="shared" si="51"/>
        <v>55.359589999999997</v>
      </c>
    </row>
    <row r="390" spans="1:34" ht="11.25" customHeight="1">
      <c r="A390" s="1">
        <v>42391</v>
      </c>
      <c r="B390" s="77">
        <v>4125</v>
      </c>
      <c r="C390" s="78">
        <f t="shared" si="42"/>
        <v>129.86616674002852</v>
      </c>
      <c r="D390" s="78">
        <v>121</v>
      </c>
      <c r="E390" s="79"/>
      <c r="F390" s="80">
        <v>2195</v>
      </c>
      <c r="G390" s="81">
        <v>57.701757955764499</v>
      </c>
      <c r="H390" s="123">
        <f t="shared" si="54"/>
        <v>58</v>
      </c>
      <c r="I390" s="81">
        <v>58</v>
      </c>
      <c r="K390" s="82">
        <v>2182</v>
      </c>
      <c r="L390" s="83">
        <f t="shared" si="52"/>
        <v>57.701757955764499</v>
      </c>
      <c r="M390" s="83">
        <v>67</v>
      </c>
      <c r="O390" s="85">
        <f t="shared" si="53"/>
        <v>8.9720661949374083</v>
      </c>
      <c r="P390" s="86">
        <v>254.16618115969996</v>
      </c>
      <c r="Q390" s="86">
        <v>260.3</v>
      </c>
      <c r="S390" s="108">
        <f t="shared" si="55"/>
        <v>2690.8829899999996</v>
      </c>
      <c r="T390" s="88">
        <v>68.123619999999988</v>
      </c>
      <c r="U390" s="88">
        <v>69.5</v>
      </c>
      <c r="X390" s="90">
        <v>78.804249699866304</v>
      </c>
      <c r="Y390" s="91">
        <v>51.0619170401622</v>
      </c>
      <c r="Z390" s="91">
        <v>0</v>
      </c>
      <c r="AA390" s="92">
        <f t="shared" si="56"/>
        <v>129.86616674002852</v>
      </c>
      <c r="AC390" s="48">
        <v>42026</v>
      </c>
      <c r="AD390" s="78">
        <f t="shared" si="43"/>
        <v>142.59593999999998</v>
      </c>
      <c r="AE390" s="81">
        <f t="shared" ref="AE390:AE427" si="57">G25</f>
        <v>62.793759999999999</v>
      </c>
      <c r="AF390" s="83">
        <f t="shared" ref="AF390:AF427" si="58">L25</f>
        <v>62.793759999999999</v>
      </c>
      <c r="AG390" s="86">
        <f t="shared" ref="AG390:AG427" si="59">P25</f>
        <v>234.84858053070002</v>
      </c>
      <c r="AH390" s="93">
        <f t="shared" ref="AH390:AH427" si="60">T25</f>
        <v>55.460729999999998</v>
      </c>
    </row>
    <row r="391" spans="1:34" ht="11.25" customHeight="1">
      <c r="A391" s="1">
        <v>42392</v>
      </c>
      <c r="B391" s="77">
        <v>4125</v>
      </c>
      <c r="C391" s="78">
        <f t="shared" si="42"/>
        <v>138.03213649218461</v>
      </c>
      <c r="D391" s="78">
        <v>117</v>
      </c>
      <c r="E391" s="79" t="s">
        <v>116</v>
      </c>
      <c r="F391" s="80">
        <v>2195</v>
      </c>
      <c r="G391" s="81">
        <v>56.127481169465099</v>
      </c>
      <c r="H391" s="123">
        <f t="shared" si="54"/>
        <v>58</v>
      </c>
      <c r="I391" s="81">
        <v>58</v>
      </c>
      <c r="K391" s="82">
        <v>2182</v>
      </c>
      <c r="L391" s="83">
        <f t="shared" si="52"/>
        <v>56.127481169465099</v>
      </c>
      <c r="M391" s="83">
        <v>67</v>
      </c>
      <c r="O391" s="85">
        <f t="shared" si="53"/>
        <v>9.0309261041063653</v>
      </c>
      <c r="P391" s="86">
        <v>255.83360068289991</v>
      </c>
      <c r="Q391" s="86">
        <v>260.3</v>
      </c>
      <c r="S391" s="108">
        <f t="shared" si="55"/>
        <v>2681.671984999999</v>
      </c>
      <c r="T391" s="88">
        <v>67.890429999999981</v>
      </c>
      <c r="U391" s="88">
        <v>66.2</v>
      </c>
      <c r="V391" s="89" t="s">
        <v>30</v>
      </c>
      <c r="X391" s="90">
        <v>85.343630781703496</v>
      </c>
      <c r="Y391" s="91">
        <v>52.688505710481103</v>
      </c>
      <c r="Z391" s="91">
        <v>0</v>
      </c>
      <c r="AA391" s="92">
        <f t="shared" si="56"/>
        <v>138.03213649218461</v>
      </c>
      <c r="AC391" s="48">
        <v>42027</v>
      </c>
      <c r="AD391" s="78">
        <f t="shared" si="43"/>
        <v>137.69347999999999</v>
      </c>
      <c r="AE391" s="81">
        <f t="shared" si="57"/>
        <v>60.665210000000002</v>
      </c>
      <c r="AF391" s="83">
        <f t="shared" si="58"/>
        <v>60.665210000000002</v>
      </c>
      <c r="AG391" s="86">
        <f t="shared" si="59"/>
        <v>230.96206678579998</v>
      </c>
      <c r="AH391" s="93">
        <f t="shared" si="60"/>
        <v>55.566560000000003</v>
      </c>
    </row>
    <row r="392" spans="1:34" ht="11.25" customHeight="1">
      <c r="A392" s="1">
        <v>42393</v>
      </c>
      <c r="B392" s="77">
        <v>4125</v>
      </c>
      <c r="C392" s="78">
        <f t="shared" si="42"/>
        <v>136.02631903537258</v>
      </c>
      <c r="D392" s="78">
        <v>117</v>
      </c>
      <c r="E392" s="79" t="s">
        <v>116</v>
      </c>
      <c r="F392" s="80">
        <v>2195</v>
      </c>
      <c r="G392" s="81">
        <v>58.213178317811703</v>
      </c>
      <c r="H392" s="123">
        <f t="shared" si="54"/>
        <v>58</v>
      </c>
      <c r="I392" s="81">
        <v>58</v>
      </c>
      <c r="K392" s="82">
        <v>2182</v>
      </c>
      <c r="L392" s="83">
        <f t="shared" si="52"/>
        <v>58.213178317811703</v>
      </c>
      <c r="M392" s="83">
        <v>67</v>
      </c>
      <c r="O392" s="85">
        <f t="shared" si="53"/>
        <v>9.0935920558653454</v>
      </c>
      <c r="P392" s="86">
        <v>257.60884010949991</v>
      </c>
      <c r="Q392" s="86">
        <v>260.3</v>
      </c>
      <c r="S392" s="108">
        <f t="shared" si="55"/>
        <v>2687.1644600000004</v>
      </c>
      <c r="T392" s="88">
        <v>68.029480000000007</v>
      </c>
      <c r="U392" s="88">
        <v>66.2</v>
      </c>
      <c r="V392" s="89" t="s">
        <v>30</v>
      </c>
      <c r="X392" s="90">
        <v>84.317503977925696</v>
      </c>
      <c r="Y392" s="91">
        <v>51.708815057446898</v>
      </c>
      <c r="Z392" s="91">
        <v>0</v>
      </c>
      <c r="AA392" s="92">
        <f t="shared" si="56"/>
        <v>136.02631903537258</v>
      </c>
      <c r="AC392" s="48">
        <v>42028</v>
      </c>
      <c r="AD392" s="78">
        <f t="shared" si="43"/>
        <v>132.80000000000001</v>
      </c>
      <c r="AE392" s="81">
        <f t="shared" si="57"/>
        <v>60.2</v>
      </c>
      <c r="AF392" s="83">
        <f t="shared" si="58"/>
        <v>60.2</v>
      </c>
      <c r="AG392" s="86">
        <f t="shared" si="59"/>
        <v>232.04020436209993</v>
      </c>
      <c r="AH392" s="93">
        <f t="shared" si="60"/>
        <v>54.465899999999998</v>
      </c>
    </row>
    <row r="393" spans="1:34" ht="11.25" customHeight="1">
      <c r="A393" s="1">
        <v>42394</v>
      </c>
      <c r="B393" s="77">
        <v>4125</v>
      </c>
      <c r="C393" s="78">
        <f t="shared" si="42"/>
        <v>134.5598789759182</v>
      </c>
      <c r="D393" s="78">
        <v>117</v>
      </c>
      <c r="E393" s="79" t="s">
        <v>116</v>
      </c>
      <c r="F393" s="80">
        <v>2195</v>
      </c>
      <c r="G393" s="81">
        <v>57.301945344246398</v>
      </c>
      <c r="H393" s="123">
        <f t="shared" si="54"/>
        <v>58</v>
      </c>
      <c r="I393" s="81">
        <v>58</v>
      </c>
      <c r="K393" s="82">
        <v>2182</v>
      </c>
      <c r="L393" s="83">
        <f t="shared" si="52"/>
        <v>57.301945344246398</v>
      </c>
      <c r="M393" s="83">
        <v>67</v>
      </c>
      <c r="O393" s="85">
        <f t="shared" si="53"/>
        <v>8.9781385141678509</v>
      </c>
      <c r="P393" s="86">
        <v>254.33820153450006</v>
      </c>
      <c r="Q393" s="86">
        <v>260.3</v>
      </c>
      <c r="S393" s="108">
        <f t="shared" si="55"/>
        <v>2654.5200800000007</v>
      </c>
      <c r="T393" s="88">
        <v>67.203040000000016</v>
      </c>
      <c r="U393" s="88">
        <v>66.2</v>
      </c>
      <c r="V393" s="89" t="s">
        <v>30</v>
      </c>
      <c r="X393" s="90">
        <v>82.437238734592597</v>
      </c>
      <c r="Y393" s="91">
        <v>52.122640241325598</v>
      </c>
      <c r="Z393" s="91">
        <v>0</v>
      </c>
      <c r="AA393" s="92">
        <f t="shared" si="56"/>
        <v>134.5598789759182</v>
      </c>
      <c r="AC393" s="48">
        <v>42029</v>
      </c>
      <c r="AD393" s="78">
        <f t="shared" si="43"/>
        <v>134.89999999999998</v>
      </c>
      <c r="AE393" s="81">
        <f t="shared" si="57"/>
        <v>58.7</v>
      </c>
      <c r="AF393" s="83">
        <f t="shared" si="58"/>
        <v>58.7</v>
      </c>
      <c r="AG393" s="86">
        <f t="shared" si="59"/>
        <v>235.31275128560006</v>
      </c>
      <c r="AH393" s="93">
        <f t="shared" si="60"/>
        <v>55.400910000000003</v>
      </c>
    </row>
    <row r="394" spans="1:34" ht="11.25" customHeight="1">
      <c r="A394" s="1">
        <v>42395</v>
      </c>
      <c r="B394" s="77">
        <v>4125</v>
      </c>
      <c r="C394" s="78">
        <f t="shared" si="42"/>
        <v>131.92315217820209</v>
      </c>
      <c r="D394" s="78">
        <v>117</v>
      </c>
      <c r="E394" s="79" t="s">
        <v>116</v>
      </c>
      <c r="F394" s="80">
        <v>2195</v>
      </c>
      <c r="G394" s="81">
        <v>56.415713024993003</v>
      </c>
      <c r="H394" s="123">
        <f t="shared" si="54"/>
        <v>58</v>
      </c>
      <c r="I394" s="81">
        <v>58</v>
      </c>
      <c r="K394" s="82">
        <v>2182</v>
      </c>
      <c r="L394" s="83">
        <f t="shared" si="52"/>
        <v>56.415713024993003</v>
      </c>
      <c r="M394" s="83">
        <v>67</v>
      </c>
      <c r="O394" s="85">
        <f t="shared" si="53"/>
        <v>8.78983602458581</v>
      </c>
      <c r="P394" s="86">
        <v>249.00385338769999</v>
      </c>
      <c r="Q394" s="86">
        <v>260.3</v>
      </c>
      <c r="S394" s="108">
        <f t="shared" si="55"/>
        <v>2601.7765200000013</v>
      </c>
      <c r="T394" s="88">
        <v>65.867760000000033</v>
      </c>
      <c r="U394" s="88">
        <v>66.2</v>
      </c>
      <c r="V394" s="89" t="s">
        <v>30</v>
      </c>
      <c r="X394" s="90">
        <v>81.335847346223403</v>
      </c>
      <c r="Y394" s="91">
        <v>50.587304831978699</v>
      </c>
      <c r="Z394" s="91">
        <v>0</v>
      </c>
      <c r="AA394" s="92">
        <f t="shared" si="56"/>
        <v>131.92315217820209</v>
      </c>
      <c r="AC394" s="48">
        <v>42030</v>
      </c>
      <c r="AD394" s="78">
        <f t="shared" si="43"/>
        <v>136.20000000000002</v>
      </c>
      <c r="AE394" s="81">
        <f t="shared" si="57"/>
        <v>59.8</v>
      </c>
      <c r="AF394" s="83">
        <f t="shared" si="58"/>
        <v>59.8</v>
      </c>
      <c r="AG394" s="86">
        <f t="shared" si="59"/>
        <v>236.22580206590007</v>
      </c>
      <c r="AH394" s="93">
        <f t="shared" si="60"/>
        <v>56.504809999999999</v>
      </c>
    </row>
    <row r="395" spans="1:34" ht="11.25" customHeight="1">
      <c r="A395" s="1">
        <v>42396</v>
      </c>
      <c r="B395" s="77">
        <v>4125</v>
      </c>
      <c r="C395" s="78">
        <f t="shared" ref="C395:C458" si="61">$AA395</f>
        <v>131.52204430475777</v>
      </c>
      <c r="D395" s="78">
        <v>117</v>
      </c>
      <c r="E395" s="79" t="s">
        <v>116</v>
      </c>
      <c r="F395" s="80">
        <v>2195</v>
      </c>
      <c r="G395" s="81">
        <v>59.312218040154299</v>
      </c>
      <c r="H395" s="123">
        <f t="shared" si="54"/>
        <v>58</v>
      </c>
      <c r="I395" s="81">
        <v>58</v>
      </c>
      <c r="K395" s="82">
        <v>2182</v>
      </c>
      <c r="L395" s="83">
        <f t="shared" si="52"/>
        <v>59.312218040154299</v>
      </c>
      <c r="M395" s="83">
        <v>67</v>
      </c>
      <c r="O395" s="85">
        <f t="shared" si="53"/>
        <v>8.9096747410228012</v>
      </c>
      <c r="P395" s="86">
        <v>252.39871787600006</v>
      </c>
      <c r="Q395" s="86">
        <v>260.3</v>
      </c>
      <c r="S395" s="108">
        <f t="shared" si="55"/>
        <v>2588.8746349999997</v>
      </c>
      <c r="T395" s="88">
        <v>65.541129999999995</v>
      </c>
      <c r="U395" s="88">
        <v>66.2</v>
      </c>
      <c r="V395" s="89" t="s">
        <v>30</v>
      </c>
      <c r="X395" s="90">
        <v>82.155013306670696</v>
      </c>
      <c r="Y395" s="91">
        <v>49.237702239001202</v>
      </c>
      <c r="Z395" s="91">
        <v>0.129328759085867</v>
      </c>
      <c r="AA395" s="92">
        <f t="shared" si="56"/>
        <v>131.52204430475777</v>
      </c>
      <c r="AC395" s="48">
        <v>42031</v>
      </c>
      <c r="AD395" s="78">
        <f t="shared" si="43"/>
        <v>134.30000000000001</v>
      </c>
      <c r="AE395" s="81">
        <f t="shared" si="57"/>
        <v>59</v>
      </c>
      <c r="AF395" s="83">
        <f t="shared" si="58"/>
        <v>59</v>
      </c>
      <c r="AG395" s="86">
        <f t="shared" si="59"/>
        <v>236.59119248799999</v>
      </c>
      <c r="AH395" s="93">
        <f t="shared" si="60"/>
        <v>58.277749999999997</v>
      </c>
    </row>
    <row r="396" spans="1:34" ht="11.25" customHeight="1">
      <c r="A396" s="1">
        <v>42397</v>
      </c>
      <c r="B396" s="77">
        <v>4125</v>
      </c>
      <c r="C396" s="78">
        <f t="shared" si="61"/>
        <v>133.5769934722596</v>
      </c>
      <c r="D396" s="78">
        <v>117</v>
      </c>
      <c r="E396" s="79" t="s">
        <v>116</v>
      </c>
      <c r="F396" s="80">
        <v>2195</v>
      </c>
      <c r="G396" s="81">
        <v>57.915353167417599</v>
      </c>
      <c r="H396" s="123">
        <f t="shared" si="54"/>
        <v>58</v>
      </c>
      <c r="I396" s="81">
        <v>58</v>
      </c>
      <c r="K396" s="82">
        <v>2182</v>
      </c>
      <c r="L396" s="83">
        <f t="shared" si="52"/>
        <v>57.915353167417599</v>
      </c>
      <c r="M396" s="83">
        <v>67</v>
      </c>
      <c r="O396" s="85">
        <f t="shared" si="53"/>
        <v>8.9077227464669395</v>
      </c>
      <c r="P396" s="86">
        <v>252.34342057979998</v>
      </c>
      <c r="Q396" s="86">
        <v>260.3</v>
      </c>
      <c r="S396" s="108">
        <f t="shared" si="55"/>
        <v>2539.6485499999999</v>
      </c>
      <c r="T396" s="88">
        <v>64.294899999999998</v>
      </c>
      <c r="U396" s="88">
        <v>66.2</v>
      </c>
      <c r="V396" s="89" t="s">
        <v>30</v>
      </c>
      <c r="X396" s="90">
        <v>81.582844619324106</v>
      </c>
      <c r="Y396" s="91">
        <v>51.994148852935503</v>
      </c>
      <c r="Z396" s="91">
        <v>0</v>
      </c>
      <c r="AA396" s="92">
        <f t="shared" si="56"/>
        <v>133.5769934722596</v>
      </c>
      <c r="AC396" s="48">
        <v>42032</v>
      </c>
      <c r="AD396" s="78">
        <f t="shared" si="43"/>
        <v>137.80000000000001</v>
      </c>
      <c r="AE396" s="81">
        <f t="shared" si="57"/>
        <v>59.7</v>
      </c>
      <c r="AF396" s="83">
        <f t="shared" si="58"/>
        <v>59.7</v>
      </c>
      <c r="AG396" s="86">
        <f t="shared" si="59"/>
        <v>234.19000719000005</v>
      </c>
      <c r="AH396" s="93">
        <f t="shared" si="60"/>
        <v>59.430329999999998</v>
      </c>
    </row>
    <row r="397" spans="1:34" ht="11.25" customHeight="1">
      <c r="A397" s="1">
        <v>42398</v>
      </c>
      <c r="B397" s="77">
        <v>4125</v>
      </c>
      <c r="C397" s="78">
        <f t="shared" si="61"/>
        <v>134.5404513806422</v>
      </c>
      <c r="D397" s="78">
        <v>117</v>
      </c>
      <c r="E397" s="79" t="s">
        <v>116</v>
      </c>
      <c r="F397" s="80">
        <v>2195</v>
      </c>
      <c r="G397" s="81">
        <v>57.214868279544604</v>
      </c>
      <c r="H397" s="123">
        <f t="shared" si="54"/>
        <v>58</v>
      </c>
      <c r="I397" s="81">
        <v>58</v>
      </c>
      <c r="K397" s="82">
        <v>2182</v>
      </c>
      <c r="L397" s="83">
        <f t="shared" si="52"/>
        <v>57.214868279544604</v>
      </c>
      <c r="M397" s="83">
        <v>67</v>
      </c>
      <c r="O397" s="85">
        <f t="shared" si="53"/>
        <v>9.041303375585759</v>
      </c>
      <c r="P397" s="86">
        <v>256.12757437919998</v>
      </c>
      <c r="Q397" s="86">
        <v>260.3</v>
      </c>
      <c r="S397" s="108">
        <f t="shared" si="55"/>
        <v>2542.3345499999991</v>
      </c>
      <c r="T397" s="88">
        <v>64.362899999999982</v>
      </c>
      <c r="U397" s="88">
        <v>66.2</v>
      </c>
      <c r="V397" s="89" t="s">
        <v>30</v>
      </c>
      <c r="X397" s="90">
        <v>81.625177492355206</v>
      </c>
      <c r="Y397" s="91">
        <v>52.915273888286997</v>
      </c>
      <c r="Z397" s="91">
        <v>0</v>
      </c>
      <c r="AA397" s="92">
        <f t="shared" si="56"/>
        <v>134.5404513806422</v>
      </c>
      <c r="AC397" s="48">
        <v>42033</v>
      </c>
      <c r="AD397" s="78">
        <f t="shared" si="43"/>
        <v>135.69999999999999</v>
      </c>
      <c r="AE397" s="81">
        <f t="shared" si="57"/>
        <v>59</v>
      </c>
      <c r="AF397" s="83">
        <f t="shared" si="58"/>
        <v>59</v>
      </c>
      <c r="AG397" s="86">
        <f t="shared" si="59"/>
        <v>238.98657846470002</v>
      </c>
      <c r="AH397" s="93">
        <f t="shared" si="60"/>
        <v>58.910380000000004</v>
      </c>
    </row>
    <row r="398" spans="1:34" ht="11.25" customHeight="1">
      <c r="A398" s="1">
        <v>42399</v>
      </c>
      <c r="B398" s="77">
        <v>4125</v>
      </c>
      <c r="C398" s="78">
        <f t="shared" si="61"/>
        <v>134.8407302949802</v>
      </c>
      <c r="D398" s="78">
        <v>117</v>
      </c>
      <c r="E398" s="79" t="s">
        <v>116</v>
      </c>
      <c r="F398" s="80">
        <v>2195</v>
      </c>
      <c r="G398" s="81">
        <v>57.684134181815097</v>
      </c>
      <c r="H398" s="123">
        <f t="shared" si="54"/>
        <v>58</v>
      </c>
      <c r="I398" s="81">
        <v>58</v>
      </c>
      <c r="K398" s="82">
        <v>2182</v>
      </c>
      <c r="L398" s="83">
        <f t="shared" si="52"/>
        <v>57.684134181815097</v>
      </c>
      <c r="M398" s="83">
        <v>67</v>
      </c>
      <c r="O398" s="85">
        <f t="shared" si="53"/>
        <v>9.1396650135238016</v>
      </c>
      <c r="P398" s="86">
        <v>258.91402304600007</v>
      </c>
      <c r="Q398" s="86">
        <v>260.3</v>
      </c>
      <c r="S398" s="108">
        <f t="shared" si="55"/>
        <v>2546.7538100000011</v>
      </c>
      <c r="T398" s="88">
        <v>64.474780000000024</v>
      </c>
      <c r="U398" s="88">
        <v>66.2</v>
      </c>
      <c r="V398" s="89" t="s">
        <v>30</v>
      </c>
      <c r="X398" s="90">
        <v>82.460005718444506</v>
      </c>
      <c r="Y398" s="91">
        <v>52.380724576535698</v>
      </c>
      <c r="Z398" s="91">
        <v>0</v>
      </c>
      <c r="AA398" s="92">
        <f t="shared" si="56"/>
        <v>134.8407302949802</v>
      </c>
      <c r="AC398" s="48">
        <v>42034</v>
      </c>
      <c r="AD398" s="78">
        <f t="shared" si="43"/>
        <v>127.9</v>
      </c>
      <c r="AE398" s="81">
        <f t="shared" si="57"/>
        <v>57.6</v>
      </c>
      <c r="AF398" s="83">
        <f t="shared" si="58"/>
        <v>57.6</v>
      </c>
      <c r="AG398" s="86">
        <f t="shared" si="59"/>
        <v>233.86634240349997</v>
      </c>
      <c r="AH398" s="93">
        <f t="shared" si="60"/>
        <v>60.601669999999999</v>
      </c>
    </row>
    <row r="399" spans="1:34" ht="11.25" customHeight="1">
      <c r="A399" s="1">
        <v>42400</v>
      </c>
      <c r="B399" s="77">
        <v>4125</v>
      </c>
      <c r="C399" s="78">
        <f t="shared" si="61"/>
        <v>133.97299544235801</v>
      </c>
      <c r="D399" s="78">
        <v>117</v>
      </c>
      <c r="E399" s="79" t="s">
        <v>116</v>
      </c>
      <c r="F399" s="80">
        <v>2195</v>
      </c>
      <c r="G399" s="81">
        <v>57.484639345120499</v>
      </c>
      <c r="H399" s="123">
        <f t="shared" si="54"/>
        <v>58</v>
      </c>
      <c r="I399" s="81">
        <v>58</v>
      </c>
      <c r="K399" s="82">
        <v>2182</v>
      </c>
      <c r="L399" s="83">
        <f t="shared" si="52"/>
        <v>57.484639345120499</v>
      </c>
      <c r="M399" s="83">
        <v>67</v>
      </c>
      <c r="O399" s="85">
        <f t="shared" si="53"/>
        <v>9.1261684476003975</v>
      </c>
      <c r="P399" s="86">
        <v>258.53168406799995</v>
      </c>
      <c r="Q399" s="86">
        <v>260.3</v>
      </c>
      <c r="S399" s="108">
        <f t="shared" si="55"/>
        <v>2565.9271099999996</v>
      </c>
      <c r="T399" s="88">
        <v>64.960179999999994</v>
      </c>
      <c r="U399" s="88">
        <v>66.2</v>
      </c>
      <c r="V399" s="89" t="s">
        <v>30</v>
      </c>
      <c r="X399" s="90">
        <v>83.183603464468007</v>
      </c>
      <c r="Y399" s="91">
        <v>50.789391977889998</v>
      </c>
      <c r="Z399" s="91">
        <v>0</v>
      </c>
      <c r="AA399" s="92">
        <f t="shared" si="56"/>
        <v>133.97299544235801</v>
      </c>
      <c r="AC399" s="48">
        <v>42035</v>
      </c>
      <c r="AD399" s="78">
        <f t="shared" si="43"/>
        <v>132.9</v>
      </c>
      <c r="AE399" s="81">
        <f t="shared" si="57"/>
        <v>55.8</v>
      </c>
      <c r="AF399" s="83">
        <f t="shared" si="58"/>
        <v>55.8</v>
      </c>
      <c r="AG399" s="86">
        <f t="shared" si="59"/>
        <v>237.24064008770003</v>
      </c>
      <c r="AH399" s="93">
        <f t="shared" si="60"/>
        <v>61.590580000000003</v>
      </c>
    </row>
    <row r="400" spans="1:34" ht="11.25" customHeight="1">
      <c r="A400" s="1">
        <v>42401</v>
      </c>
      <c r="B400" s="77">
        <v>4125</v>
      </c>
      <c r="C400" s="78">
        <f t="shared" si="61"/>
        <v>133.43454757689861</v>
      </c>
      <c r="D400" s="78">
        <v>120</v>
      </c>
      <c r="E400" s="79"/>
      <c r="F400" s="80">
        <v>2195</v>
      </c>
      <c r="G400" s="81">
        <v>57.834989386344596</v>
      </c>
      <c r="H400" s="123">
        <f t="shared" si="54"/>
        <v>59</v>
      </c>
      <c r="I400" s="81">
        <v>59</v>
      </c>
      <c r="K400" s="82">
        <v>2182</v>
      </c>
      <c r="L400" s="83">
        <f t="shared" si="52"/>
        <v>57.834989386344596</v>
      </c>
      <c r="M400" s="83">
        <v>67</v>
      </c>
      <c r="O400" s="85">
        <f t="shared" si="53"/>
        <v>9.1232867122970998</v>
      </c>
      <c r="P400" s="86">
        <v>258.45004850700002</v>
      </c>
      <c r="Q400" s="86">
        <v>263</v>
      </c>
      <c r="S400" s="108">
        <f t="shared" si="55"/>
        <v>2543.2991400000001</v>
      </c>
      <c r="T400" s="88">
        <v>64.387320000000003</v>
      </c>
      <c r="U400" s="88">
        <v>68.900000000000006</v>
      </c>
      <c r="X400" s="90">
        <v>81.738204154677803</v>
      </c>
      <c r="Y400" s="91">
        <v>51.695905709511699</v>
      </c>
      <c r="Z400" s="91">
        <v>4.3771270910898804E-4</v>
      </c>
      <c r="AA400" s="92">
        <f t="shared" si="56"/>
        <v>133.43454757689861</v>
      </c>
      <c r="AC400" s="48">
        <v>42036</v>
      </c>
      <c r="AD400" s="78">
        <f t="shared" si="43"/>
        <v>133</v>
      </c>
      <c r="AE400" s="81">
        <f t="shared" si="57"/>
        <v>54.3</v>
      </c>
      <c r="AF400" s="83">
        <f t="shared" si="58"/>
        <v>54.3</v>
      </c>
      <c r="AG400" s="86">
        <f t="shared" si="59"/>
        <v>240.71238386650003</v>
      </c>
      <c r="AH400" s="93">
        <f t="shared" si="60"/>
        <v>60.535089999999997</v>
      </c>
    </row>
    <row r="401" spans="1:34" ht="11.25" customHeight="1">
      <c r="A401" s="1">
        <v>42402</v>
      </c>
      <c r="B401" s="77">
        <v>4125</v>
      </c>
      <c r="C401" s="78">
        <f t="shared" si="61"/>
        <v>133.67952014332374</v>
      </c>
      <c r="D401" s="78">
        <v>120</v>
      </c>
      <c r="E401" s="79"/>
      <c r="F401" s="80">
        <v>2195</v>
      </c>
      <c r="G401" s="81">
        <v>58.141186533667195</v>
      </c>
      <c r="H401" s="123">
        <f t="shared" si="54"/>
        <v>59</v>
      </c>
      <c r="I401" s="81">
        <v>59</v>
      </c>
      <c r="K401" s="82">
        <v>2182</v>
      </c>
      <c r="L401" s="83">
        <f t="shared" si="52"/>
        <v>58.141186533667195</v>
      </c>
      <c r="M401" s="83">
        <v>67</v>
      </c>
      <c r="O401" s="85">
        <f t="shared" si="53"/>
        <v>9.1926581819185085</v>
      </c>
      <c r="P401" s="86">
        <v>260.4152459467</v>
      </c>
      <c r="Q401" s="86">
        <v>263</v>
      </c>
      <c r="S401" s="108">
        <f t="shared" si="55"/>
        <v>2488.2870949999997</v>
      </c>
      <c r="T401" s="88">
        <v>62.994609999999994</v>
      </c>
      <c r="U401" s="88">
        <v>68.900000000000006</v>
      </c>
      <c r="X401" s="90">
        <v>81.294631086954496</v>
      </c>
      <c r="Y401" s="91">
        <v>52.384265914804999</v>
      </c>
      <c r="Z401" s="91">
        <v>6.2314156426323695E-4</v>
      </c>
      <c r="AA401" s="92">
        <f t="shared" si="56"/>
        <v>133.67952014332374</v>
      </c>
      <c r="AC401" s="48">
        <v>42037</v>
      </c>
      <c r="AD401" s="78">
        <f t="shared" si="43"/>
        <v>127</v>
      </c>
      <c r="AE401" s="81">
        <f t="shared" si="57"/>
        <v>53.4</v>
      </c>
      <c r="AF401" s="83">
        <f t="shared" si="58"/>
        <v>53.4</v>
      </c>
      <c r="AG401" s="86">
        <f t="shared" si="59"/>
        <v>236.1131765385</v>
      </c>
      <c r="AH401" s="93">
        <f t="shared" si="60"/>
        <v>59.916539999999998</v>
      </c>
    </row>
    <row r="402" spans="1:34" ht="11.25" customHeight="1">
      <c r="A402" s="1">
        <v>42403</v>
      </c>
      <c r="B402" s="77">
        <v>4125</v>
      </c>
      <c r="C402" s="78">
        <f t="shared" si="61"/>
        <v>127.78359506622556</v>
      </c>
      <c r="D402" s="78">
        <v>120</v>
      </c>
      <c r="E402" s="79"/>
      <c r="F402" s="80">
        <v>2195</v>
      </c>
      <c r="G402" s="81">
        <v>58.249891766923</v>
      </c>
      <c r="H402" s="123">
        <f t="shared" si="54"/>
        <v>59</v>
      </c>
      <c r="I402" s="81">
        <v>59</v>
      </c>
      <c r="K402" s="82">
        <v>2182</v>
      </c>
      <c r="L402" s="83">
        <f t="shared" si="52"/>
        <v>58.249891766923</v>
      </c>
      <c r="M402" s="83">
        <v>67</v>
      </c>
      <c r="O402" s="85">
        <f t="shared" si="53"/>
        <v>9.0987970510352785</v>
      </c>
      <c r="P402" s="86">
        <v>257.75629039759997</v>
      </c>
      <c r="Q402" s="86">
        <v>263</v>
      </c>
      <c r="S402" s="108">
        <f t="shared" si="55"/>
        <v>2477.0205099999998</v>
      </c>
      <c r="T402" s="88">
        <v>62.709379999999996</v>
      </c>
      <c r="U402" s="88">
        <v>68.900000000000006</v>
      </c>
      <c r="X402" s="90">
        <v>77.54212562467869</v>
      </c>
      <c r="Y402" s="91">
        <v>50.240872861229597</v>
      </c>
      <c r="Z402" s="91">
        <v>5.9658031728532506E-4</v>
      </c>
      <c r="AA402" s="92">
        <f t="shared" si="56"/>
        <v>127.78359506622556</v>
      </c>
      <c r="AC402" s="48">
        <v>42038</v>
      </c>
      <c r="AD402" s="78">
        <f t="shared" si="43"/>
        <v>125.19999999999999</v>
      </c>
      <c r="AE402" s="81">
        <f t="shared" si="57"/>
        <v>52.7</v>
      </c>
      <c r="AF402" s="83">
        <f t="shared" si="58"/>
        <v>52.7</v>
      </c>
      <c r="AG402" s="86">
        <f t="shared" si="59"/>
        <v>231.96074316569999</v>
      </c>
      <c r="AH402" s="93">
        <f t="shared" si="60"/>
        <v>60.066699999999997</v>
      </c>
    </row>
    <row r="403" spans="1:34" ht="11.25" customHeight="1">
      <c r="A403" s="1">
        <v>42404</v>
      </c>
      <c r="B403" s="77">
        <v>4125</v>
      </c>
      <c r="C403" s="78">
        <f t="shared" si="61"/>
        <v>133.73982971474751</v>
      </c>
      <c r="D403" s="78">
        <v>120</v>
      </c>
      <c r="E403" s="79"/>
      <c r="F403" s="80">
        <v>2195</v>
      </c>
      <c r="G403" s="81">
        <v>57.989869528115001</v>
      </c>
      <c r="H403" s="123">
        <f t="shared" si="54"/>
        <v>59</v>
      </c>
      <c r="I403" s="81">
        <v>59</v>
      </c>
      <c r="K403" s="82">
        <v>2182</v>
      </c>
      <c r="L403" s="83">
        <f t="shared" si="52"/>
        <v>57.989869528115001</v>
      </c>
      <c r="M403" s="83">
        <v>67</v>
      </c>
      <c r="O403" s="85">
        <f t="shared" si="53"/>
        <v>9.0607500144533191</v>
      </c>
      <c r="P403" s="86">
        <v>256.67847066439998</v>
      </c>
      <c r="Q403" s="86">
        <v>263</v>
      </c>
      <c r="S403" s="108">
        <f t="shared" si="55"/>
        <v>2487.3525250000012</v>
      </c>
      <c r="T403" s="88">
        <v>62.97095000000003</v>
      </c>
      <c r="U403" s="88">
        <v>68.900000000000006</v>
      </c>
      <c r="X403" s="90">
        <v>81.523198303755606</v>
      </c>
      <c r="Y403" s="91">
        <v>51.789151567933601</v>
      </c>
      <c r="Z403" s="91">
        <v>0.42747984305831471</v>
      </c>
      <c r="AA403" s="92">
        <f t="shared" si="56"/>
        <v>133.73982971474751</v>
      </c>
      <c r="AC403" s="48">
        <v>42039</v>
      </c>
      <c r="AD403" s="78">
        <f t="shared" si="43"/>
        <v>135.5</v>
      </c>
      <c r="AE403" s="81">
        <f t="shared" si="57"/>
        <v>54.9</v>
      </c>
      <c r="AF403" s="83">
        <f t="shared" si="58"/>
        <v>54.9</v>
      </c>
      <c r="AG403" s="86">
        <f t="shared" si="59"/>
        <v>235.54512131460001</v>
      </c>
      <c r="AH403" s="93">
        <f t="shared" si="60"/>
        <v>59.078569999999999</v>
      </c>
    </row>
    <row r="404" spans="1:34" ht="11.25" customHeight="1">
      <c r="A404" s="1">
        <v>42405</v>
      </c>
      <c r="B404" s="77">
        <v>4125</v>
      </c>
      <c r="C404" s="78">
        <f t="shared" si="61"/>
        <v>135.0147989286711</v>
      </c>
      <c r="D404" s="78">
        <v>120</v>
      </c>
      <c r="E404" s="79"/>
      <c r="F404" s="80">
        <v>2195</v>
      </c>
      <c r="G404" s="81">
        <v>58.093950010120601</v>
      </c>
      <c r="H404" s="123">
        <f t="shared" si="54"/>
        <v>59</v>
      </c>
      <c r="I404" s="81">
        <v>59</v>
      </c>
      <c r="K404" s="82">
        <v>2182</v>
      </c>
      <c r="L404" s="83">
        <f t="shared" si="52"/>
        <v>58.093950010120601</v>
      </c>
      <c r="M404" s="83">
        <v>67</v>
      </c>
      <c r="O404" s="85">
        <f t="shared" si="53"/>
        <v>9.1860134963483979</v>
      </c>
      <c r="P404" s="86">
        <v>260.22701122799998</v>
      </c>
      <c r="Q404" s="86">
        <v>263</v>
      </c>
      <c r="S404" s="108">
        <f t="shared" si="55"/>
        <v>2403.2301649999999</v>
      </c>
      <c r="T404" s="88">
        <v>60.841269999999994</v>
      </c>
      <c r="U404" s="88">
        <v>68.900000000000006</v>
      </c>
      <c r="X404" s="90">
        <v>79.626397628505899</v>
      </c>
      <c r="Y404" s="91">
        <v>52.518173380220297</v>
      </c>
      <c r="Z404" s="91">
        <v>2.8702279199449139</v>
      </c>
      <c r="AA404" s="92">
        <f t="shared" si="56"/>
        <v>135.0147989286711</v>
      </c>
      <c r="AC404" s="48">
        <v>42040</v>
      </c>
      <c r="AD404" s="78">
        <f t="shared" si="43"/>
        <v>137.80000000000001</v>
      </c>
      <c r="AE404" s="81">
        <f t="shared" si="57"/>
        <v>54</v>
      </c>
      <c r="AF404" s="83">
        <f t="shared" si="58"/>
        <v>54</v>
      </c>
      <c r="AG404" s="86">
        <f t="shared" si="59"/>
        <v>234.91274629850002</v>
      </c>
      <c r="AH404" s="93">
        <f t="shared" si="60"/>
        <v>59.987819999999999</v>
      </c>
    </row>
    <row r="405" spans="1:34" ht="11.25" customHeight="1">
      <c r="A405" s="1">
        <v>42406</v>
      </c>
      <c r="B405" s="77">
        <v>4125</v>
      </c>
      <c r="C405" s="78">
        <f t="shared" si="61"/>
        <v>137.16263131400243</v>
      </c>
      <c r="D405" s="78">
        <v>125</v>
      </c>
      <c r="E405" s="79"/>
      <c r="F405" s="80">
        <v>2195</v>
      </c>
      <c r="G405" s="81">
        <v>58.407662191206505</v>
      </c>
      <c r="H405" s="123">
        <f t="shared" si="54"/>
        <v>59</v>
      </c>
      <c r="I405" s="81">
        <v>59</v>
      </c>
      <c r="K405" s="82">
        <v>2182</v>
      </c>
      <c r="L405" s="83">
        <f t="shared" si="52"/>
        <v>58.407662191206505</v>
      </c>
      <c r="M405" s="83">
        <v>67</v>
      </c>
      <c r="O405" s="85">
        <f t="shared" si="53"/>
        <v>8.9522709958779298</v>
      </c>
      <c r="P405" s="86">
        <v>253.60541064810002</v>
      </c>
      <c r="Q405" s="86">
        <v>263</v>
      </c>
      <c r="S405" s="108">
        <f t="shared" si="55"/>
        <v>2424.2528550000002</v>
      </c>
      <c r="T405" s="88">
        <v>61.373490000000004</v>
      </c>
      <c r="U405" s="88">
        <v>68.900000000000006</v>
      </c>
      <c r="X405" s="90">
        <v>80.792500426522906</v>
      </c>
      <c r="Y405" s="91">
        <v>52.154458358554599</v>
      </c>
      <c r="Z405" s="91">
        <v>4.2156725289249284</v>
      </c>
      <c r="AA405" s="92">
        <f t="shared" si="56"/>
        <v>137.16263131400243</v>
      </c>
      <c r="AC405" s="48">
        <v>42041</v>
      </c>
      <c r="AD405" s="78">
        <f t="shared" si="43"/>
        <v>132.9</v>
      </c>
      <c r="AE405" s="81">
        <f t="shared" si="57"/>
        <v>52.6</v>
      </c>
      <c r="AF405" s="83">
        <f t="shared" si="58"/>
        <v>52.6</v>
      </c>
      <c r="AG405" s="86">
        <f t="shared" si="59"/>
        <v>233.242128302</v>
      </c>
      <c r="AH405" s="93">
        <f t="shared" si="60"/>
        <v>59.333559999999999</v>
      </c>
    </row>
    <row r="406" spans="1:34" ht="11.25" customHeight="1">
      <c r="A406" s="1">
        <v>42407</v>
      </c>
      <c r="B406" s="77">
        <v>4125</v>
      </c>
      <c r="C406" s="78">
        <f t="shared" si="61"/>
        <v>141.74294969845539</v>
      </c>
      <c r="D406" s="78">
        <v>125</v>
      </c>
      <c r="E406" s="79"/>
      <c r="F406" s="80">
        <v>2195</v>
      </c>
      <c r="G406" s="81">
        <v>58.469157764432801</v>
      </c>
      <c r="H406" s="123">
        <f t="shared" si="54"/>
        <v>59</v>
      </c>
      <c r="I406" s="81">
        <v>59</v>
      </c>
      <c r="K406" s="82">
        <v>2182</v>
      </c>
      <c r="L406" s="83">
        <f t="shared" si="52"/>
        <v>58.469157764432801</v>
      </c>
      <c r="M406" s="83">
        <v>67</v>
      </c>
      <c r="O406" s="85">
        <f t="shared" si="53"/>
        <v>8.9422912158019496</v>
      </c>
      <c r="P406" s="86">
        <v>253.3226973315</v>
      </c>
      <c r="Q406" s="86">
        <v>263</v>
      </c>
      <c r="S406" s="108">
        <f t="shared" si="55"/>
        <v>2520.4396999999999</v>
      </c>
      <c r="T406" s="88">
        <v>63.808599999999998</v>
      </c>
      <c r="U406" s="88">
        <v>68.900000000000006</v>
      </c>
      <c r="X406" s="90">
        <v>83.572483133118396</v>
      </c>
      <c r="Y406" s="91">
        <v>53.919344786276199</v>
      </c>
      <c r="Z406" s="91">
        <v>4.2511217790607683</v>
      </c>
      <c r="AA406" s="92">
        <f t="shared" si="56"/>
        <v>141.74294969845539</v>
      </c>
      <c r="AC406" s="48">
        <v>42042</v>
      </c>
      <c r="AD406" s="78">
        <f t="shared" si="43"/>
        <v>130.1</v>
      </c>
      <c r="AE406" s="81">
        <f t="shared" si="57"/>
        <v>52.3</v>
      </c>
      <c r="AF406" s="83">
        <f t="shared" si="58"/>
        <v>52.3</v>
      </c>
      <c r="AG406" s="86">
        <f t="shared" si="59"/>
        <v>238.97564471769999</v>
      </c>
      <c r="AH406" s="93">
        <f t="shared" si="60"/>
        <v>59.49718</v>
      </c>
    </row>
    <row r="407" spans="1:34" ht="11.25" customHeight="1">
      <c r="A407" s="1">
        <v>42408</v>
      </c>
      <c r="B407" s="77">
        <v>4125</v>
      </c>
      <c r="C407" s="78">
        <f t="shared" si="61"/>
        <v>138.57670437511106</v>
      </c>
      <c r="D407" s="78">
        <v>125</v>
      </c>
      <c r="E407" s="79"/>
      <c r="F407" s="80">
        <v>2195</v>
      </c>
      <c r="G407" s="81">
        <v>57.920262015033899</v>
      </c>
      <c r="H407" s="123">
        <f t="shared" si="54"/>
        <v>59</v>
      </c>
      <c r="I407" s="81">
        <v>59</v>
      </c>
      <c r="K407" s="82">
        <v>2182</v>
      </c>
      <c r="L407" s="83">
        <f t="shared" si="52"/>
        <v>57.920262015033899</v>
      </c>
      <c r="M407" s="83">
        <v>67</v>
      </c>
      <c r="O407" s="85">
        <f t="shared" si="53"/>
        <v>8.7710924861833082</v>
      </c>
      <c r="P407" s="86">
        <v>248.47287496269999</v>
      </c>
      <c r="Q407" s="86">
        <v>253</v>
      </c>
      <c r="R407" s="87" t="s">
        <v>117</v>
      </c>
      <c r="S407" s="108">
        <f t="shared" si="55"/>
        <v>2503.3097349999998</v>
      </c>
      <c r="T407" s="88">
        <v>63.374929999999992</v>
      </c>
      <c r="U407" s="88">
        <v>68.900000000000006</v>
      </c>
      <c r="X407" s="90">
        <v>80.402313162342196</v>
      </c>
      <c r="Y407" s="91">
        <v>54.265098066094801</v>
      </c>
      <c r="Z407" s="91">
        <v>3.9092931466740484</v>
      </c>
      <c r="AA407" s="92">
        <f t="shared" si="56"/>
        <v>138.57670437511106</v>
      </c>
      <c r="AC407" s="48">
        <v>42043</v>
      </c>
      <c r="AD407" s="78">
        <f t="shared" si="43"/>
        <v>132.30000000000001</v>
      </c>
      <c r="AE407" s="81">
        <f t="shared" si="57"/>
        <v>50.5</v>
      </c>
      <c r="AF407" s="83">
        <f t="shared" si="58"/>
        <v>50.5</v>
      </c>
      <c r="AG407" s="86">
        <f t="shared" si="59"/>
        <v>235.61018832229999</v>
      </c>
      <c r="AH407" s="93">
        <f t="shared" si="60"/>
        <v>60.1432</v>
      </c>
    </row>
    <row r="408" spans="1:34" ht="11.25" customHeight="1">
      <c r="A408" s="1">
        <v>42409</v>
      </c>
      <c r="B408" s="77">
        <v>4125</v>
      </c>
      <c r="C408" s="78">
        <f t="shared" si="61"/>
        <v>135.78641231277805</v>
      </c>
      <c r="D408" s="78">
        <v>125</v>
      </c>
      <c r="E408" s="79"/>
      <c r="F408" s="80">
        <v>2195</v>
      </c>
      <c r="G408" s="81">
        <v>57.1796155663286</v>
      </c>
      <c r="H408" s="123">
        <f t="shared" si="54"/>
        <v>59</v>
      </c>
      <c r="I408" s="81">
        <v>59</v>
      </c>
      <c r="K408" s="82">
        <v>2182</v>
      </c>
      <c r="L408" s="83">
        <f t="shared" si="52"/>
        <v>57.1796155663286</v>
      </c>
      <c r="M408" s="83">
        <v>67</v>
      </c>
      <c r="O408" s="85">
        <f t="shared" si="53"/>
        <v>8.790187648789491</v>
      </c>
      <c r="P408" s="86">
        <v>249.01381441330005</v>
      </c>
      <c r="Q408" s="86">
        <v>253</v>
      </c>
      <c r="R408" s="87" t="s">
        <v>118</v>
      </c>
      <c r="S408" s="108">
        <f t="shared" si="55"/>
        <v>2534.3666099999996</v>
      </c>
      <c r="T408" s="88">
        <v>64.161179999999987</v>
      </c>
      <c r="U408" s="88">
        <v>68.900000000000006</v>
      </c>
      <c r="X408" s="90">
        <v>81.241122876564802</v>
      </c>
      <c r="Y408" s="91">
        <v>52.293070636435601</v>
      </c>
      <c r="Z408" s="91">
        <v>2.2522187997776557</v>
      </c>
      <c r="AA408" s="92">
        <f t="shared" si="56"/>
        <v>135.78641231277805</v>
      </c>
      <c r="AC408" s="48">
        <v>42044</v>
      </c>
      <c r="AD408" s="78">
        <f t="shared" si="43"/>
        <v>132</v>
      </c>
      <c r="AE408" s="81">
        <f t="shared" si="57"/>
        <v>50.2</v>
      </c>
      <c r="AF408" s="83">
        <f t="shared" si="58"/>
        <v>50.2</v>
      </c>
      <c r="AG408" s="86">
        <f t="shared" si="59"/>
        <v>232.43116945690002</v>
      </c>
      <c r="AH408" s="93">
        <f t="shared" si="60"/>
        <v>59.530200000000001</v>
      </c>
    </row>
    <row r="409" spans="1:34" ht="11.25" customHeight="1">
      <c r="A409" s="1">
        <v>42410</v>
      </c>
      <c r="B409" s="77">
        <v>4125</v>
      </c>
      <c r="C409" s="78">
        <f t="shared" si="61"/>
        <v>133.62527193941193</v>
      </c>
      <c r="D409" s="78">
        <v>125</v>
      </c>
      <c r="E409" s="79"/>
      <c r="F409" s="80">
        <v>2195</v>
      </c>
      <c r="G409" s="81">
        <v>59.709133484689602</v>
      </c>
      <c r="H409" s="123">
        <f t="shared" si="54"/>
        <v>59</v>
      </c>
      <c r="I409" s="81">
        <v>59</v>
      </c>
      <c r="K409" s="82">
        <v>2182</v>
      </c>
      <c r="L409" s="83">
        <f t="shared" si="52"/>
        <v>59.709133484689602</v>
      </c>
      <c r="M409" s="83">
        <v>67</v>
      </c>
      <c r="O409" s="85">
        <f t="shared" si="53"/>
        <v>8.7909727104112907</v>
      </c>
      <c r="P409" s="86">
        <v>249.03605411930002</v>
      </c>
      <c r="Q409" s="86">
        <v>253</v>
      </c>
      <c r="R409" s="87" t="s">
        <v>118</v>
      </c>
      <c r="S409" s="108">
        <f t="shared" si="55"/>
        <v>2599.4444400000002</v>
      </c>
      <c r="T409" s="88">
        <v>65.808720000000008</v>
      </c>
      <c r="U409" s="88">
        <v>68.900000000000006</v>
      </c>
      <c r="X409" s="90">
        <v>78.879350779717697</v>
      </c>
      <c r="Y409" s="91">
        <v>51.289072473822799</v>
      </c>
      <c r="Z409" s="91">
        <v>3.4568486858714427</v>
      </c>
      <c r="AA409" s="92">
        <f t="shared" si="56"/>
        <v>133.62527193941193</v>
      </c>
      <c r="AC409" s="48">
        <v>42045</v>
      </c>
      <c r="AD409" s="78">
        <f t="shared" si="43"/>
        <v>131.9</v>
      </c>
      <c r="AE409" s="81">
        <f t="shared" si="57"/>
        <v>53</v>
      </c>
      <c r="AF409" s="83">
        <f t="shared" si="58"/>
        <v>53</v>
      </c>
      <c r="AG409" s="86">
        <f t="shared" si="59"/>
        <v>217.2282716977</v>
      </c>
      <c r="AH409" s="93">
        <f t="shared" si="60"/>
        <v>58.981259999999999</v>
      </c>
    </row>
    <row r="410" spans="1:34" ht="11.25" customHeight="1">
      <c r="A410" s="1">
        <v>42411</v>
      </c>
      <c r="B410" s="77">
        <v>4125</v>
      </c>
      <c r="C410" s="78">
        <f t="shared" si="61"/>
        <v>133.63684956989661</v>
      </c>
      <c r="D410" s="78">
        <v>125</v>
      </c>
      <c r="E410" s="79"/>
      <c r="F410" s="80">
        <v>2195</v>
      </c>
      <c r="G410" s="81">
        <v>56.846261917302797</v>
      </c>
      <c r="H410" s="123">
        <f t="shared" si="54"/>
        <v>59</v>
      </c>
      <c r="I410" s="81">
        <v>59</v>
      </c>
      <c r="K410" s="82">
        <v>2182</v>
      </c>
      <c r="L410" s="83">
        <f t="shared" si="52"/>
        <v>56.846261917302797</v>
      </c>
      <c r="M410" s="83">
        <v>67</v>
      </c>
      <c r="O410" s="85">
        <f t="shared" si="53"/>
        <v>8.8832817908496082</v>
      </c>
      <c r="P410" s="86">
        <v>251.6510422337</v>
      </c>
      <c r="Q410" s="86">
        <v>253</v>
      </c>
      <c r="R410" s="87" t="s">
        <v>118</v>
      </c>
      <c r="S410" s="108">
        <f t="shared" si="55"/>
        <v>2623.1049399999997</v>
      </c>
      <c r="T410" s="88">
        <v>66.407719999999998</v>
      </c>
      <c r="U410" s="88">
        <v>68.900000000000006</v>
      </c>
      <c r="X410" s="90">
        <v>78.8977920633087</v>
      </c>
      <c r="Y410" s="91">
        <v>52.061346354927501</v>
      </c>
      <c r="Z410" s="91">
        <v>2.6777111516604126</v>
      </c>
      <c r="AA410" s="92">
        <f t="shared" si="56"/>
        <v>133.63684956989661</v>
      </c>
      <c r="AC410" s="48">
        <v>42046</v>
      </c>
      <c r="AD410" s="78">
        <f t="shared" si="43"/>
        <v>135.19999999999999</v>
      </c>
      <c r="AE410" s="81">
        <f t="shared" si="57"/>
        <v>53.5</v>
      </c>
      <c r="AF410" s="83">
        <f t="shared" si="58"/>
        <v>53.5</v>
      </c>
      <c r="AG410" s="86">
        <f t="shared" si="59"/>
        <v>216.89448668699998</v>
      </c>
      <c r="AH410" s="93">
        <f t="shared" si="60"/>
        <v>57.47963</v>
      </c>
    </row>
    <row r="411" spans="1:34" ht="11.25" customHeight="1">
      <c r="A411" s="1">
        <v>42412</v>
      </c>
      <c r="B411" s="77">
        <v>4125</v>
      </c>
      <c r="C411" s="78">
        <f t="shared" si="61"/>
        <v>135.89660614829441</v>
      </c>
      <c r="D411" s="78">
        <v>125</v>
      </c>
      <c r="E411" s="79"/>
      <c r="F411" s="80">
        <v>2195</v>
      </c>
      <c r="G411" s="81">
        <v>58.565949606677698</v>
      </c>
      <c r="H411" s="123">
        <f t="shared" si="54"/>
        <v>59</v>
      </c>
      <c r="I411" s="81">
        <v>59</v>
      </c>
      <c r="K411" s="82">
        <v>2182</v>
      </c>
      <c r="L411" s="83">
        <f t="shared" si="52"/>
        <v>58.565949606677698</v>
      </c>
      <c r="M411" s="83">
        <v>67</v>
      </c>
      <c r="O411" s="85">
        <f t="shared" si="53"/>
        <v>8.881296196405291</v>
      </c>
      <c r="P411" s="86">
        <v>251.59479309930003</v>
      </c>
      <c r="Q411" s="86">
        <v>253</v>
      </c>
      <c r="R411" s="87" t="s">
        <v>118</v>
      </c>
      <c r="S411" s="108">
        <f t="shared" si="55"/>
        <v>2619.7055699999996</v>
      </c>
      <c r="T411" s="88">
        <v>66.321659999999994</v>
      </c>
      <c r="U411" s="88">
        <v>68.900000000000006</v>
      </c>
      <c r="X411" s="90">
        <v>80.296725970354288</v>
      </c>
      <c r="Y411" s="91">
        <v>51.257497061703198</v>
      </c>
      <c r="Z411" s="91">
        <v>4.3423831162369346</v>
      </c>
      <c r="AA411" s="92">
        <f t="shared" si="56"/>
        <v>135.89660614829441</v>
      </c>
      <c r="AC411" s="48">
        <v>42047</v>
      </c>
      <c r="AD411" s="78">
        <f t="shared" si="43"/>
        <v>145</v>
      </c>
      <c r="AE411" s="81">
        <f t="shared" si="57"/>
        <v>57.7</v>
      </c>
      <c r="AF411" s="83">
        <f t="shared" si="58"/>
        <v>57.7</v>
      </c>
      <c r="AG411" s="86">
        <f t="shared" si="59"/>
        <v>224.73518215339993</v>
      </c>
      <c r="AH411" s="93">
        <f t="shared" si="60"/>
        <v>56.571820000000002</v>
      </c>
    </row>
    <row r="412" spans="1:34" ht="11.25" customHeight="1">
      <c r="A412" s="1">
        <v>42413</v>
      </c>
      <c r="B412" s="77">
        <v>4125</v>
      </c>
      <c r="C412" s="78">
        <f t="shared" si="61"/>
        <v>137.50999592039568</v>
      </c>
      <c r="D412" s="78">
        <v>125</v>
      </c>
      <c r="E412" s="79"/>
      <c r="F412" s="80">
        <v>2195</v>
      </c>
      <c r="G412" s="81">
        <v>55.671534925731905</v>
      </c>
      <c r="H412" s="123">
        <f t="shared" si="54"/>
        <v>59</v>
      </c>
      <c r="I412" s="81">
        <v>59</v>
      </c>
      <c r="K412" s="82">
        <v>2182</v>
      </c>
      <c r="L412" s="83">
        <f t="shared" si="52"/>
        <v>55.671534925731905</v>
      </c>
      <c r="M412" s="83">
        <v>67</v>
      </c>
      <c r="O412" s="85">
        <f t="shared" si="53"/>
        <v>8.9456633016861371</v>
      </c>
      <c r="P412" s="86">
        <v>253.41822384379995</v>
      </c>
      <c r="Q412" s="86">
        <v>253</v>
      </c>
      <c r="R412" s="87" t="s">
        <v>118</v>
      </c>
      <c r="S412" s="108">
        <f t="shared" si="55"/>
        <v>2579.8484900000003</v>
      </c>
      <c r="T412" s="88">
        <v>65.31262000000001</v>
      </c>
      <c r="U412" s="88">
        <v>68.900000000000006</v>
      </c>
      <c r="X412" s="90">
        <v>79.856135826516606</v>
      </c>
      <c r="Y412" s="91">
        <v>52.204679665556696</v>
      </c>
      <c r="Z412" s="91">
        <v>5.4491804283223901</v>
      </c>
      <c r="AA412" s="92">
        <f t="shared" si="56"/>
        <v>137.50999592039568</v>
      </c>
      <c r="AC412" s="48">
        <v>42048</v>
      </c>
      <c r="AD412" s="78">
        <f t="shared" si="43"/>
        <v>137</v>
      </c>
      <c r="AE412" s="81">
        <f t="shared" si="57"/>
        <v>55.3</v>
      </c>
      <c r="AF412" s="83">
        <f t="shared" si="58"/>
        <v>55.3</v>
      </c>
      <c r="AG412" s="86">
        <f t="shared" si="59"/>
        <v>231.66612144210001</v>
      </c>
      <c r="AH412" s="93">
        <f t="shared" si="60"/>
        <v>58.466749999999998</v>
      </c>
    </row>
    <row r="413" spans="1:34" ht="11.25" customHeight="1">
      <c r="A413" s="1">
        <v>42414</v>
      </c>
      <c r="B413" s="77">
        <v>4125</v>
      </c>
      <c r="C413" s="78">
        <f t="shared" si="61"/>
        <v>134.60569368391674</v>
      </c>
      <c r="D413" s="78">
        <v>125</v>
      </c>
      <c r="E413" s="79"/>
      <c r="F413" s="80">
        <v>2195</v>
      </c>
      <c r="G413" s="81">
        <v>56.252114820167904</v>
      </c>
      <c r="H413" s="123">
        <f t="shared" si="54"/>
        <v>59</v>
      </c>
      <c r="I413" s="81">
        <v>59</v>
      </c>
      <c r="K413" s="82">
        <v>2182</v>
      </c>
      <c r="L413" s="83">
        <f t="shared" si="52"/>
        <v>56.252114820167904</v>
      </c>
      <c r="M413" s="83">
        <v>67</v>
      </c>
      <c r="O413" s="85">
        <f t="shared" si="53"/>
        <v>9.0478922597418894</v>
      </c>
      <c r="P413" s="86">
        <v>256.31422832129999</v>
      </c>
      <c r="Q413" s="86">
        <v>263</v>
      </c>
      <c r="S413" s="108">
        <f t="shared" si="55"/>
        <v>2552.3762400000005</v>
      </c>
      <c r="T413" s="88">
        <v>64.617120000000014</v>
      </c>
      <c r="U413" s="88">
        <v>68.900000000000006</v>
      </c>
      <c r="X413" s="90">
        <v>79.2148686520935</v>
      </c>
      <c r="Y413" s="91">
        <v>51.361209093485698</v>
      </c>
      <c r="Z413" s="91">
        <v>4.0296159383375389</v>
      </c>
      <c r="AA413" s="92">
        <f t="shared" si="56"/>
        <v>134.60569368391674</v>
      </c>
      <c r="AC413" s="48">
        <v>42049</v>
      </c>
      <c r="AD413" s="78">
        <f t="shared" si="43"/>
        <v>137.80000000000001</v>
      </c>
      <c r="AE413" s="81">
        <f t="shared" si="57"/>
        <v>56.9</v>
      </c>
      <c r="AF413" s="83">
        <f t="shared" si="58"/>
        <v>56.9</v>
      </c>
      <c r="AG413" s="86">
        <f t="shared" si="59"/>
        <v>235.07770504270005</v>
      </c>
      <c r="AH413" s="93">
        <f t="shared" si="60"/>
        <v>57.47992</v>
      </c>
    </row>
    <row r="414" spans="1:34" ht="11.25" customHeight="1">
      <c r="A414" s="1">
        <v>42415</v>
      </c>
      <c r="B414" s="77">
        <v>4125</v>
      </c>
      <c r="C414" s="78">
        <f t="shared" si="61"/>
        <v>135.74458949730854</v>
      </c>
      <c r="D414" s="78">
        <v>125</v>
      </c>
      <c r="E414" s="79"/>
      <c r="F414" s="80">
        <v>2195</v>
      </c>
      <c r="G414" s="81">
        <v>54.946655998512497</v>
      </c>
      <c r="H414" s="123">
        <f t="shared" si="54"/>
        <v>59</v>
      </c>
      <c r="I414" s="81">
        <v>59</v>
      </c>
      <c r="K414" s="82">
        <v>2182</v>
      </c>
      <c r="L414" s="83">
        <f t="shared" si="52"/>
        <v>54.946655998512497</v>
      </c>
      <c r="M414" s="83">
        <v>67</v>
      </c>
      <c r="O414" s="85">
        <f t="shared" si="53"/>
        <v>8.9618908014328582</v>
      </c>
      <c r="P414" s="86">
        <v>253.87792638620002</v>
      </c>
      <c r="Q414" s="86">
        <v>263</v>
      </c>
      <c r="S414" s="108">
        <f t="shared" si="55"/>
        <v>2578.9143149999995</v>
      </c>
      <c r="T414" s="88">
        <v>65.288969999999992</v>
      </c>
      <c r="U414" s="88">
        <v>68.900000000000006</v>
      </c>
      <c r="X414" s="90">
        <v>77.272507196652199</v>
      </c>
      <c r="Y414" s="91">
        <v>53.0339526652714</v>
      </c>
      <c r="Z414" s="91">
        <v>5.4381296353849464</v>
      </c>
      <c r="AA414" s="92">
        <f t="shared" si="56"/>
        <v>135.74458949730854</v>
      </c>
      <c r="AC414" s="48">
        <v>42050</v>
      </c>
      <c r="AD414" s="78">
        <f t="shared" si="43"/>
        <v>140.5</v>
      </c>
      <c r="AE414" s="81">
        <f t="shared" si="57"/>
        <v>57.3</v>
      </c>
      <c r="AF414" s="83">
        <f t="shared" si="58"/>
        <v>57.3</v>
      </c>
      <c r="AG414" s="86">
        <f t="shared" si="59"/>
        <v>239.90505815719999</v>
      </c>
      <c r="AH414" s="93">
        <f t="shared" si="60"/>
        <v>57.8065</v>
      </c>
    </row>
    <row r="415" spans="1:34" ht="11.25" customHeight="1">
      <c r="A415" s="1">
        <v>42416</v>
      </c>
      <c r="B415" s="77">
        <v>4125</v>
      </c>
      <c r="C415" s="78">
        <f t="shared" si="61"/>
        <v>140.16338492694905</v>
      </c>
      <c r="D415" s="78">
        <v>125</v>
      </c>
      <c r="E415" s="79"/>
      <c r="F415" s="80">
        <v>2195</v>
      </c>
      <c r="G415" s="81">
        <v>56.121295029252302</v>
      </c>
      <c r="H415" s="123">
        <f t="shared" si="54"/>
        <v>59</v>
      </c>
      <c r="I415" s="81">
        <v>59</v>
      </c>
      <c r="K415" s="82">
        <v>2182</v>
      </c>
      <c r="L415" s="83">
        <f t="shared" si="52"/>
        <v>56.121295029252302</v>
      </c>
      <c r="M415" s="83">
        <v>67</v>
      </c>
      <c r="O415" s="85">
        <f t="shared" si="53"/>
        <v>8.9825495988320014</v>
      </c>
      <c r="P415" s="86">
        <v>254.46316144000005</v>
      </c>
      <c r="Q415" s="86">
        <v>263</v>
      </c>
      <c r="S415" s="108">
        <f t="shared" si="55"/>
        <v>2525.7129500000001</v>
      </c>
      <c r="T415" s="88">
        <v>63.942100000000003</v>
      </c>
      <c r="U415" s="88">
        <v>68.900000000000006</v>
      </c>
      <c r="X415" s="90">
        <v>80.793506693428697</v>
      </c>
      <c r="Y415" s="91">
        <v>52.192536418364703</v>
      </c>
      <c r="Z415" s="91">
        <v>7.1773418151556321</v>
      </c>
      <c r="AA415" s="92">
        <f t="shared" si="56"/>
        <v>140.16338492694905</v>
      </c>
      <c r="AC415" s="48">
        <v>42051</v>
      </c>
      <c r="AD415" s="78">
        <f t="shared" si="43"/>
        <v>139</v>
      </c>
      <c r="AE415" s="81">
        <f t="shared" si="57"/>
        <v>57.8</v>
      </c>
      <c r="AF415" s="83">
        <f t="shared" si="58"/>
        <v>57.8</v>
      </c>
      <c r="AG415" s="86">
        <f t="shared" si="59"/>
        <v>236.93785665590002</v>
      </c>
      <c r="AH415" s="93">
        <f t="shared" si="60"/>
        <v>57.616930000000004</v>
      </c>
    </row>
    <row r="416" spans="1:34" ht="11.25" customHeight="1">
      <c r="A416" s="1">
        <v>42417</v>
      </c>
      <c r="B416" s="77">
        <v>4125</v>
      </c>
      <c r="C416" s="78">
        <f t="shared" si="61"/>
        <v>133.11835449765516</v>
      </c>
      <c r="D416" s="78">
        <v>125</v>
      </c>
      <c r="E416" s="79"/>
      <c r="F416" s="80">
        <v>2195</v>
      </c>
      <c r="G416" s="81">
        <v>54.845493527296</v>
      </c>
      <c r="H416" s="123">
        <f t="shared" si="54"/>
        <v>59</v>
      </c>
      <c r="I416" s="81">
        <v>59</v>
      </c>
      <c r="K416" s="82">
        <v>2182</v>
      </c>
      <c r="L416" s="83">
        <f t="shared" si="52"/>
        <v>54.845493527296</v>
      </c>
      <c r="M416" s="83">
        <v>67</v>
      </c>
      <c r="O416" s="85">
        <f t="shared" si="53"/>
        <v>9.1372911218116979</v>
      </c>
      <c r="P416" s="86">
        <v>258.84677398899998</v>
      </c>
      <c r="Q416" s="86">
        <v>263</v>
      </c>
      <c r="S416" s="108">
        <f t="shared" si="55"/>
        <v>2525.7548199999992</v>
      </c>
      <c r="T416" s="88">
        <v>63.943159999999978</v>
      </c>
      <c r="U416" s="88">
        <v>68.900000000000006</v>
      </c>
      <c r="X416" s="90">
        <v>79.906047539843399</v>
      </c>
      <c r="Y416" s="91">
        <v>50.485349798597703</v>
      </c>
      <c r="Z416" s="91">
        <v>2.7269571592140669</v>
      </c>
      <c r="AA416" s="92">
        <f t="shared" si="56"/>
        <v>133.11835449765516</v>
      </c>
      <c r="AC416" s="48">
        <v>42052</v>
      </c>
      <c r="AD416" s="78">
        <f t="shared" si="43"/>
        <v>138.6</v>
      </c>
      <c r="AE416" s="81">
        <f t="shared" si="57"/>
        <v>56.1</v>
      </c>
      <c r="AF416" s="83">
        <f t="shared" si="58"/>
        <v>56.1</v>
      </c>
      <c r="AG416" s="86">
        <f t="shared" si="59"/>
        <v>237.60207522850001</v>
      </c>
      <c r="AH416" s="93">
        <f t="shared" si="60"/>
        <v>57.56418</v>
      </c>
    </row>
    <row r="417" spans="1:34" ht="11.25" customHeight="1">
      <c r="A417" s="1">
        <v>42418</v>
      </c>
      <c r="B417" s="77">
        <v>4125</v>
      </c>
      <c r="C417" s="78">
        <f t="shared" si="61"/>
        <v>135.76883542672374</v>
      </c>
      <c r="D417" s="78">
        <v>125</v>
      </c>
      <c r="E417" s="79"/>
      <c r="F417" s="80">
        <v>2195</v>
      </c>
      <c r="G417" s="81">
        <v>55.795036801414</v>
      </c>
      <c r="H417" s="123">
        <f t="shared" si="54"/>
        <v>59</v>
      </c>
      <c r="I417" s="81">
        <v>59</v>
      </c>
      <c r="K417" s="82">
        <v>2182</v>
      </c>
      <c r="L417" s="83">
        <f t="shared" si="52"/>
        <v>55.795036801414</v>
      </c>
      <c r="M417" s="83">
        <v>67</v>
      </c>
      <c r="O417" s="85">
        <f t="shared" si="53"/>
        <v>9.0625840027329811</v>
      </c>
      <c r="P417" s="86">
        <v>256.73042500660006</v>
      </c>
      <c r="Q417" s="86">
        <v>263</v>
      </c>
      <c r="S417" s="108">
        <f t="shared" si="55"/>
        <v>2520.7252850000004</v>
      </c>
      <c r="T417" s="88">
        <v>63.815830000000012</v>
      </c>
      <c r="U417" s="88">
        <v>68.900000000000006</v>
      </c>
      <c r="X417" s="90">
        <v>81.065541514797701</v>
      </c>
      <c r="Y417" s="91">
        <v>50.513747922237002</v>
      </c>
      <c r="Z417" s="91">
        <v>4.1895459896890355</v>
      </c>
      <c r="AA417" s="92">
        <f t="shared" si="56"/>
        <v>135.76883542672374</v>
      </c>
      <c r="AC417" s="48">
        <v>42053</v>
      </c>
      <c r="AD417" s="78">
        <f t="shared" si="43"/>
        <v>138.6</v>
      </c>
      <c r="AE417" s="81">
        <f t="shared" si="57"/>
        <v>56.8</v>
      </c>
      <c r="AF417" s="83">
        <f t="shared" si="58"/>
        <v>56.8</v>
      </c>
      <c r="AG417" s="86">
        <f t="shared" si="59"/>
        <v>239.5330758158</v>
      </c>
      <c r="AH417" s="93">
        <f t="shared" si="60"/>
        <v>56.291879999999999</v>
      </c>
    </row>
    <row r="418" spans="1:34" ht="11.25" customHeight="1">
      <c r="A418" s="1">
        <v>42419</v>
      </c>
      <c r="B418" s="77">
        <v>4125</v>
      </c>
      <c r="C418" s="78">
        <f t="shared" si="61"/>
        <v>137.39039141180291</v>
      </c>
      <c r="D418" s="78">
        <v>125</v>
      </c>
      <c r="E418" s="79"/>
      <c r="F418" s="80">
        <v>2195</v>
      </c>
      <c r="G418" s="81">
        <v>56.6341383506808</v>
      </c>
      <c r="H418" s="123">
        <f t="shared" si="54"/>
        <v>59</v>
      </c>
      <c r="I418" s="81">
        <v>59</v>
      </c>
      <c r="K418" s="82">
        <v>2182</v>
      </c>
      <c r="L418" s="83">
        <f t="shared" si="52"/>
        <v>56.6341383506808</v>
      </c>
      <c r="M418" s="83">
        <v>67</v>
      </c>
      <c r="O418" s="85">
        <f t="shared" si="53"/>
        <v>9.2112655047374918</v>
      </c>
      <c r="P418" s="86">
        <v>260.94236557330009</v>
      </c>
      <c r="Q418" s="86">
        <v>263</v>
      </c>
      <c r="S418" s="108">
        <f t="shared" si="55"/>
        <v>2577.9157549999995</v>
      </c>
      <c r="T418" s="88">
        <v>65.263689999999983</v>
      </c>
      <c r="U418" s="88">
        <v>68.900000000000006</v>
      </c>
      <c r="X418" s="90">
        <v>79.515239302661499</v>
      </c>
      <c r="Y418" s="91">
        <v>48.584949184201399</v>
      </c>
      <c r="Z418" s="91">
        <v>9.2902029249400044</v>
      </c>
      <c r="AA418" s="92">
        <f t="shared" si="56"/>
        <v>137.39039141180291</v>
      </c>
      <c r="AC418" s="48">
        <v>42054</v>
      </c>
      <c r="AD418" s="78">
        <f t="shared" si="43"/>
        <v>149.10000000000002</v>
      </c>
      <c r="AE418" s="81">
        <f t="shared" si="57"/>
        <v>54.8</v>
      </c>
      <c r="AF418" s="83">
        <f t="shared" si="58"/>
        <v>54.8</v>
      </c>
      <c r="AG418" s="86">
        <f t="shared" si="59"/>
        <v>241.0357273859</v>
      </c>
      <c r="AH418" s="93">
        <f t="shared" si="60"/>
        <v>56.381419999999999</v>
      </c>
    </row>
    <row r="419" spans="1:34" ht="11.25" customHeight="1">
      <c r="A419" s="1">
        <v>42420</v>
      </c>
      <c r="B419" s="77">
        <v>4125</v>
      </c>
      <c r="C419" s="78">
        <f t="shared" si="61"/>
        <v>142.45604904666911</v>
      </c>
      <c r="D419" s="78">
        <v>125</v>
      </c>
      <c r="E419" s="79"/>
      <c r="F419" s="80">
        <v>2195</v>
      </c>
      <c r="G419" s="81">
        <v>56.360353424168494</v>
      </c>
      <c r="H419" s="123">
        <f t="shared" si="54"/>
        <v>59</v>
      </c>
      <c r="I419" s="81">
        <v>59</v>
      </c>
      <c r="K419" s="82">
        <v>2182</v>
      </c>
      <c r="L419" s="83">
        <f t="shared" si="52"/>
        <v>56.360353424168494</v>
      </c>
      <c r="M419" s="83">
        <v>67</v>
      </c>
      <c r="O419" s="85">
        <f t="shared" si="53"/>
        <v>9.1829369364797468</v>
      </c>
      <c r="P419" s="86">
        <v>260.13985655749997</v>
      </c>
      <c r="Q419" s="86">
        <v>263</v>
      </c>
      <c r="S419" s="108">
        <f t="shared" si="55"/>
        <v>2550.4123000000004</v>
      </c>
      <c r="T419" s="88">
        <v>64.567400000000006</v>
      </c>
      <c r="U419" s="88">
        <v>68.900000000000006</v>
      </c>
      <c r="X419" s="90">
        <v>82.695793795415</v>
      </c>
      <c r="Y419" s="91">
        <v>49.492450835392397</v>
      </c>
      <c r="Z419" s="91">
        <v>10.267804415861724</v>
      </c>
      <c r="AA419" s="92">
        <f t="shared" si="56"/>
        <v>142.45604904666911</v>
      </c>
      <c r="AC419" s="48">
        <v>42055</v>
      </c>
      <c r="AD419" s="78">
        <f t="shared" si="43"/>
        <v>149.19999999999999</v>
      </c>
      <c r="AE419" s="81">
        <f t="shared" si="57"/>
        <v>54.9</v>
      </c>
      <c r="AF419" s="83">
        <f t="shared" si="58"/>
        <v>54.9</v>
      </c>
      <c r="AG419" s="86">
        <f t="shared" si="59"/>
        <v>242.67450491049996</v>
      </c>
      <c r="AH419" s="93">
        <f t="shared" si="60"/>
        <v>59.800579999999997</v>
      </c>
    </row>
    <row r="420" spans="1:34" ht="11.25" customHeight="1">
      <c r="A420" s="1">
        <v>42421</v>
      </c>
      <c r="B420" s="77">
        <v>4125</v>
      </c>
      <c r="C420" s="78">
        <f t="shared" si="61"/>
        <v>143.25662766046159</v>
      </c>
      <c r="D420" s="78">
        <v>125</v>
      </c>
      <c r="E420" s="79"/>
      <c r="F420" s="80">
        <v>2195</v>
      </c>
      <c r="G420" s="81">
        <v>56.234609843501801</v>
      </c>
      <c r="H420" s="123">
        <f t="shared" si="54"/>
        <v>59</v>
      </c>
      <c r="I420" s="81">
        <v>59</v>
      </c>
      <c r="K420" s="82">
        <v>2182</v>
      </c>
      <c r="L420" s="83">
        <f t="shared" si="52"/>
        <v>56.234609843501801</v>
      </c>
      <c r="M420" s="83">
        <v>67</v>
      </c>
      <c r="O420" s="85">
        <f t="shared" si="53"/>
        <v>9.2415754363674303</v>
      </c>
      <c r="P420" s="86">
        <v>261.80100386309999</v>
      </c>
      <c r="Q420" s="86">
        <v>263</v>
      </c>
      <c r="S420" s="108">
        <f t="shared" si="55"/>
        <v>2517.9978100000003</v>
      </c>
      <c r="T420" s="88">
        <v>63.746780000000008</v>
      </c>
      <c r="U420" s="88">
        <v>68.900000000000006</v>
      </c>
      <c r="X420" s="90">
        <v>82.748497803836798</v>
      </c>
      <c r="Y420" s="91">
        <v>50.384681446250397</v>
      </c>
      <c r="Z420" s="91">
        <v>10.123448410374371</v>
      </c>
      <c r="AA420" s="92">
        <f t="shared" si="56"/>
        <v>143.25662766046159</v>
      </c>
      <c r="AC420" s="48">
        <v>42056</v>
      </c>
      <c r="AD420" s="78">
        <f t="shared" si="43"/>
        <v>153.80000000000001</v>
      </c>
      <c r="AE420" s="81">
        <f t="shared" si="57"/>
        <v>53.4</v>
      </c>
      <c r="AF420" s="83">
        <f t="shared" si="58"/>
        <v>53.4</v>
      </c>
      <c r="AG420" s="86">
        <f t="shared" si="59"/>
        <v>244.45639941310006</v>
      </c>
      <c r="AH420" s="93">
        <f t="shared" si="60"/>
        <v>60.254049999999999</v>
      </c>
    </row>
    <row r="421" spans="1:34" ht="11.25" customHeight="1">
      <c r="A421" s="1">
        <v>42422</v>
      </c>
      <c r="B421" s="77">
        <v>4125</v>
      </c>
      <c r="C421" s="78">
        <f t="shared" si="61"/>
        <v>145.24910985592672</v>
      </c>
      <c r="D421" s="78">
        <v>124</v>
      </c>
      <c r="E421" s="79" t="s">
        <v>119</v>
      </c>
      <c r="F421" s="80">
        <v>2195</v>
      </c>
      <c r="G421" s="81">
        <v>55.610897529093805</v>
      </c>
      <c r="H421" s="123">
        <f t="shared" si="54"/>
        <v>59</v>
      </c>
      <c r="I421" s="81">
        <v>59</v>
      </c>
      <c r="K421" s="82">
        <v>2182</v>
      </c>
      <c r="L421" s="83">
        <f t="shared" si="52"/>
        <v>55.610897529093805</v>
      </c>
      <c r="M421" s="83">
        <v>67</v>
      </c>
      <c r="O421" s="85">
        <f t="shared" si="53"/>
        <v>9.2209464366019684</v>
      </c>
      <c r="P421" s="86">
        <v>261.21661293490001</v>
      </c>
      <c r="Q421" s="86">
        <v>263</v>
      </c>
      <c r="S421" s="108">
        <f t="shared" si="55"/>
        <v>2527.3861699999998</v>
      </c>
      <c r="T421" s="88">
        <v>63.984459999999999</v>
      </c>
      <c r="U421" s="88">
        <v>68.900000000000006</v>
      </c>
      <c r="X421" s="90">
        <v>83.242038801603599</v>
      </c>
      <c r="Y421" s="91">
        <v>51.391025309626301</v>
      </c>
      <c r="Z421" s="91">
        <v>10.616045744696846</v>
      </c>
      <c r="AA421" s="92">
        <f t="shared" si="56"/>
        <v>145.24910985592672</v>
      </c>
      <c r="AC421" s="48">
        <v>42057</v>
      </c>
      <c r="AD421" s="78">
        <f t="shared" si="43"/>
        <v>146.69999999999999</v>
      </c>
      <c r="AE421" s="81">
        <f t="shared" si="57"/>
        <v>53.9</v>
      </c>
      <c r="AF421" s="83">
        <f t="shared" si="58"/>
        <v>53.9</v>
      </c>
      <c r="AG421" s="86">
        <f t="shared" si="59"/>
        <v>244.88315476750003</v>
      </c>
      <c r="AH421" s="93">
        <f t="shared" si="60"/>
        <v>58.862110000000001</v>
      </c>
    </row>
    <row r="422" spans="1:34" ht="11.25" customHeight="1">
      <c r="A422" s="1">
        <v>42423</v>
      </c>
      <c r="B422" s="77">
        <v>4125</v>
      </c>
      <c r="C422" s="78">
        <f t="shared" si="61"/>
        <v>146.59043441398509</v>
      </c>
      <c r="D422" s="78">
        <v>124</v>
      </c>
      <c r="E422" s="79" t="s">
        <v>119</v>
      </c>
      <c r="F422" s="80">
        <v>2195</v>
      </c>
      <c r="G422" s="81">
        <v>56.282463992157901</v>
      </c>
      <c r="H422" s="123">
        <f t="shared" si="54"/>
        <v>59</v>
      </c>
      <c r="I422" s="81">
        <v>59</v>
      </c>
      <c r="K422" s="82">
        <v>2182</v>
      </c>
      <c r="L422" s="83">
        <f t="shared" si="52"/>
        <v>56.282463992157901</v>
      </c>
      <c r="M422" s="83">
        <v>67</v>
      </c>
      <c r="O422" s="85">
        <f t="shared" si="53"/>
        <v>9.2519256011003694</v>
      </c>
      <c r="P422" s="86">
        <v>262.09420966289997</v>
      </c>
      <c r="Q422" s="86">
        <v>263</v>
      </c>
      <c r="S422" s="108">
        <f t="shared" si="55"/>
        <v>2547.0757349999994</v>
      </c>
      <c r="T422" s="88">
        <v>64.482929999999982</v>
      </c>
      <c r="U422" s="88">
        <v>68.900000000000006</v>
      </c>
      <c r="X422" s="90">
        <v>81.15962204371769</v>
      </c>
      <c r="Y422" s="91">
        <v>50.104530729235698</v>
      </c>
      <c r="Z422" s="91">
        <v>15.326281641031692</v>
      </c>
      <c r="AA422" s="92">
        <f t="shared" si="56"/>
        <v>146.59043441398509</v>
      </c>
      <c r="AC422" s="48">
        <v>42058</v>
      </c>
      <c r="AD422" s="78">
        <f t="shared" si="43"/>
        <v>148</v>
      </c>
      <c r="AE422" s="81">
        <f t="shared" si="57"/>
        <v>53.9</v>
      </c>
      <c r="AF422" s="83">
        <f t="shared" si="58"/>
        <v>53.9</v>
      </c>
      <c r="AG422" s="86">
        <f t="shared" si="59"/>
        <v>241.98064412029998</v>
      </c>
      <c r="AH422" s="93">
        <f t="shared" si="60"/>
        <v>59.768830000000001</v>
      </c>
    </row>
    <row r="423" spans="1:34" ht="11.25" customHeight="1">
      <c r="A423" s="1">
        <v>42424</v>
      </c>
      <c r="B423" s="77">
        <v>4125</v>
      </c>
      <c r="C423" s="78">
        <f t="shared" si="61"/>
        <v>135.18425285015357</v>
      </c>
      <c r="D423" s="78">
        <v>124</v>
      </c>
      <c r="E423" s="79" t="s">
        <v>119</v>
      </c>
      <c r="F423" s="80">
        <v>2195</v>
      </c>
      <c r="G423" s="81">
        <v>57.576861088815605</v>
      </c>
      <c r="H423" s="123">
        <f t="shared" si="54"/>
        <v>59</v>
      </c>
      <c r="I423" s="81">
        <v>59</v>
      </c>
      <c r="K423" s="82">
        <v>2182</v>
      </c>
      <c r="L423" s="83">
        <f t="shared" si="52"/>
        <v>57.576861088815605</v>
      </c>
      <c r="M423" s="83">
        <v>67</v>
      </c>
      <c r="O423" s="85">
        <f t="shared" si="53"/>
        <v>9.0032746066514306</v>
      </c>
      <c r="P423" s="86">
        <v>255.05027214310002</v>
      </c>
      <c r="Q423" s="86">
        <v>263</v>
      </c>
      <c r="S423" s="108">
        <f t="shared" si="55"/>
        <v>2555.8087899999996</v>
      </c>
      <c r="T423" s="88">
        <v>64.704019999999986</v>
      </c>
      <c r="U423" s="88">
        <v>68.900000000000006</v>
      </c>
      <c r="X423" s="90">
        <v>76.9042797412814</v>
      </c>
      <c r="Y423" s="91">
        <v>47.669901838823399</v>
      </c>
      <c r="Z423" s="91">
        <v>10.610071270048774</v>
      </c>
      <c r="AA423" s="92">
        <f t="shared" si="56"/>
        <v>135.18425285015357</v>
      </c>
      <c r="AC423" s="48">
        <v>42059</v>
      </c>
      <c r="AD423" s="78">
        <f t="shared" si="43"/>
        <v>148.6</v>
      </c>
      <c r="AE423" s="81">
        <f t="shared" si="57"/>
        <v>54.2</v>
      </c>
      <c r="AF423" s="83">
        <f t="shared" si="58"/>
        <v>54.2</v>
      </c>
      <c r="AG423" s="86">
        <f t="shared" si="59"/>
        <v>239.70501559159999</v>
      </c>
      <c r="AH423" s="93">
        <f t="shared" si="60"/>
        <v>59.661430000000003</v>
      </c>
    </row>
    <row r="424" spans="1:34" ht="11.25" customHeight="1">
      <c r="A424" s="1">
        <v>42425</v>
      </c>
      <c r="B424" s="77">
        <v>4125</v>
      </c>
      <c r="C424" s="78">
        <f t="shared" si="61"/>
        <v>127.77293115373594</v>
      </c>
      <c r="D424" s="78">
        <v>124</v>
      </c>
      <c r="E424" s="79" t="s">
        <v>119</v>
      </c>
      <c r="F424" s="80">
        <v>2195</v>
      </c>
      <c r="G424" s="81">
        <v>57.9079911520924</v>
      </c>
      <c r="H424" s="123">
        <f t="shared" si="54"/>
        <v>59</v>
      </c>
      <c r="I424" s="81">
        <v>59</v>
      </c>
      <c r="K424" s="82">
        <v>2182</v>
      </c>
      <c r="L424" s="83">
        <f t="shared" si="52"/>
        <v>57.9079911520924</v>
      </c>
      <c r="M424" s="83">
        <v>67</v>
      </c>
      <c r="O424" s="85">
        <f t="shared" si="53"/>
        <v>9.0838042882331678</v>
      </c>
      <c r="P424" s="86">
        <v>257.3315662389</v>
      </c>
      <c r="Q424" s="86">
        <v>263</v>
      </c>
      <c r="S424" s="108">
        <f t="shared" si="55"/>
        <v>2485.6753550000008</v>
      </c>
      <c r="T424" s="88">
        <v>62.928490000000018</v>
      </c>
      <c r="U424" s="88">
        <v>68.900000000000006</v>
      </c>
      <c r="X424" s="90">
        <v>74.7419441892566</v>
      </c>
      <c r="Y424" s="91">
        <v>50.592400089288098</v>
      </c>
      <c r="Z424" s="91">
        <v>2.4385868751912296</v>
      </c>
      <c r="AA424" s="92">
        <f t="shared" si="56"/>
        <v>127.77293115373594</v>
      </c>
      <c r="AC424" s="48">
        <v>42060</v>
      </c>
      <c r="AD424" s="78">
        <f t="shared" si="43"/>
        <v>145.80000000000001</v>
      </c>
      <c r="AE424" s="81">
        <f t="shared" si="57"/>
        <v>59.4</v>
      </c>
      <c r="AF424" s="83">
        <f t="shared" si="58"/>
        <v>59.4</v>
      </c>
      <c r="AG424" s="86">
        <f t="shared" si="59"/>
        <v>238.55922537249998</v>
      </c>
      <c r="AH424" s="93">
        <f t="shared" si="60"/>
        <v>60.689799999999998</v>
      </c>
    </row>
    <row r="425" spans="1:34" ht="11.25" customHeight="1">
      <c r="A425" s="1">
        <v>42426</v>
      </c>
      <c r="B425" s="77">
        <v>4125</v>
      </c>
      <c r="C425" s="78">
        <f t="shared" si="61"/>
        <v>134.98128424100867</v>
      </c>
      <c r="D425" s="78">
        <v>124</v>
      </c>
      <c r="E425" s="79" t="s">
        <v>119</v>
      </c>
      <c r="F425" s="80">
        <v>2195</v>
      </c>
      <c r="G425" s="81">
        <v>59.636620422821096</v>
      </c>
      <c r="H425" s="123">
        <f t="shared" si="54"/>
        <v>59</v>
      </c>
      <c r="I425" s="81">
        <v>59</v>
      </c>
      <c r="K425" s="82">
        <v>2182</v>
      </c>
      <c r="L425" s="83">
        <f t="shared" si="52"/>
        <v>59.636620422821096</v>
      </c>
      <c r="M425" s="83">
        <v>67</v>
      </c>
      <c r="O425" s="85">
        <f t="shared" si="53"/>
        <v>9.1533842857457888</v>
      </c>
      <c r="P425" s="86">
        <v>259.30267098429999</v>
      </c>
      <c r="Q425" s="86">
        <v>263</v>
      </c>
      <c r="S425" s="108">
        <f t="shared" si="55"/>
        <v>2471.6670750000003</v>
      </c>
      <c r="T425" s="88">
        <v>62.573850000000007</v>
      </c>
      <c r="U425" s="88">
        <v>68.900000000000006</v>
      </c>
      <c r="X425" s="90">
        <v>84.032961157283907</v>
      </c>
      <c r="Y425" s="91">
        <v>48.702301857904899</v>
      </c>
      <c r="Z425" s="91">
        <v>2.2460212258198453</v>
      </c>
      <c r="AA425" s="92">
        <f t="shared" si="56"/>
        <v>134.98128424100867</v>
      </c>
      <c r="AC425" s="48">
        <v>42061</v>
      </c>
      <c r="AD425" s="78">
        <f t="shared" si="43"/>
        <v>147.5</v>
      </c>
      <c r="AE425" s="81">
        <f t="shared" si="57"/>
        <v>60</v>
      </c>
      <c r="AF425" s="83">
        <f t="shared" si="58"/>
        <v>60</v>
      </c>
      <c r="AG425" s="86">
        <f t="shared" si="59"/>
        <v>244.04162175469997</v>
      </c>
      <c r="AH425" s="93">
        <f t="shared" si="60"/>
        <v>60.509059999999998</v>
      </c>
    </row>
    <row r="426" spans="1:34" ht="11.25" customHeight="1">
      <c r="A426" s="1">
        <v>42427</v>
      </c>
      <c r="B426" s="77">
        <v>4125</v>
      </c>
      <c r="C426" s="78">
        <f t="shared" si="61"/>
        <v>139.89460944691493</v>
      </c>
      <c r="D426" s="78">
        <v>124</v>
      </c>
      <c r="E426" s="79" t="s">
        <v>119</v>
      </c>
      <c r="F426" s="80">
        <v>2195</v>
      </c>
      <c r="G426" s="81">
        <v>56.8530310179612</v>
      </c>
      <c r="H426" s="123">
        <f t="shared" si="54"/>
        <v>59</v>
      </c>
      <c r="I426" s="81">
        <v>59</v>
      </c>
      <c r="K426" s="82">
        <v>2182</v>
      </c>
      <c r="L426" s="83">
        <f t="shared" si="52"/>
        <v>56.8530310179612</v>
      </c>
      <c r="M426" s="83">
        <v>67</v>
      </c>
      <c r="O426" s="85">
        <f t="shared" si="53"/>
        <v>9.2012521782207788</v>
      </c>
      <c r="P426" s="86">
        <v>260.65870193259997</v>
      </c>
      <c r="Q426" s="86">
        <v>263</v>
      </c>
      <c r="S426" s="108">
        <f t="shared" si="55"/>
        <v>2528.1860449999999</v>
      </c>
      <c r="T426" s="88">
        <v>64.004710000000003</v>
      </c>
      <c r="U426" s="88">
        <v>68.900000000000006</v>
      </c>
      <c r="X426" s="90">
        <v>81.119845031144408</v>
      </c>
      <c r="Y426" s="91">
        <v>45.948724756688698</v>
      </c>
      <c r="Z426" s="91">
        <v>12.82603965908184</v>
      </c>
      <c r="AA426" s="92">
        <f t="shared" si="56"/>
        <v>139.89460944691493</v>
      </c>
      <c r="AC426" s="48">
        <v>42062</v>
      </c>
      <c r="AD426" s="78">
        <f t="shared" si="43"/>
        <v>148.39999999999998</v>
      </c>
      <c r="AE426" s="81">
        <f t="shared" si="57"/>
        <v>60.3</v>
      </c>
      <c r="AF426" s="83">
        <f t="shared" si="58"/>
        <v>60.3</v>
      </c>
      <c r="AG426" s="86">
        <f t="shared" si="59"/>
        <v>240.2749472564</v>
      </c>
      <c r="AH426" s="93">
        <f t="shared" si="60"/>
        <v>59.16901</v>
      </c>
    </row>
    <row r="427" spans="1:34" ht="11.25" customHeight="1">
      <c r="A427" s="1">
        <v>42428</v>
      </c>
      <c r="B427" s="77">
        <v>4125</v>
      </c>
      <c r="C427" s="78">
        <f t="shared" si="61"/>
        <v>139.44500720856939</v>
      </c>
      <c r="D427" s="78">
        <v>124</v>
      </c>
      <c r="E427" s="79" t="s">
        <v>119</v>
      </c>
      <c r="F427" s="80">
        <v>2195</v>
      </c>
      <c r="G427" s="81">
        <v>56.662220911882599</v>
      </c>
      <c r="H427" s="123">
        <f t="shared" si="54"/>
        <v>59</v>
      </c>
      <c r="I427" s="81">
        <v>59</v>
      </c>
      <c r="K427" s="82">
        <v>2182</v>
      </c>
      <c r="L427" s="83">
        <f t="shared" si="52"/>
        <v>56.662220911882599</v>
      </c>
      <c r="M427" s="83">
        <v>67</v>
      </c>
      <c r="O427" s="85">
        <f t="shared" si="53"/>
        <v>9.1746990165124682</v>
      </c>
      <c r="P427" s="86">
        <v>259.90648771989999</v>
      </c>
      <c r="Q427" s="86">
        <v>263</v>
      </c>
      <c r="S427" s="108">
        <f t="shared" si="55"/>
        <v>2574.7225750000002</v>
      </c>
      <c r="T427" s="88">
        <v>65.182850000000002</v>
      </c>
      <c r="U427" s="88">
        <v>68.900000000000006</v>
      </c>
      <c r="X427" s="90">
        <v>83.97994734399569</v>
      </c>
      <c r="Y427" s="91">
        <v>43.020888116568202</v>
      </c>
      <c r="Z427" s="91">
        <v>12.444171748005509</v>
      </c>
      <c r="AA427" s="92">
        <f t="shared" si="56"/>
        <v>139.44500720856939</v>
      </c>
      <c r="AC427" s="48">
        <v>42063</v>
      </c>
      <c r="AD427" s="78">
        <f t="shared" si="43"/>
        <v>147.39999999999998</v>
      </c>
      <c r="AE427" s="81">
        <f t="shared" si="57"/>
        <v>61.4</v>
      </c>
      <c r="AF427" s="83">
        <f t="shared" si="58"/>
        <v>61.4</v>
      </c>
      <c r="AG427" s="86">
        <f t="shared" si="59"/>
        <v>241.45384437450005</v>
      </c>
      <c r="AH427" s="93">
        <f t="shared" si="60"/>
        <v>58.995469999999997</v>
      </c>
    </row>
    <row r="428" spans="1:34" ht="11.25" customHeight="1">
      <c r="A428" s="1">
        <v>42429</v>
      </c>
      <c r="B428" s="77">
        <v>4125</v>
      </c>
      <c r="C428" s="78">
        <f t="shared" si="61"/>
        <v>133.38525197332135</v>
      </c>
      <c r="D428" s="78">
        <v>124</v>
      </c>
      <c r="E428" s="79" t="s">
        <v>120</v>
      </c>
      <c r="F428" s="80">
        <v>2195</v>
      </c>
      <c r="G428" s="81">
        <v>54.859487960973802</v>
      </c>
      <c r="H428" s="123">
        <f t="shared" si="54"/>
        <v>59</v>
      </c>
      <c r="I428" s="81">
        <v>59</v>
      </c>
      <c r="K428" s="82">
        <v>2182</v>
      </c>
      <c r="L428" s="83">
        <f t="shared" si="52"/>
        <v>54.859487960973802</v>
      </c>
      <c r="M428" s="83">
        <v>67</v>
      </c>
      <c r="O428" s="85">
        <f t="shared" si="53"/>
        <v>9.1757636418604616</v>
      </c>
      <c r="P428" s="86">
        <v>259.93664707820005</v>
      </c>
      <c r="Q428" s="86">
        <v>263</v>
      </c>
      <c r="S428" s="108">
        <f t="shared" si="55"/>
        <v>2598.8890700000002</v>
      </c>
      <c r="T428" s="88">
        <v>65.794660000000007</v>
      </c>
      <c r="U428" s="88">
        <v>68.900000000000006</v>
      </c>
      <c r="X428" s="90">
        <v>81.064138368332394</v>
      </c>
      <c r="Y428" s="91">
        <v>43.684310573944401</v>
      </c>
      <c r="Z428" s="91">
        <v>8.6368030310445487</v>
      </c>
      <c r="AA428" s="92">
        <f t="shared" si="56"/>
        <v>133.38525197332135</v>
      </c>
    </row>
    <row r="429" spans="1:34" ht="11.25" customHeight="1">
      <c r="A429" s="1">
        <v>42430</v>
      </c>
      <c r="B429" s="77">
        <v>4154</v>
      </c>
      <c r="C429" s="78">
        <f t="shared" si="61"/>
        <v>126.64608881644537</v>
      </c>
      <c r="D429" s="78">
        <v>125</v>
      </c>
      <c r="E429" s="79"/>
      <c r="F429" s="80">
        <v>2195</v>
      </c>
      <c r="G429" s="81">
        <v>56.531177147367899</v>
      </c>
      <c r="H429" s="123">
        <f t="shared" si="54"/>
        <v>59</v>
      </c>
      <c r="I429" s="81">
        <v>59</v>
      </c>
      <c r="K429" s="82">
        <v>2162</v>
      </c>
      <c r="L429" s="83">
        <f t="shared" si="52"/>
        <v>56.531177147367899</v>
      </c>
      <c r="M429" s="83">
        <v>66</v>
      </c>
      <c r="O429" s="85">
        <f t="shared" si="53"/>
        <v>9.1806640679455711</v>
      </c>
      <c r="P429" s="86">
        <v>260.07546934690004</v>
      </c>
      <c r="Q429" s="86">
        <v>265</v>
      </c>
      <c r="S429" s="108">
        <f t="shared" si="55"/>
        <v>2581.8072950000001</v>
      </c>
      <c r="T429" s="88">
        <v>65.362210000000005</v>
      </c>
      <c r="U429" s="88">
        <v>65.900000000000006</v>
      </c>
      <c r="V429" s="89" t="s">
        <v>121</v>
      </c>
      <c r="X429" s="90">
        <v>73.670076466553297</v>
      </c>
      <c r="Y429" s="91">
        <v>45.207552093589896</v>
      </c>
      <c r="Z429" s="91">
        <v>7.7684602563021805</v>
      </c>
      <c r="AA429" s="92">
        <f t="shared" si="56"/>
        <v>126.64608881644537</v>
      </c>
      <c r="AC429" s="48">
        <v>42064</v>
      </c>
      <c r="AD429" s="78">
        <f>C63</f>
        <v>146.9</v>
      </c>
      <c r="AE429" s="81">
        <f>G63</f>
        <v>59</v>
      </c>
      <c r="AF429" s="83">
        <f>L63</f>
        <v>59</v>
      </c>
      <c r="AG429" s="86">
        <f>P63</f>
        <v>239.36509268210003</v>
      </c>
      <c r="AH429" s="93">
        <f>T63</f>
        <v>59.148539999999997</v>
      </c>
    </row>
    <row r="430" spans="1:34" ht="11.25" customHeight="1">
      <c r="A430" s="1">
        <v>42431</v>
      </c>
      <c r="B430" s="77">
        <v>4154</v>
      </c>
      <c r="C430" s="78">
        <f t="shared" si="61"/>
        <v>128.77095052213087</v>
      </c>
      <c r="D430" s="78">
        <v>125</v>
      </c>
      <c r="E430" s="79"/>
      <c r="F430" s="80">
        <v>2195</v>
      </c>
      <c r="G430" s="81">
        <v>57.882169233552297</v>
      </c>
      <c r="H430" s="123">
        <f t="shared" si="54"/>
        <v>59</v>
      </c>
      <c r="I430" s="81">
        <v>59</v>
      </c>
      <c r="K430" s="82">
        <v>2162</v>
      </c>
      <c r="L430" s="83">
        <f t="shared" si="52"/>
        <v>57.882169233552297</v>
      </c>
      <c r="M430" s="83">
        <v>66</v>
      </c>
      <c r="O430" s="85">
        <f t="shared" si="53"/>
        <v>9.2036523077662977</v>
      </c>
      <c r="P430" s="86">
        <v>260.72669427099993</v>
      </c>
      <c r="Q430" s="86">
        <v>265</v>
      </c>
      <c r="S430" s="108">
        <f t="shared" si="55"/>
        <v>2555.433935</v>
      </c>
      <c r="T430" s="88">
        <v>64.69453</v>
      </c>
      <c r="U430" s="88">
        <v>65.900000000000006</v>
      </c>
      <c r="V430" s="89" t="s">
        <v>121</v>
      </c>
      <c r="X430" s="90">
        <v>69.701951700223304</v>
      </c>
      <c r="Y430" s="91">
        <v>46.329001123020603</v>
      </c>
      <c r="Z430" s="91">
        <v>12.739997698886969</v>
      </c>
      <c r="AA430" s="92">
        <f t="shared" si="56"/>
        <v>128.77095052213087</v>
      </c>
      <c r="AC430" s="48">
        <v>42065</v>
      </c>
      <c r="AD430" s="78">
        <f t="shared" ref="AD430:AD493" si="62">C64</f>
        <v>134.4</v>
      </c>
      <c r="AE430" s="81">
        <f t="shared" ref="AE430:AE441" si="63">G64</f>
        <v>58.4</v>
      </c>
      <c r="AF430" s="83">
        <f t="shared" ref="AF430:AF441" si="64">L64</f>
        <v>58.4</v>
      </c>
      <c r="AG430" s="86">
        <f t="shared" ref="AG430:AG441" si="65">P64</f>
        <v>239.25137769219998</v>
      </c>
      <c r="AH430" s="93">
        <f t="shared" ref="AH430:AH441" si="66">T64</f>
        <v>61.536940000000001</v>
      </c>
    </row>
    <row r="431" spans="1:34" ht="11.25" customHeight="1">
      <c r="A431" s="1">
        <v>42432</v>
      </c>
      <c r="B431" s="77">
        <v>4154</v>
      </c>
      <c r="C431" s="78">
        <f t="shared" si="61"/>
        <v>128.84825785667337</v>
      </c>
      <c r="D431" s="78">
        <v>125</v>
      </c>
      <c r="E431" s="79"/>
      <c r="F431" s="80">
        <v>2195</v>
      </c>
      <c r="G431" s="81">
        <v>59.082775034263904</v>
      </c>
      <c r="H431" s="123">
        <f t="shared" si="54"/>
        <v>59</v>
      </c>
      <c r="I431" s="81">
        <v>59</v>
      </c>
      <c r="K431" s="82">
        <v>2162</v>
      </c>
      <c r="L431" s="83">
        <f t="shared" si="52"/>
        <v>59.082775034263904</v>
      </c>
      <c r="M431" s="83">
        <v>66</v>
      </c>
      <c r="O431" s="85">
        <f t="shared" si="53"/>
        <v>9.1342163770019784</v>
      </c>
      <c r="P431" s="86">
        <v>258.75967073659996</v>
      </c>
      <c r="Q431" s="86">
        <v>265</v>
      </c>
      <c r="S431" s="108">
        <f t="shared" si="55"/>
        <v>2485.5122200000001</v>
      </c>
      <c r="T431" s="88">
        <v>62.92436</v>
      </c>
      <c r="U431" s="88">
        <v>65.900000000000006</v>
      </c>
      <c r="V431" s="89" t="s">
        <v>121</v>
      </c>
      <c r="X431" s="90">
        <v>74.282219863151198</v>
      </c>
      <c r="Y431" s="91">
        <v>42.775480040571402</v>
      </c>
      <c r="Z431" s="91">
        <v>11.790557952950767</v>
      </c>
      <c r="AA431" s="92">
        <f t="shared" si="56"/>
        <v>128.84825785667337</v>
      </c>
      <c r="AC431" s="48">
        <v>42066</v>
      </c>
      <c r="AD431" s="78">
        <f t="shared" si="62"/>
        <v>131.30000000000001</v>
      </c>
      <c r="AE431" s="81">
        <f t="shared" si="63"/>
        <v>59.4</v>
      </c>
      <c r="AF431" s="83">
        <f t="shared" si="64"/>
        <v>59.4</v>
      </c>
      <c r="AG431" s="86">
        <f t="shared" si="65"/>
        <v>238.18491665639999</v>
      </c>
      <c r="AH431" s="93">
        <f t="shared" si="66"/>
        <v>60.282069999999997</v>
      </c>
    </row>
    <row r="432" spans="1:34" ht="11.25" customHeight="1">
      <c r="A432" s="1">
        <v>42433</v>
      </c>
      <c r="B432" s="77">
        <v>4154</v>
      </c>
      <c r="C432" s="78">
        <f t="shared" si="61"/>
        <v>135.23860928910742</v>
      </c>
      <c r="D432" s="78">
        <v>125</v>
      </c>
      <c r="E432" s="79"/>
      <c r="F432" s="80">
        <v>2195</v>
      </c>
      <c r="G432" s="81">
        <v>59.662261999654298</v>
      </c>
      <c r="H432" s="123">
        <f t="shared" si="54"/>
        <v>59</v>
      </c>
      <c r="I432" s="81">
        <v>59</v>
      </c>
      <c r="K432" s="82">
        <v>2162</v>
      </c>
      <c r="L432" s="83">
        <f t="shared" si="52"/>
        <v>59.662261999654298</v>
      </c>
      <c r="M432" s="83">
        <v>66</v>
      </c>
      <c r="O432" s="85">
        <f t="shared" si="53"/>
        <v>9.1287547202198898</v>
      </c>
      <c r="P432" s="86">
        <v>258.60494958129999</v>
      </c>
      <c r="Q432" s="86">
        <v>265</v>
      </c>
      <c r="S432" s="108">
        <f t="shared" si="55"/>
        <v>2478.133225</v>
      </c>
      <c r="T432" s="88">
        <v>62.737549999999999</v>
      </c>
      <c r="U432" s="88">
        <v>65.900000000000006</v>
      </c>
      <c r="V432" s="89" t="s">
        <v>121</v>
      </c>
      <c r="X432" s="90">
        <v>74.796517504834497</v>
      </c>
      <c r="Y432" s="91">
        <v>46.957690689430898</v>
      </c>
      <c r="Z432" s="91">
        <v>13.484401094842017</v>
      </c>
      <c r="AA432" s="92">
        <f t="shared" si="56"/>
        <v>135.23860928910742</v>
      </c>
      <c r="AC432" s="48">
        <v>42067</v>
      </c>
      <c r="AD432" s="78">
        <f t="shared" si="62"/>
        <v>133.9</v>
      </c>
      <c r="AE432" s="81">
        <f t="shared" si="63"/>
        <v>63.9</v>
      </c>
      <c r="AF432" s="83">
        <f t="shared" si="64"/>
        <v>63.9</v>
      </c>
      <c r="AG432" s="86">
        <f t="shared" si="65"/>
        <v>239.02718163560002</v>
      </c>
      <c r="AH432" s="93">
        <f t="shared" si="66"/>
        <v>59.564610000000002</v>
      </c>
    </row>
    <row r="433" spans="1:34" ht="11.25" customHeight="1">
      <c r="A433" s="1">
        <v>42434</v>
      </c>
      <c r="B433" s="77">
        <v>4154</v>
      </c>
      <c r="C433" s="78">
        <f t="shared" si="61"/>
        <v>136.09165561767145</v>
      </c>
      <c r="D433" s="78">
        <v>125</v>
      </c>
      <c r="E433" s="79"/>
      <c r="F433" s="80">
        <v>2195</v>
      </c>
      <c r="G433" s="81">
        <v>56.851702374015197</v>
      </c>
      <c r="H433" s="123">
        <f t="shared" si="54"/>
        <v>59</v>
      </c>
      <c r="I433" s="81">
        <v>59</v>
      </c>
      <c r="K433" s="82">
        <v>2162</v>
      </c>
      <c r="L433" s="83">
        <f t="shared" si="52"/>
        <v>56.851702374015197</v>
      </c>
      <c r="M433" s="83">
        <v>66</v>
      </c>
      <c r="O433" s="85">
        <f t="shared" si="53"/>
        <v>9.252908830928229</v>
      </c>
      <c r="P433" s="86">
        <v>262.12206319910001</v>
      </c>
      <c r="Q433" s="86">
        <v>265</v>
      </c>
      <c r="S433" s="108">
        <f t="shared" si="55"/>
        <v>2497.3559</v>
      </c>
      <c r="T433" s="88">
        <v>63.224200000000003</v>
      </c>
      <c r="U433" s="88">
        <v>65.900000000000006</v>
      </c>
      <c r="V433" s="89" t="s">
        <v>121</v>
      </c>
      <c r="X433" s="90">
        <v>72.422998236223904</v>
      </c>
      <c r="Y433" s="91">
        <v>47.449391448922803</v>
      </c>
      <c r="Z433" s="91">
        <v>16.219265932524749</v>
      </c>
      <c r="AA433" s="92">
        <f t="shared" si="56"/>
        <v>136.09165561767145</v>
      </c>
      <c r="AC433" s="48">
        <v>42068</v>
      </c>
      <c r="AD433" s="78">
        <f t="shared" si="62"/>
        <v>133.69999999999999</v>
      </c>
      <c r="AE433" s="81">
        <f t="shared" si="63"/>
        <v>63.8</v>
      </c>
      <c r="AF433" s="83">
        <f t="shared" si="64"/>
        <v>63.8</v>
      </c>
      <c r="AG433" s="86">
        <f t="shared" si="65"/>
        <v>239.78009836420003</v>
      </c>
      <c r="AH433" s="93">
        <f t="shared" si="66"/>
        <v>57.939300000000003</v>
      </c>
    </row>
    <row r="434" spans="1:34" ht="11.25" customHeight="1">
      <c r="A434" s="1">
        <v>42435</v>
      </c>
      <c r="B434" s="77">
        <v>4154</v>
      </c>
      <c r="C434" s="78">
        <f t="shared" si="61"/>
        <v>137.74179044957577</v>
      </c>
      <c r="D434" s="78">
        <v>125</v>
      </c>
      <c r="E434" s="79"/>
      <c r="F434" s="80">
        <v>2195</v>
      </c>
      <c r="G434" s="81">
        <v>55.911991563995699</v>
      </c>
      <c r="H434" s="123">
        <f t="shared" si="54"/>
        <v>59</v>
      </c>
      <c r="I434" s="81">
        <v>59</v>
      </c>
      <c r="K434" s="82">
        <v>2162</v>
      </c>
      <c r="L434" s="83">
        <f t="shared" si="52"/>
        <v>55.911991563995699</v>
      </c>
      <c r="M434" s="83">
        <v>66</v>
      </c>
      <c r="O434" s="85">
        <f t="shared" si="53"/>
        <v>9.2336339286857303</v>
      </c>
      <c r="P434" s="86">
        <v>261.57603197410003</v>
      </c>
      <c r="Q434" s="86">
        <v>265</v>
      </c>
      <c r="S434" s="108">
        <f t="shared" si="55"/>
        <v>2542.7441650000001</v>
      </c>
      <c r="T434" s="88">
        <v>64.373270000000005</v>
      </c>
      <c r="U434" s="88">
        <v>68.900000000000006</v>
      </c>
      <c r="X434" s="90">
        <v>73.890908322811697</v>
      </c>
      <c r="Y434" s="91">
        <v>47.497586539012403</v>
      </c>
      <c r="Z434" s="91">
        <v>16.353295587751667</v>
      </c>
      <c r="AA434" s="92">
        <f t="shared" si="56"/>
        <v>137.74179044957577</v>
      </c>
      <c r="AC434" s="48">
        <v>42069</v>
      </c>
      <c r="AD434" s="78">
        <f t="shared" si="62"/>
        <v>130.80000000000001</v>
      </c>
      <c r="AE434" s="81">
        <f t="shared" si="63"/>
        <v>61.9</v>
      </c>
      <c r="AF434" s="83">
        <f t="shared" si="64"/>
        <v>61.9</v>
      </c>
      <c r="AG434" s="86">
        <f t="shared" si="65"/>
        <v>240.4003169042</v>
      </c>
      <c r="AH434" s="93">
        <f t="shared" si="66"/>
        <v>57.941760000000002</v>
      </c>
    </row>
    <row r="435" spans="1:34" ht="11.25" customHeight="1">
      <c r="A435" s="1">
        <v>42436</v>
      </c>
      <c r="B435" s="77">
        <v>4154</v>
      </c>
      <c r="C435" s="78">
        <f t="shared" si="61"/>
        <v>137.21624097572663</v>
      </c>
      <c r="D435" s="78">
        <v>125</v>
      </c>
      <c r="E435" s="79"/>
      <c r="F435" s="80">
        <v>2195</v>
      </c>
      <c r="G435" s="81">
        <v>51.7972321222042</v>
      </c>
      <c r="H435" s="123">
        <f t="shared" si="54"/>
        <v>59</v>
      </c>
      <c r="I435" s="81">
        <v>59</v>
      </c>
      <c r="K435" s="82">
        <v>2162</v>
      </c>
      <c r="L435" s="83">
        <f t="shared" si="52"/>
        <v>51.7972321222042</v>
      </c>
      <c r="M435" s="83">
        <v>66</v>
      </c>
      <c r="O435" s="85">
        <f t="shared" si="53"/>
        <v>8.9891312191835784</v>
      </c>
      <c r="P435" s="86">
        <v>254.6496096086</v>
      </c>
      <c r="Q435" s="86">
        <v>254</v>
      </c>
      <c r="R435" s="87" t="s">
        <v>122</v>
      </c>
      <c r="S435" s="108">
        <f t="shared" si="55"/>
        <v>2529.8805950000001</v>
      </c>
      <c r="T435" s="88">
        <v>64.047610000000006</v>
      </c>
      <c r="U435" s="88">
        <v>64</v>
      </c>
      <c r="V435" s="89" t="s">
        <v>123</v>
      </c>
      <c r="X435" s="90">
        <v>71.700671122567996</v>
      </c>
      <c r="Y435" s="91">
        <v>50.678747817117703</v>
      </c>
      <c r="Z435" s="91">
        <v>14.83682203604093</v>
      </c>
      <c r="AA435" s="92">
        <f t="shared" si="56"/>
        <v>137.21624097572663</v>
      </c>
      <c r="AC435" s="48">
        <v>42070</v>
      </c>
      <c r="AD435" s="78">
        <f t="shared" si="62"/>
        <v>145.20000000000002</v>
      </c>
      <c r="AE435" s="81">
        <f t="shared" si="63"/>
        <v>58.1</v>
      </c>
      <c r="AF435" s="83">
        <f t="shared" si="64"/>
        <v>58.1</v>
      </c>
      <c r="AG435" s="86">
        <f t="shared" si="65"/>
        <v>240.94724738600004</v>
      </c>
      <c r="AH435" s="93">
        <f t="shared" si="66"/>
        <v>57.49794</v>
      </c>
    </row>
    <row r="436" spans="1:34" ht="11.25" customHeight="1">
      <c r="A436" s="1">
        <v>42437</v>
      </c>
      <c r="B436" s="77">
        <v>4154</v>
      </c>
      <c r="C436" s="78">
        <f t="shared" si="61"/>
        <v>133.48434397497024</v>
      </c>
      <c r="D436" s="78">
        <v>129</v>
      </c>
      <c r="E436" s="79"/>
      <c r="F436" s="80">
        <v>2195</v>
      </c>
      <c r="G436" s="81">
        <v>59.420576003766698</v>
      </c>
      <c r="H436" s="123">
        <f t="shared" si="54"/>
        <v>59</v>
      </c>
      <c r="I436" s="81">
        <v>59</v>
      </c>
      <c r="K436" s="82">
        <v>2162</v>
      </c>
      <c r="L436" s="83">
        <f t="shared" si="52"/>
        <v>59.420576003766698</v>
      </c>
      <c r="M436" s="83">
        <v>66</v>
      </c>
      <c r="O436" s="85">
        <f t="shared" si="53"/>
        <v>8.9680849631952402</v>
      </c>
      <c r="P436" s="86">
        <v>254.05339839080003</v>
      </c>
      <c r="Q436" s="86">
        <v>254</v>
      </c>
      <c r="R436" s="87" t="s">
        <v>122</v>
      </c>
      <c r="S436" s="108">
        <f t="shared" si="55"/>
        <v>2520.51001</v>
      </c>
      <c r="T436" s="88">
        <v>63.810380000000002</v>
      </c>
      <c r="U436" s="88">
        <v>64</v>
      </c>
      <c r="V436" s="89" t="s">
        <v>123</v>
      </c>
      <c r="X436" s="90">
        <v>71.102092986628804</v>
      </c>
      <c r="Y436" s="91">
        <v>49.772425765104799</v>
      </c>
      <c r="Z436" s="91">
        <v>12.609825223236648</v>
      </c>
      <c r="AA436" s="92">
        <f t="shared" si="56"/>
        <v>133.48434397497024</v>
      </c>
      <c r="AC436" s="48">
        <v>42071</v>
      </c>
      <c r="AD436" s="78">
        <f t="shared" si="62"/>
        <v>144.5</v>
      </c>
      <c r="AE436" s="81">
        <f t="shared" si="63"/>
        <v>56.4</v>
      </c>
      <c r="AF436" s="83">
        <f t="shared" si="64"/>
        <v>56.4</v>
      </c>
      <c r="AG436" s="86">
        <f t="shared" si="65"/>
        <v>240.6688988837</v>
      </c>
      <c r="AH436" s="93">
        <f t="shared" si="66"/>
        <v>56.471519999999998</v>
      </c>
    </row>
    <row r="437" spans="1:34" ht="11.25" customHeight="1">
      <c r="A437" s="1">
        <v>42438</v>
      </c>
      <c r="B437" s="77">
        <v>4154</v>
      </c>
      <c r="C437" s="78">
        <f t="shared" si="61"/>
        <v>135.20949015728931</v>
      </c>
      <c r="D437" s="78">
        <v>129</v>
      </c>
      <c r="E437" s="79"/>
      <c r="F437" s="80">
        <v>2195</v>
      </c>
      <c r="G437" s="81">
        <v>58.910497495319298</v>
      </c>
      <c r="H437" s="123">
        <f t="shared" si="54"/>
        <v>59</v>
      </c>
      <c r="I437" s="81">
        <v>59</v>
      </c>
      <c r="K437" s="82">
        <v>2162</v>
      </c>
      <c r="L437" s="83">
        <f t="shared" si="52"/>
        <v>58.910497495319298</v>
      </c>
      <c r="M437" s="83">
        <v>66</v>
      </c>
      <c r="O437" s="85">
        <f t="shared" si="53"/>
        <v>8.9815159772869197</v>
      </c>
      <c r="P437" s="86">
        <v>254.4338803764</v>
      </c>
      <c r="Q437" s="86">
        <v>254</v>
      </c>
      <c r="R437" s="87" t="s">
        <v>122</v>
      </c>
      <c r="S437" s="108">
        <f t="shared" si="55"/>
        <v>2482.8195049999999</v>
      </c>
      <c r="T437" s="88">
        <v>62.856189999999998</v>
      </c>
      <c r="U437" s="88">
        <v>64</v>
      </c>
      <c r="V437" s="89" t="s">
        <v>123</v>
      </c>
      <c r="X437" s="90">
        <v>74.677230991816899</v>
      </c>
      <c r="Y437" s="91">
        <v>47.789996626784998</v>
      </c>
      <c r="Z437" s="91">
        <v>12.742262538687413</v>
      </c>
      <c r="AA437" s="92">
        <f t="shared" si="56"/>
        <v>135.20949015728931</v>
      </c>
      <c r="AC437" s="48">
        <v>42072</v>
      </c>
      <c r="AD437" s="78">
        <f t="shared" si="62"/>
        <v>146.5</v>
      </c>
      <c r="AE437" s="81">
        <f t="shared" si="63"/>
        <v>55.4</v>
      </c>
      <c r="AF437" s="83">
        <f t="shared" si="64"/>
        <v>55.4</v>
      </c>
      <c r="AG437" s="86">
        <f t="shared" si="65"/>
        <v>237.27582698160001</v>
      </c>
      <c r="AH437" s="93">
        <f t="shared" si="66"/>
        <v>56.668219999999998</v>
      </c>
    </row>
    <row r="438" spans="1:34" ht="11.25" customHeight="1">
      <c r="A438" s="1">
        <v>42439</v>
      </c>
      <c r="B438" s="77">
        <v>4154</v>
      </c>
      <c r="C438" s="78">
        <f t="shared" si="61"/>
        <v>134.96170098899498</v>
      </c>
      <c r="D438" s="78">
        <v>129</v>
      </c>
      <c r="E438" s="79"/>
      <c r="F438" s="80">
        <v>2195</v>
      </c>
      <c r="G438" s="81">
        <v>58.124600309059403</v>
      </c>
      <c r="H438" s="123">
        <f t="shared" si="54"/>
        <v>59</v>
      </c>
      <c r="I438" s="81">
        <v>59</v>
      </c>
      <c r="K438" s="82">
        <v>2162</v>
      </c>
      <c r="L438" s="83">
        <f t="shared" si="52"/>
        <v>58.124600309059403</v>
      </c>
      <c r="M438" s="83">
        <v>66</v>
      </c>
      <c r="O438" s="85">
        <f t="shared" si="53"/>
        <v>8.9845958421215997</v>
      </c>
      <c r="P438" s="86">
        <v>254.521128672</v>
      </c>
      <c r="Q438" s="86">
        <v>254</v>
      </c>
      <c r="R438" s="87" t="s">
        <v>122</v>
      </c>
      <c r="S438" s="108">
        <f t="shared" si="55"/>
        <v>2497.4609700000001</v>
      </c>
      <c r="T438" s="88">
        <v>63.226860000000002</v>
      </c>
      <c r="U438" s="88">
        <v>64</v>
      </c>
      <c r="V438" s="89" t="s">
        <v>123</v>
      </c>
      <c r="X438" s="90">
        <v>72.726769779461804</v>
      </c>
      <c r="Y438" s="91">
        <v>49.617052726897498</v>
      </c>
      <c r="Z438" s="91">
        <v>12.617878482635666</v>
      </c>
      <c r="AA438" s="92">
        <f t="shared" si="56"/>
        <v>134.96170098899498</v>
      </c>
      <c r="AC438" s="48">
        <v>42073</v>
      </c>
      <c r="AD438" s="78">
        <f t="shared" si="62"/>
        <v>144.19999999999999</v>
      </c>
      <c r="AE438" s="81">
        <f t="shared" si="63"/>
        <v>55.7</v>
      </c>
      <c r="AF438" s="83">
        <f t="shared" si="64"/>
        <v>55.7</v>
      </c>
      <c r="AG438" s="86">
        <f t="shared" si="65"/>
        <v>231.46900866080003</v>
      </c>
      <c r="AH438" s="93">
        <f t="shared" si="66"/>
        <v>57.372529999999998</v>
      </c>
    </row>
    <row r="439" spans="1:34" ht="11.25" customHeight="1">
      <c r="A439" s="1">
        <v>42440</v>
      </c>
      <c r="B439" s="77">
        <v>4154</v>
      </c>
      <c r="C439" s="78">
        <f t="shared" si="61"/>
        <v>136.71674612359496</v>
      </c>
      <c r="D439" s="78">
        <v>129</v>
      </c>
      <c r="E439" s="79"/>
      <c r="F439" s="80">
        <v>2195</v>
      </c>
      <c r="G439" s="81">
        <v>60.385367408446797</v>
      </c>
      <c r="H439" s="123">
        <f t="shared" si="54"/>
        <v>59</v>
      </c>
      <c r="I439" s="81">
        <v>59</v>
      </c>
      <c r="K439" s="82">
        <v>2162</v>
      </c>
      <c r="L439" s="83">
        <f t="shared" si="52"/>
        <v>60.385367408446797</v>
      </c>
      <c r="M439" s="83">
        <v>66</v>
      </c>
      <c r="O439" s="85">
        <f t="shared" si="53"/>
        <v>8.9874566396393778</v>
      </c>
      <c r="P439" s="86">
        <v>254.60217109459995</v>
      </c>
      <c r="Q439" s="86">
        <v>254</v>
      </c>
      <c r="R439" s="87" t="s">
        <v>122</v>
      </c>
      <c r="S439" s="108">
        <f t="shared" si="55"/>
        <v>2513.9123249999998</v>
      </c>
      <c r="T439" s="88">
        <v>63.643349999999998</v>
      </c>
      <c r="U439" s="88">
        <v>64</v>
      </c>
      <c r="V439" s="89" t="s">
        <v>123</v>
      </c>
      <c r="X439" s="90">
        <v>73.079682874473704</v>
      </c>
      <c r="Y439" s="91">
        <v>51.653641509457401</v>
      </c>
      <c r="Z439" s="91">
        <v>11.983421739663848</v>
      </c>
      <c r="AA439" s="92">
        <f t="shared" si="56"/>
        <v>136.71674612359496</v>
      </c>
      <c r="AC439" s="48">
        <v>42074</v>
      </c>
      <c r="AD439" s="78">
        <f t="shared" si="62"/>
        <v>132.69999999999999</v>
      </c>
      <c r="AE439" s="81">
        <f t="shared" si="63"/>
        <v>57.3</v>
      </c>
      <c r="AF439" s="83">
        <f t="shared" si="64"/>
        <v>57.3</v>
      </c>
      <c r="AG439" s="86">
        <f t="shared" si="65"/>
        <v>239.86547406860001</v>
      </c>
      <c r="AH439" s="93">
        <f t="shared" si="66"/>
        <v>57.121769999999998</v>
      </c>
    </row>
    <row r="440" spans="1:34" ht="11.25" customHeight="1">
      <c r="A440" s="1">
        <v>42441</v>
      </c>
      <c r="B440" s="77">
        <v>4154</v>
      </c>
      <c r="C440" s="78">
        <f t="shared" si="61"/>
        <v>139.18223667848088</v>
      </c>
      <c r="D440" s="78">
        <v>129</v>
      </c>
      <c r="E440" s="79"/>
      <c r="F440" s="80">
        <v>2195</v>
      </c>
      <c r="G440" s="81">
        <v>57.700302665477501</v>
      </c>
      <c r="H440" s="123">
        <f t="shared" si="54"/>
        <v>59</v>
      </c>
      <c r="I440" s="81">
        <v>59</v>
      </c>
      <c r="K440" s="82">
        <v>2162</v>
      </c>
      <c r="L440" s="83">
        <f t="shared" si="52"/>
        <v>57.700302665477501</v>
      </c>
      <c r="M440" s="83">
        <v>66</v>
      </c>
      <c r="O440" s="85">
        <f t="shared" si="53"/>
        <v>9.0157910871791902</v>
      </c>
      <c r="P440" s="86">
        <v>255.4048466623</v>
      </c>
      <c r="Q440" s="86">
        <v>254</v>
      </c>
      <c r="R440" s="87" t="s">
        <v>122</v>
      </c>
      <c r="S440" s="108">
        <f t="shared" si="55"/>
        <v>2499.8349200000002</v>
      </c>
      <c r="T440" s="88">
        <v>63.286960000000001</v>
      </c>
      <c r="U440" s="88">
        <v>64</v>
      </c>
      <c r="V440" s="89" t="s">
        <v>123</v>
      </c>
      <c r="X440" s="90">
        <v>75.248761840629101</v>
      </c>
      <c r="Y440" s="91">
        <v>51.409857226603798</v>
      </c>
      <c r="Z440" s="91">
        <v>12.52361761124798</v>
      </c>
      <c r="AA440" s="92">
        <f t="shared" si="56"/>
        <v>139.18223667848088</v>
      </c>
      <c r="AC440" s="48">
        <v>42075</v>
      </c>
      <c r="AD440" s="78">
        <f t="shared" si="62"/>
        <v>136.9</v>
      </c>
      <c r="AE440" s="81">
        <f t="shared" si="63"/>
        <v>56.4</v>
      </c>
      <c r="AF440" s="83">
        <f t="shared" si="64"/>
        <v>56.4</v>
      </c>
      <c r="AG440" s="86">
        <f t="shared" si="65"/>
        <v>240.96558466819997</v>
      </c>
      <c r="AH440" s="93">
        <f t="shared" si="66"/>
        <v>56.466630000000002</v>
      </c>
    </row>
    <row r="441" spans="1:34" ht="11.25" customHeight="1">
      <c r="A441" s="1">
        <v>42442</v>
      </c>
      <c r="B441" s="77">
        <v>4154</v>
      </c>
      <c r="C441" s="78">
        <f t="shared" si="61"/>
        <v>138.04599687983207</v>
      </c>
      <c r="D441" s="78">
        <v>129</v>
      </c>
      <c r="E441" s="79"/>
      <c r="F441" s="80">
        <v>2195</v>
      </c>
      <c r="G441" s="81">
        <v>56.428692919982304</v>
      </c>
      <c r="H441" s="123">
        <f t="shared" si="54"/>
        <v>59</v>
      </c>
      <c r="I441" s="81">
        <v>59</v>
      </c>
      <c r="K441" s="82">
        <v>2162</v>
      </c>
      <c r="L441" s="83">
        <f t="shared" si="52"/>
        <v>56.428692919982304</v>
      </c>
      <c r="M441" s="83">
        <v>66</v>
      </c>
      <c r="O441" s="85">
        <f t="shared" si="53"/>
        <v>9.0218799142075277</v>
      </c>
      <c r="P441" s="86">
        <v>255.57733468009997</v>
      </c>
      <c r="Q441" s="86">
        <v>254</v>
      </c>
      <c r="R441" s="87" t="s">
        <v>122</v>
      </c>
      <c r="S441" s="108">
        <f t="shared" si="55"/>
        <v>2526.9018999999998</v>
      </c>
      <c r="T441" s="88">
        <v>63.972200000000001</v>
      </c>
      <c r="U441" s="88">
        <v>64</v>
      </c>
      <c r="V441" s="89" t="s">
        <v>123</v>
      </c>
      <c r="X441" s="90">
        <v>73.237178480976795</v>
      </c>
      <c r="Y441" s="91">
        <v>52.061736667369097</v>
      </c>
      <c r="Z441" s="91">
        <v>12.747081731486199</v>
      </c>
      <c r="AA441" s="92">
        <f t="shared" si="56"/>
        <v>138.04599687983207</v>
      </c>
      <c r="AC441" s="48">
        <v>42076</v>
      </c>
      <c r="AD441" s="78">
        <f t="shared" si="62"/>
        <v>141.4</v>
      </c>
      <c r="AE441" s="81">
        <f t="shared" si="63"/>
        <v>56.2</v>
      </c>
      <c r="AF441" s="83">
        <f t="shared" si="64"/>
        <v>56.2</v>
      </c>
      <c r="AG441" s="86">
        <f t="shared" si="65"/>
        <v>240.55115645730004</v>
      </c>
      <c r="AH441" s="93">
        <f t="shared" si="66"/>
        <v>55.237630000000003</v>
      </c>
    </row>
    <row r="442" spans="1:34" ht="11.25" customHeight="1">
      <c r="A442" s="1">
        <v>42443</v>
      </c>
      <c r="B442" s="77">
        <v>4154</v>
      </c>
      <c r="C442" s="78">
        <f t="shared" si="61"/>
        <v>135.32216159566451</v>
      </c>
      <c r="D442" s="78">
        <v>129</v>
      </c>
      <c r="E442" s="79"/>
      <c r="F442" s="80">
        <v>2195</v>
      </c>
      <c r="G442" s="81">
        <v>58.522877038864301</v>
      </c>
      <c r="H442" s="123">
        <f t="shared" si="54"/>
        <v>59</v>
      </c>
      <c r="I442" s="81">
        <v>59</v>
      </c>
      <c r="K442" s="82">
        <v>2162</v>
      </c>
      <c r="L442" s="83">
        <f t="shared" si="52"/>
        <v>58.522877038864301</v>
      </c>
      <c r="M442" s="83">
        <v>66</v>
      </c>
      <c r="O442" s="85">
        <f t="shared" si="53"/>
        <v>8.7298864997127303</v>
      </c>
      <c r="P442" s="86">
        <v>247.30556656410005</v>
      </c>
      <c r="Q442" s="86">
        <v>246</v>
      </c>
      <c r="R442" s="87" t="s">
        <v>124</v>
      </c>
      <c r="S442" s="108">
        <f t="shared" si="55"/>
        <v>2514.1979099999999</v>
      </c>
      <c r="T442" s="88">
        <v>63.650579999999998</v>
      </c>
      <c r="U442" s="88">
        <v>64</v>
      </c>
      <c r="V442" s="89" t="s">
        <v>123</v>
      </c>
      <c r="X442" s="90">
        <v>70.247832460574003</v>
      </c>
      <c r="Y442" s="91">
        <v>52.669978366287999</v>
      </c>
      <c r="Z442" s="91">
        <v>12.40435076880253</v>
      </c>
      <c r="AA442" s="92">
        <f t="shared" si="56"/>
        <v>135.32216159566451</v>
      </c>
      <c r="AC442" s="48">
        <v>42077</v>
      </c>
      <c r="AD442" s="78">
        <f t="shared" si="62"/>
        <v>142.4</v>
      </c>
      <c r="AE442" s="81">
        <f t="shared" ref="AE442:AE488" si="67">G76</f>
        <v>52.7</v>
      </c>
      <c r="AF442" s="83">
        <f t="shared" ref="AF442:AF488" si="68">L76</f>
        <v>52.7</v>
      </c>
      <c r="AG442" s="86">
        <f t="shared" ref="AG442:AG488" si="69">P76</f>
        <v>240.77022729570001</v>
      </c>
      <c r="AH442" s="93">
        <f t="shared" ref="AH442:AH488" si="70">T76</f>
        <v>54.315190000000001</v>
      </c>
    </row>
    <row r="443" spans="1:34" ht="11.25" customHeight="1">
      <c r="A443" s="1">
        <v>42444</v>
      </c>
      <c r="B443" s="77">
        <v>4154</v>
      </c>
      <c r="C443" s="78">
        <f t="shared" si="61"/>
        <v>123.34014815275629</v>
      </c>
      <c r="D443" s="78">
        <v>129</v>
      </c>
      <c r="E443" s="79"/>
      <c r="F443" s="80">
        <v>2195</v>
      </c>
      <c r="G443" s="81">
        <v>59.320270582902502</v>
      </c>
      <c r="H443" s="123">
        <f t="shared" si="54"/>
        <v>59</v>
      </c>
      <c r="I443" s="81">
        <v>59</v>
      </c>
      <c r="K443" s="82">
        <v>2162</v>
      </c>
      <c r="L443" s="83">
        <f t="shared" si="52"/>
        <v>59.320270582902502</v>
      </c>
      <c r="M443" s="83">
        <v>66</v>
      </c>
      <c r="O443" s="85">
        <f t="shared" si="53"/>
        <v>8.6797961493168732</v>
      </c>
      <c r="P443" s="86">
        <v>245.88657646790011</v>
      </c>
      <c r="Q443" s="86">
        <v>246</v>
      </c>
      <c r="R443" s="87" t="s">
        <v>124</v>
      </c>
      <c r="S443" s="108">
        <f t="shared" si="55"/>
        <v>2522.3653249999998</v>
      </c>
      <c r="T443" s="88">
        <v>63.857349999999997</v>
      </c>
      <c r="U443" s="88">
        <v>64</v>
      </c>
      <c r="V443" s="89" t="s">
        <v>123</v>
      </c>
      <c r="X443" s="90">
        <v>65.975899525124206</v>
      </c>
      <c r="Y443" s="91">
        <v>52.625825461464203</v>
      </c>
      <c r="Z443" s="91">
        <v>4.7384231661678706</v>
      </c>
      <c r="AA443" s="92">
        <f t="shared" si="56"/>
        <v>123.34014815275629</v>
      </c>
      <c r="AC443" s="48">
        <v>42078</v>
      </c>
      <c r="AD443" s="78">
        <f t="shared" si="62"/>
        <v>142.19999999999999</v>
      </c>
      <c r="AE443" s="81">
        <f t="shared" si="67"/>
        <v>54.8</v>
      </c>
      <c r="AF443" s="83">
        <f t="shared" si="68"/>
        <v>54.8</v>
      </c>
      <c r="AG443" s="86">
        <f t="shared" si="69"/>
        <v>240.46099979800005</v>
      </c>
      <c r="AH443" s="93">
        <f t="shared" si="70"/>
        <v>57.25703</v>
      </c>
    </row>
    <row r="444" spans="1:34" ht="11.25" customHeight="1">
      <c r="A444" s="1">
        <v>42445</v>
      </c>
      <c r="B444" s="77">
        <v>4154</v>
      </c>
      <c r="C444" s="78">
        <f t="shared" si="61"/>
        <v>122.8728622604917</v>
      </c>
      <c r="D444" s="78">
        <v>129</v>
      </c>
      <c r="E444" s="79"/>
      <c r="F444" s="80">
        <v>2195</v>
      </c>
      <c r="G444" s="81">
        <v>60.301574041285498</v>
      </c>
      <c r="H444" s="123">
        <f t="shared" si="54"/>
        <v>59</v>
      </c>
      <c r="I444" s="81">
        <v>59</v>
      </c>
      <c r="K444" s="82">
        <v>2162</v>
      </c>
      <c r="L444" s="83">
        <f t="shared" si="52"/>
        <v>60.301574041285498</v>
      </c>
      <c r="M444" s="83">
        <v>66</v>
      </c>
      <c r="O444" s="85">
        <f t="shared" si="53"/>
        <v>8.6648723805942094</v>
      </c>
      <c r="P444" s="86">
        <v>245.46380681570002</v>
      </c>
      <c r="Q444" s="86">
        <v>246</v>
      </c>
      <c r="R444" s="87" t="s">
        <v>124</v>
      </c>
      <c r="S444" s="108">
        <f t="shared" si="55"/>
        <v>2582.7991400000001</v>
      </c>
      <c r="T444" s="88">
        <v>65.387320000000003</v>
      </c>
      <c r="U444" s="88">
        <v>64</v>
      </c>
      <c r="V444" s="89" t="s">
        <v>123</v>
      </c>
      <c r="X444" s="90">
        <v>70.117424482194707</v>
      </c>
      <c r="Y444" s="91">
        <v>52.743056058943502</v>
      </c>
      <c r="Z444" s="91">
        <v>1.2381719353492417E-2</v>
      </c>
      <c r="AA444" s="92">
        <f t="shared" si="56"/>
        <v>122.8728622604917</v>
      </c>
      <c r="AC444" s="48">
        <v>42079</v>
      </c>
      <c r="AD444" s="78">
        <f t="shared" si="62"/>
        <v>136.9</v>
      </c>
      <c r="AE444" s="81">
        <f t="shared" si="67"/>
        <v>54.8</v>
      </c>
      <c r="AF444" s="83">
        <f t="shared" si="68"/>
        <v>54.8</v>
      </c>
      <c r="AG444" s="86">
        <f t="shared" si="69"/>
        <v>219.25127113569997</v>
      </c>
      <c r="AH444" s="93">
        <f t="shared" si="70"/>
        <v>58.74118</v>
      </c>
    </row>
    <row r="445" spans="1:34" ht="11.25" customHeight="1">
      <c r="A445" s="1">
        <v>42446</v>
      </c>
      <c r="B445" s="77">
        <v>4154</v>
      </c>
      <c r="C445" s="78">
        <f t="shared" si="61"/>
        <v>127.83623002704974</v>
      </c>
      <c r="D445" s="78">
        <v>129</v>
      </c>
      <c r="E445" s="79"/>
      <c r="F445" s="80">
        <v>2195</v>
      </c>
      <c r="G445" s="81">
        <v>62.449012813688903</v>
      </c>
      <c r="H445" s="123">
        <f t="shared" si="54"/>
        <v>59</v>
      </c>
      <c r="I445" s="81">
        <v>59</v>
      </c>
      <c r="K445" s="82">
        <v>2162</v>
      </c>
      <c r="L445" s="83">
        <f t="shared" si="52"/>
        <v>62.449012813688903</v>
      </c>
      <c r="M445" s="83">
        <v>66</v>
      </c>
      <c r="O445" s="85">
        <f t="shared" si="53"/>
        <v>8.6989262942583512</v>
      </c>
      <c r="P445" s="86">
        <v>246.42850691950005</v>
      </c>
      <c r="Q445" s="86">
        <v>246</v>
      </c>
      <c r="R445" s="87" t="s">
        <v>124</v>
      </c>
      <c r="S445" s="108">
        <f t="shared" si="55"/>
        <v>2573.7812899999999</v>
      </c>
      <c r="T445" s="88">
        <v>65.159019999999998</v>
      </c>
      <c r="U445" s="88">
        <v>64</v>
      </c>
      <c r="V445" s="89" t="s">
        <v>123</v>
      </c>
      <c r="X445" s="90">
        <v>74.680831518122304</v>
      </c>
      <c r="Y445" s="91">
        <v>53.155210780935697</v>
      </c>
      <c r="Z445" s="91">
        <v>1.87727991739908E-4</v>
      </c>
      <c r="AA445" s="92">
        <f t="shared" si="56"/>
        <v>127.83623002704974</v>
      </c>
      <c r="AC445" s="48">
        <v>42080</v>
      </c>
      <c r="AD445" s="78">
        <f t="shared" si="62"/>
        <v>128.60000000000002</v>
      </c>
      <c r="AE445" s="81">
        <f t="shared" si="67"/>
        <v>53.6</v>
      </c>
      <c r="AF445" s="83">
        <f t="shared" si="68"/>
        <v>53.6</v>
      </c>
      <c r="AG445" s="86">
        <f t="shared" si="69"/>
        <v>217.60024105870002</v>
      </c>
      <c r="AH445" s="93">
        <f t="shared" si="70"/>
        <v>57.695320000000002</v>
      </c>
    </row>
    <row r="446" spans="1:34" ht="11.25" customHeight="1">
      <c r="A446" s="1">
        <v>42447</v>
      </c>
      <c r="B446" s="77">
        <v>4154</v>
      </c>
      <c r="C446" s="78">
        <f t="shared" si="61"/>
        <v>129.77396749076178</v>
      </c>
      <c r="D446" s="78">
        <v>129</v>
      </c>
      <c r="E446" s="79"/>
      <c r="F446" s="80">
        <v>2195</v>
      </c>
      <c r="G446" s="81">
        <v>60.100407254610197</v>
      </c>
      <c r="H446" s="123">
        <f t="shared" si="54"/>
        <v>59</v>
      </c>
      <c r="I446" s="81">
        <v>59</v>
      </c>
      <c r="K446" s="82">
        <v>2162</v>
      </c>
      <c r="L446" s="83">
        <f t="shared" si="52"/>
        <v>60.100407254610197</v>
      </c>
      <c r="M446" s="83">
        <v>66</v>
      </c>
      <c r="O446" s="85">
        <f t="shared" si="53"/>
        <v>8.7478560119264817</v>
      </c>
      <c r="P446" s="86">
        <v>247.81461790160006</v>
      </c>
      <c r="Q446" s="86">
        <v>246</v>
      </c>
      <c r="R446" s="87" t="s">
        <v>124</v>
      </c>
      <c r="S446" s="108">
        <f t="shared" si="55"/>
        <v>2454.2827299999999</v>
      </c>
      <c r="T446" s="88">
        <v>62.133740000000003</v>
      </c>
      <c r="U446" s="88">
        <v>62.7</v>
      </c>
      <c r="V446" s="89" t="s">
        <v>125</v>
      </c>
      <c r="X446" s="90">
        <v>73.187971869386402</v>
      </c>
      <c r="Y446" s="91">
        <v>53.014626592720496</v>
      </c>
      <c r="Z446" s="91">
        <v>3.5713690286548898</v>
      </c>
      <c r="AA446" s="92">
        <f t="shared" si="56"/>
        <v>129.77396749076178</v>
      </c>
      <c r="AC446" s="48">
        <v>42081</v>
      </c>
      <c r="AD446" s="78">
        <f t="shared" si="62"/>
        <v>125.89999999999999</v>
      </c>
      <c r="AE446" s="81">
        <f t="shared" si="67"/>
        <v>52.3</v>
      </c>
      <c r="AF446" s="83">
        <f t="shared" si="68"/>
        <v>52.3</v>
      </c>
      <c r="AG446" s="86">
        <f t="shared" si="69"/>
        <v>215.46569973300001</v>
      </c>
      <c r="AH446" s="93">
        <f t="shared" si="70"/>
        <v>56.773719999999997</v>
      </c>
    </row>
    <row r="447" spans="1:34" ht="11.25" customHeight="1">
      <c r="A447" s="1">
        <v>42448</v>
      </c>
      <c r="B447" s="77">
        <v>4154</v>
      </c>
      <c r="C447" s="78">
        <f t="shared" si="61"/>
        <v>134.28960088149611</v>
      </c>
      <c r="D447" s="78">
        <v>129</v>
      </c>
      <c r="E447" s="79"/>
      <c r="F447" s="80">
        <v>2195</v>
      </c>
      <c r="G447" s="81">
        <v>60.353155076948198</v>
      </c>
      <c r="H447" s="123">
        <f t="shared" si="54"/>
        <v>59</v>
      </c>
      <c r="I447" s="81">
        <v>59</v>
      </c>
      <c r="K447" s="82">
        <v>2162</v>
      </c>
      <c r="L447" s="83">
        <f t="shared" si="52"/>
        <v>60.353155076948198</v>
      </c>
      <c r="M447" s="83">
        <v>66</v>
      </c>
      <c r="O447" s="85">
        <f t="shared" si="53"/>
        <v>9.0413591178510604</v>
      </c>
      <c r="P447" s="86">
        <v>256.12915348019999</v>
      </c>
      <c r="Q447" s="86">
        <v>263</v>
      </c>
      <c r="S447" s="108">
        <f t="shared" si="55"/>
        <v>2494.13112</v>
      </c>
      <c r="T447" s="88">
        <v>63.142560000000003</v>
      </c>
      <c r="U447" s="88">
        <v>62.7</v>
      </c>
      <c r="V447" s="89" t="s">
        <v>125</v>
      </c>
      <c r="X447" s="90">
        <v>70.774128341593197</v>
      </c>
      <c r="Y447" s="91">
        <v>53.227682227335499</v>
      </c>
      <c r="Z447" s="91">
        <v>10.287790312567401</v>
      </c>
      <c r="AA447" s="92">
        <f t="shared" si="56"/>
        <v>134.28960088149611</v>
      </c>
      <c r="AC447" s="48">
        <v>42082</v>
      </c>
      <c r="AD447" s="78">
        <f t="shared" si="62"/>
        <v>126.8</v>
      </c>
      <c r="AE447" s="81">
        <f t="shared" si="67"/>
        <v>51.6</v>
      </c>
      <c r="AF447" s="83">
        <f t="shared" si="68"/>
        <v>51.6</v>
      </c>
      <c r="AG447" s="86">
        <f t="shared" si="69"/>
        <v>215.47642725570003</v>
      </c>
      <c r="AH447" s="93">
        <f t="shared" si="70"/>
        <v>59.200429999999997</v>
      </c>
    </row>
    <row r="448" spans="1:34" ht="11.25" customHeight="1">
      <c r="A448" s="1">
        <v>42449</v>
      </c>
      <c r="B448" s="77">
        <v>4154</v>
      </c>
      <c r="C448" s="78">
        <f t="shared" si="61"/>
        <v>134.58026442709291</v>
      </c>
      <c r="D448" s="78">
        <v>129</v>
      </c>
      <c r="E448" s="79"/>
      <c r="F448" s="80">
        <v>2195</v>
      </c>
      <c r="G448" s="81">
        <v>61.504371760608002</v>
      </c>
      <c r="H448" s="123">
        <f t="shared" si="54"/>
        <v>59</v>
      </c>
      <c r="I448" s="81">
        <v>59</v>
      </c>
      <c r="K448" s="82">
        <v>2162</v>
      </c>
      <c r="L448" s="83">
        <f t="shared" si="52"/>
        <v>61.504371760608002</v>
      </c>
      <c r="M448" s="83">
        <v>66</v>
      </c>
      <c r="O448" s="85">
        <f t="shared" si="53"/>
        <v>9.142646381125008</v>
      </c>
      <c r="P448" s="86">
        <v>258.99848105169997</v>
      </c>
      <c r="Q448" s="86">
        <v>263</v>
      </c>
      <c r="S448" s="108">
        <f t="shared" si="55"/>
        <v>2525.1927350000001</v>
      </c>
      <c r="T448" s="88">
        <v>63.928930000000001</v>
      </c>
      <c r="U448" s="88">
        <v>62.7</v>
      </c>
      <c r="V448" s="89" t="s">
        <v>125</v>
      </c>
      <c r="X448" s="90">
        <v>70.457500763523896</v>
      </c>
      <c r="Y448" s="91">
        <v>52.222237111074598</v>
      </c>
      <c r="Z448" s="91">
        <v>11.900526552494419</v>
      </c>
      <c r="AA448" s="92">
        <f t="shared" si="56"/>
        <v>134.58026442709291</v>
      </c>
      <c r="AC448" s="48">
        <v>42083</v>
      </c>
      <c r="AD448" s="78">
        <f t="shared" si="62"/>
        <v>125.7</v>
      </c>
      <c r="AE448" s="81">
        <f t="shared" si="67"/>
        <v>51.1</v>
      </c>
      <c r="AF448" s="83">
        <f t="shared" si="68"/>
        <v>51.1</v>
      </c>
      <c r="AG448" s="86">
        <f t="shared" si="69"/>
        <v>226.51333496319998</v>
      </c>
      <c r="AH448" s="93">
        <f t="shared" si="70"/>
        <v>60.004460000000002</v>
      </c>
    </row>
    <row r="449" spans="1:34" ht="11.25" customHeight="1">
      <c r="A449" s="1">
        <v>42450</v>
      </c>
      <c r="B449" s="77">
        <v>4154</v>
      </c>
      <c r="C449" s="78">
        <f t="shared" si="61"/>
        <v>137.03031397789692</v>
      </c>
      <c r="D449" s="78">
        <v>121</v>
      </c>
      <c r="E449" s="79" t="s">
        <v>26</v>
      </c>
      <c r="F449" s="80">
        <v>2195</v>
      </c>
      <c r="G449" s="81">
        <v>60.586849150481697</v>
      </c>
      <c r="H449" s="123">
        <f t="shared" si="54"/>
        <v>59</v>
      </c>
      <c r="I449" s="81">
        <v>59</v>
      </c>
      <c r="K449" s="82">
        <v>2162</v>
      </c>
      <c r="L449" s="83">
        <f t="shared" si="52"/>
        <v>60.586849150481697</v>
      </c>
      <c r="M449" s="83">
        <v>66</v>
      </c>
      <c r="O449" s="85">
        <f t="shared" si="53"/>
        <v>9.0418109880113793</v>
      </c>
      <c r="P449" s="86">
        <v>256.14195433459997</v>
      </c>
      <c r="Q449" s="86">
        <v>263</v>
      </c>
      <c r="S449" s="108">
        <f t="shared" si="55"/>
        <v>2471.024015</v>
      </c>
      <c r="T449" s="88">
        <v>62.557569999999998</v>
      </c>
      <c r="U449" s="88">
        <v>62.7</v>
      </c>
      <c r="V449" s="89" t="s">
        <v>125</v>
      </c>
      <c r="X449" s="90">
        <v>72.830770349545205</v>
      </c>
      <c r="Y449" s="91">
        <v>52.707323162484599</v>
      </c>
      <c r="Z449" s="91">
        <v>11.492220465867121</v>
      </c>
      <c r="AA449" s="92">
        <f t="shared" si="56"/>
        <v>137.03031397789692</v>
      </c>
      <c r="AC449" s="48">
        <v>42084</v>
      </c>
      <c r="AD449" s="78">
        <f t="shared" si="62"/>
        <v>129.38778021883388</v>
      </c>
      <c r="AE449" s="81">
        <f t="shared" si="67"/>
        <v>51.664702603871405</v>
      </c>
      <c r="AF449" s="83">
        <f t="shared" si="68"/>
        <v>51.664702603871405</v>
      </c>
      <c r="AG449" s="86">
        <f t="shared" si="69"/>
        <v>234.11196633249995</v>
      </c>
      <c r="AH449" s="93">
        <f t="shared" si="70"/>
        <v>59.663119999999999</v>
      </c>
    </row>
    <row r="450" spans="1:34" ht="11.25" customHeight="1">
      <c r="A450" s="1">
        <v>42451</v>
      </c>
      <c r="B450" s="77">
        <v>4154</v>
      </c>
      <c r="C450" s="78">
        <f t="shared" si="61"/>
        <v>134.79613268943331</v>
      </c>
      <c r="D450" s="78">
        <v>121</v>
      </c>
      <c r="E450" s="79" t="s">
        <v>26</v>
      </c>
      <c r="F450" s="80">
        <v>2195</v>
      </c>
      <c r="G450" s="81">
        <v>60.363712242871998</v>
      </c>
      <c r="H450" s="123">
        <f t="shared" si="54"/>
        <v>59</v>
      </c>
      <c r="I450" s="81">
        <v>59</v>
      </c>
      <c r="K450" s="82">
        <v>2162</v>
      </c>
      <c r="L450" s="83">
        <f t="shared" si="52"/>
        <v>60.363712242871998</v>
      </c>
      <c r="M450" s="83">
        <v>66</v>
      </c>
      <c r="O450" s="85">
        <f t="shared" si="53"/>
        <v>9.0176196247823217</v>
      </c>
      <c r="P450" s="86">
        <v>255.45664659440007</v>
      </c>
      <c r="Q450" s="86">
        <v>263</v>
      </c>
      <c r="S450" s="108">
        <f t="shared" si="55"/>
        <v>2422.9983349999998</v>
      </c>
      <c r="T450" s="88">
        <v>61.341729999999998</v>
      </c>
      <c r="U450" s="88">
        <v>62.7</v>
      </c>
      <c r="V450" s="89" t="s">
        <v>125</v>
      </c>
      <c r="X450" s="90">
        <v>74.738200451438701</v>
      </c>
      <c r="Y450" s="91">
        <v>52.806212010044597</v>
      </c>
      <c r="Z450" s="91">
        <v>7.2517202279500141</v>
      </c>
      <c r="AA450" s="92">
        <f t="shared" si="56"/>
        <v>134.79613268943331</v>
      </c>
      <c r="AC450" s="48">
        <v>42085</v>
      </c>
      <c r="AD450" s="78">
        <f t="shared" si="62"/>
        <v>134.6194274290043</v>
      </c>
      <c r="AE450" s="81">
        <f t="shared" si="67"/>
        <v>47.409525024157702</v>
      </c>
      <c r="AF450" s="83">
        <f t="shared" si="68"/>
        <v>47.409525024157702</v>
      </c>
      <c r="AG450" s="86">
        <f t="shared" si="69"/>
        <v>236.19296237399999</v>
      </c>
      <c r="AH450" s="93">
        <f t="shared" si="70"/>
        <v>59.542369999999998</v>
      </c>
    </row>
    <row r="451" spans="1:34" ht="11.25" customHeight="1">
      <c r="A451" s="1">
        <v>42452</v>
      </c>
      <c r="B451" s="77">
        <v>4154</v>
      </c>
      <c r="C451" s="78">
        <f t="shared" si="61"/>
        <v>135.56616837367761</v>
      </c>
      <c r="D451" s="78">
        <v>121</v>
      </c>
      <c r="E451" s="79" t="s">
        <v>26</v>
      </c>
      <c r="F451" s="80">
        <v>2195</v>
      </c>
      <c r="G451" s="81">
        <v>60.266492754637703</v>
      </c>
      <c r="H451" s="123">
        <f t="shared" si="54"/>
        <v>59</v>
      </c>
      <c r="I451" s="81">
        <v>59</v>
      </c>
      <c r="K451" s="82">
        <v>2162</v>
      </c>
      <c r="L451" s="83">
        <f t="shared" si="52"/>
        <v>60.266492754637703</v>
      </c>
      <c r="M451" s="83">
        <v>66</v>
      </c>
      <c r="O451" s="85">
        <f t="shared" si="53"/>
        <v>8.9768882200613973</v>
      </c>
      <c r="P451" s="86">
        <v>254.30278243799992</v>
      </c>
      <c r="Q451" s="86">
        <v>263</v>
      </c>
      <c r="S451" s="108">
        <f t="shared" si="55"/>
        <v>2504.2356150000001</v>
      </c>
      <c r="T451" s="88">
        <v>63.39837</v>
      </c>
      <c r="U451" s="88">
        <v>62.7</v>
      </c>
      <c r="V451" s="89" t="s">
        <v>125</v>
      </c>
      <c r="X451" s="90">
        <v>77.841807974771498</v>
      </c>
      <c r="Y451" s="91">
        <v>52.803457425773601</v>
      </c>
      <c r="Z451" s="91">
        <v>4.9209029731325247</v>
      </c>
      <c r="AA451" s="92">
        <f t="shared" si="56"/>
        <v>135.56616837367761</v>
      </c>
      <c r="AC451" s="48">
        <v>42086</v>
      </c>
      <c r="AD451" s="78">
        <f t="shared" si="62"/>
        <v>132.73980049853142</v>
      </c>
      <c r="AE451" s="81">
        <f t="shared" si="67"/>
        <v>44.778472377081201</v>
      </c>
      <c r="AF451" s="83">
        <f t="shared" si="68"/>
        <v>44.778472377081201</v>
      </c>
      <c r="AG451" s="86">
        <f t="shared" si="69"/>
        <v>214.64565331210002</v>
      </c>
      <c r="AH451" s="93">
        <f t="shared" si="70"/>
        <v>58.470210000000002</v>
      </c>
    </row>
    <row r="452" spans="1:34" ht="11.25" customHeight="1">
      <c r="A452" s="1">
        <v>42453</v>
      </c>
      <c r="B452" s="77">
        <v>4154</v>
      </c>
      <c r="C452" s="78">
        <f t="shared" si="61"/>
        <v>138.80525386526747</v>
      </c>
      <c r="D452" s="78">
        <v>129</v>
      </c>
      <c r="E452" s="79"/>
      <c r="F452" s="80">
        <v>2195</v>
      </c>
      <c r="G452" s="81">
        <v>60.468870036701098</v>
      </c>
      <c r="H452" s="123">
        <f t="shared" si="54"/>
        <v>59</v>
      </c>
      <c r="I452" s="81">
        <v>59</v>
      </c>
      <c r="K452" s="82">
        <v>2162</v>
      </c>
      <c r="L452" s="83">
        <f t="shared" ref="L452:L515" si="71">G452</f>
        <v>60.468870036701098</v>
      </c>
      <c r="M452" s="83">
        <v>66</v>
      </c>
      <c r="O452" s="85">
        <f t="shared" ref="O452:O515" si="72">P452*$R$1/1000</f>
        <v>8.976924026475201</v>
      </c>
      <c r="P452" s="86">
        <v>254.30379678400001</v>
      </c>
      <c r="Q452" s="86">
        <v>263</v>
      </c>
      <c r="S452" s="108">
        <f t="shared" si="55"/>
        <v>2529.1024450000004</v>
      </c>
      <c r="T452" s="88">
        <v>64.027910000000006</v>
      </c>
      <c r="U452" s="88">
        <v>69.7</v>
      </c>
      <c r="X452" s="90">
        <v>75.084194878431006</v>
      </c>
      <c r="Y452" s="91">
        <v>54.3586445221273</v>
      </c>
      <c r="Z452" s="91">
        <v>9.3624144647091647</v>
      </c>
      <c r="AA452" s="92">
        <f t="shared" si="56"/>
        <v>138.80525386526747</v>
      </c>
      <c r="AC452" s="48">
        <v>42087</v>
      </c>
      <c r="AD452" s="78">
        <f t="shared" si="62"/>
        <v>133.54271117860671</v>
      </c>
      <c r="AE452" s="81">
        <f t="shared" si="67"/>
        <v>44.907106717974102</v>
      </c>
      <c r="AF452" s="83">
        <f t="shared" si="68"/>
        <v>44.907106717974102</v>
      </c>
      <c r="AG452" s="86">
        <f t="shared" si="69"/>
        <v>212.35764316080002</v>
      </c>
      <c r="AH452" s="93">
        <f t="shared" si="70"/>
        <v>59.720610000000001</v>
      </c>
    </row>
    <row r="453" spans="1:34" ht="11.25" customHeight="1">
      <c r="A453" s="1">
        <v>42454</v>
      </c>
      <c r="B453" s="77">
        <v>4154</v>
      </c>
      <c r="C453" s="78">
        <f t="shared" si="61"/>
        <v>139.28568351566329</v>
      </c>
      <c r="D453" s="78">
        <v>129</v>
      </c>
      <c r="E453" s="79"/>
      <c r="F453" s="80">
        <v>2195</v>
      </c>
      <c r="G453" s="81">
        <v>59.603804024100597</v>
      </c>
      <c r="H453" s="123">
        <f t="shared" ref="H453:H516" si="73">IF(I453&lt;M453, I453, M453)</f>
        <v>59</v>
      </c>
      <c r="I453" s="81">
        <v>59</v>
      </c>
      <c r="K453" s="82">
        <v>2162</v>
      </c>
      <c r="L453" s="83">
        <f t="shared" si="71"/>
        <v>59.603804024100597</v>
      </c>
      <c r="M453" s="83">
        <v>66</v>
      </c>
      <c r="O453" s="85">
        <f t="shared" si="72"/>
        <v>9.085135873350568</v>
      </c>
      <c r="P453" s="86">
        <v>257.36928819689996</v>
      </c>
      <c r="Q453" s="86">
        <v>263</v>
      </c>
      <c r="S453" s="108">
        <f t="shared" ref="S453:S516" si="74">T453*$V$1</f>
        <v>2477.7840449999999</v>
      </c>
      <c r="T453" s="88">
        <v>62.72871</v>
      </c>
      <c r="U453" s="88">
        <v>69.7</v>
      </c>
      <c r="X453" s="90">
        <v>73.689167815583701</v>
      </c>
      <c r="Y453" s="91">
        <v>52.9363765415996</v>
      </c>
      <c r="Z453" s="91">
        <v>12.66013915848</v>
      </c>
      <c r="AA453" s="92">
        <f t="shared" ref="AA453:AA516" si="75">SUM(X453:Z453)</f>
        <v>139.28568351566329</v>
      </c>
      <c r="AC453" s="48">
        <v>42088</v>
      </c>
      <c r="AD453" s="78">
        <f t="shared" si="62"/>
        <v>129.45179792196251</v>
      </c>
      <c r="AE453" s="81">
        <f t="shared" si="67"/>
        <v>49.581561137421396</v>
      </c>
      <c r="AF453" s="83">
        <f t="shared" si="68"/>
        <v>49.581561137421396</v>
      </c>
      <c r="AG453" s="86">
        <f t="shared" si="69"/>
        <v>213.47427641909999</v>
      </c>
      <c r="AH453" s="93">
        <f t="shared" si="70"/>
        <v>58.109400000000001</v>
      </c>
    </row>
    <row r="454" spans="1:34" ht="11.25" customHeight="1">
      <c r="A454" s="97">
        <v>42455</v>
      </c>
      <c r="B454" s="77">
        <v>4154</v>
      </c>
      <c r="C454" s="78">
        <f t="shared" si="61"/>
        <v>141.17699556130469</v>
      </c>
      <c r="D454" s="78">
        <v>129</v>
      </c>
      <c r="E454" s="79"/>
      <c r="F454" s="80">
        <v>2195</v>
      </c>
      <c r="G454" s="81">
        <v>60.361063487895997</v>
      </c>
      <c r="H454" s="123">
        <f t="shared" si="73"/>
        <v>59</v>
      </c>
      <c r="I454" s="81">
        <v>59</v>
      </c>
      <c r="K454" s="82">
        <v>2162</v>
      </c>
      <c r="L454" s="83">
        <f t="shared" si="71"/>
        <v>60.361063487895997</v>
      </c>
      <c r="M454" s="83">
        <v>66</v>
      </c>
      <c r="O454" s="85">
        <f t="shared" si="72"/>
        <v>9.1033717850662512</v>
      </c>
      <c r="P454" s="86">
        <v>257.88588626250004</v>
      </c>
      <c r="Q454" s="86">
        <v>263</v>
      </c>
      <c r="S454" s="108">
        <f t="shared" si="74"/>
        <v>2506.404955</v>
      </c>
      <c r="T454" s="88">
        <v>63.453290000000003</v>
      </c>
      <c r="U454" s="88">
        <v>69.7</v>
      </c>
      <c r="X454" s="90">
        <v>74.661302465528095</v>
      </c>
      <c r="Y454" s="91">
        <v>51.4977897535897</v>
      </c>
      <c r="Z454" s="91">
        <v>15.017903342186912</v>
      </c>
      <c r="AA454" s="92">
        <f t="shared" si="75"/>
        <v>141.17699556130469</v>
      </c>
      <c r="AC454" s="48">
        <v>42089</v>
      </c>
      <c r="AD454" s="78">
        <f t="shared" si="62"/>
        <v>132.15517499714829</v>
      </c>
      <c r="AE454" s="81">
        <f t="shared" si="67"/>
        <v>48.630751334641602</v>
      </c>
      <c r="AF454" s="83">
        <f t="shared" si="68"/>
        <v>48.630751334641602</v>
      </c>
      <c r="AG454" s="86">
        <f t="shared" si="69"/>
        <v>215.30483466979996</v>
      </c>
      <c r="AH454" s="93">
        <f t="shared" si="70"/>
        <v>57.25573</v>
      </c>
    </row>
    <row r="455" spans="1:34" ht="11.25" customHeight="1">
      <c r="A455" s="97">
        <v>42456</v>
      </c>
      <c r="B455" s="77">
        <v>4154</v>
      </c>
      <c r="C455" s="78">
        <f t="shared" si="61"/>
        <v>143.75704604288734</v>
      </c>
      <c r="D455" s="78">
        <v>129</v>
      </c>
      <c r="E455" s="79"/>
      <c r="F455" s="80">
        <v>2195</v>
      </c>
      <c r="G455" s="81">
        <v>59.959398393624902</v>
      </c>
      <c r="H455" s="123">
        <f t="shared" si="73"/>
        <v>59</v>
      </c>
      <c r="I455" s="81">
        <v>59</v>
      </c>
      <c r="K455" s="82">
        <v>2162</v>
      </c>
      <c r="L455" s="83">
        <f t="shared" si="71"/>
        <v>59.959398393624902</v>
      </c>
      <c r="M455" s="83">
        <v>66</v>
      </c>
      <c r="O455" s="85">
        <f t="shared" si="72"/>
        <v>9.1075430388581875</v>
      </c>
      <c r="P455" s="86">
        <v>258.00405209229996</v>
      </c>
      <c r="Q455" s="86">
        <v>263</v>
      </c>
      <c r="S455" s="108">
        <f t="shared" si="74"/>
        <v>2500.8465150000002</v>
      </c>
      <c r="T455" s="88">
        <v>63.312570000000001</v>
      </c>
      <c r="U455" s="88">
        <v>69.7</v>
      </c>
      <c r="X455" s="90">
        <v>75.678701678823501</v>
      </c>
      <c r="Y455" s="91">
        <v>51.878298153626901</v>
      </c>
      <c r="Z455" s="91">
        <v>16.200046210436948</v>
      </c>
      <c r="AA455" s="92">
        <f t="shared" si="75"/>
        <v>143.75704604288734</v>
      </c>
      <c r="AC455" s="48">
        <v>42090</v>
      </c>
      <c r="AD455" s="78">
        <f t="shared" si="62"/>
        <v>139.46422241995188</v>
      </c>
      <c r="AE455" s="81">
        <f t="shared" si="67"/>
        <v>48.086756993394005</v>
      </c>
      <c r="AF455" s="83">
        <f t="shared" si="68"/>
        <v>48.086756993394005</v>
      </c>
      <c r="AG455" s="86">
        <f t="shared" si="69"/>
        <v>215.43075470680009</v>
      </c>
      <c r="AH455" s="93">
        <f t="shared" si="70"/>
        <v>56.11497</v>
      </c>
    </row>
    <row r="456" spans="1:34" ht="11.25" customHeight="1">
      <c r="A456" s="97">
        <v>42457</v>
      </c>
      <c r="B456" s="77">
        <v>4154</v>
      </c>
      <c r="C456" s="78">
        <f t="shared" si="61"/>
        <v>145.38307559805304</v>
      </c>
      <c r="D456" s="78">
        <v>129</v>
      </c>
      <c r="E456" s="79"/>
      <c r="F456" s="80">
        <v>2195</v>
      </c>
      <c r="G456" s="81">
        <v>58.025911382066298</v>
      </c>
      <c r="H456" s="123">
        <f t="shared" si="73"/>
        <v>50</v>
      </c>
      <c r="I456" s="81">
        <v>50</v>
      </c>
      <c r="J456" s="94" t="s">
        <v>126</v>
      </c>
      <c r="K456" s="82">
        <v>2162</v>
      </c>
      <c r="L456" s="83">
        <f t="shared" si="71"/>
        <v>58.025911382066298</v>
      </c>
      <c r="M456" s="83">
        <v>66</v>
      </c>
      <c r="O456" s="85">
        <f t="shared" si="72"/>
        <v>8.9715654652351891</v>
      </c>
      <c r="P456" s="86">
        <v>254.1519961823</v>
      </c>
      <c r="Q456" s="86">
        <v>263</v>
      </c>
      <c r="S456" s="108">
        <f t="shared" si="74"/>
        <v>2390.0533599999999</v>
      </c>
      <c r="T456" s="88">
        <v>60.507680000000001</v>
      </c>
      <c r="U456" s="88">
        <v>69.7</v>
      </c>
      <c r="X456" s="90">
        <v>75.593436939862201</v>
      </c>
      <c r="Y456" s="91">
        <v>52.043970389873799</v>
      </c>
      <c r="Z456" s="91">
        <v>17.74566826831704</v>
      </c>
      <c r="AA456" s="92">
        <f t="shared" si="75"/>
        <v>145.38307559805304</v>
      </c>
      <c r="AC456" s="48">
        <v>42091</v>
      </c>
      <c r="AD456" s="78">
        <f t="shared" si="62"/>
        <v>145.46108100932372</v>
      </c>
      <c r="AE456" s="81">
        <f t="shared" si="67"/>
        <v>47.7134044614007</v>
      </c>
      <c r="AF456" s="83">
        <f t="shared" si="68"/>
        <v>47.7134044614007</v>
      </c>
      <c r="AG456" s="86">
        <f t="shared" si="69"/>
        <v>216.34161450010001</v>
      </c>
      <c r="AH456" s="93">
        <f t="shared" si="70"/>
        <v>55.609079999999999</v>
      </c>
    </row>
    <row r="457" spans="1:34" ht="11.25" customHeight="1">
      <c r="A457" s="97">
        <v>42458</v>
      </c>
      <c r="B457" s="77">
        <v>4154</v>
      </c>
      <c r="C457" s="78">
        <f t="shared" si="61"/>
        <v>147.57950904726704</v>
      </c>
      <c r="D457" s="78">
        <v>129</v>
      </c>
      <c r="E457" s="79"/>
      <c r="F457" s="80">
        <v>2195</v>
      </c>
      <c r="G457" s="81">
        <v>56.521751815093701</v>
      </c>
      <c r="H457" s="123">
        <f t="shared" si="73"/>
        <v>50</v>
      </c>
      <c r="I457" s="81">
        <v>50</v>
      </c>
      <c r="J457" s="94" t="s">
        <v>126</v>
      </c>
      <c r="K457" s="82">
        <v>2162</v>
      </c>
      <c r="L457" s="83">
        <f t="shared" si="71"/>
        <v>56.521751815093701</v>
      </c>
      <c r="M457" s="83">
        <v>66</v>
      </c>
      <c r="O457" s="85">
        <f t="shared" si="72"/>
        <v>8.9479139027190975</v>
      </c>
      <c r="P457" s="86">
        <v>253.48198024699997</v>
      </c>
      <c r="Q457" s="86">
        <v>263</v>
      </c>
      <c r="S457" s="108">
        <f t="shared" si="74"/>
        <v>2350.7552049999999</v>
      </c>
      <c r="T457" s="88">
        <v>59.512790000000003</v>
      </c>
      <c r="U457" s="88">
        <v>69.7</v>
      </c>
      <c r="X457" s="90">
        <v>76.808667898104702</v>
      </c>
      <c r="Y457" s="91">
        <v>52.006647500007297</v>
      </c>
      <c r="Z457" s="91">
        <v>18.764193649155018</v>
      </c>
      <c r="AA457" s="92">
        <f t="shared" si="75"/>
        <v>147.57950904726704</v>
      </c>
      <c r="AC457" s="48">
        <v>42092</v>
      </c>
      <c r="AD457" s="78">
        <f t="shared" si="62"/>
        <v>140.87686873144861</v>
      </c>
      <c r="AE457" s="81">
        <f t="shared" si="67"/>
        <v>47.1997902239601</v>
      </c>
      <c r="AF457" s="83">
        <f t="shared" si="68"/>
        <v>47.1997902239601</v>
      </c>
      <c r="AG457" s="86">
        <f t="shared" si="69"/>
        <v>215.07637310969994</v>
      </c>
      <c r="AH457" s="93">
        <f t="shared" si="70"/>
        <v>54.242150000000002</v>
      </c>
    </row>
    <row r="458" spans="1:34" ht="11.25" customHeight="1">
      <c r="A458" s="97">
        <v>42459</v>
      </c>
      <c r="B458" s="77">
        <v>4154</v>
      </c>
      <c r="C458" s="78">
        <f t="shared" si="61"/>
        <v>150.0547112066013</v>
      </c>
      <c r="D458" s="78">
        <v>129</v>
      </c>
      <c r="E458" s="79"/>
      <c r="F458" s="80">
        <v>2195</v>
      </c>
      <c r="G458" s="81">
        <v>55.3403255815997</v>
      </c>
      <c r="H458" s="123">
        <f t="shared" si="73"/>
        <v>50</v>
      </c>
      <c r="I458" s="81">
        <v>50</v>
      </c>
      <c r="J458" s="94" t="s">
        <v>126</v>
      </c>
      <c r="K458" s="82">
        <v>2162</v>
      </c>
      <c r="L458" s="83">
        <f t="shared" si="71"/>
        <v>55.3403255815997</v>
      </c>
      <c r="M458" s="83">
        <v>66</v>
      </c>
      <c r="O458" s="85">
        <f t="shared" si="72"/>
        <v>8.9922248337247908</v>
      </c>
      <c r="P458" s="86">
        <v>254.73724741430004</v>
      </c>
      <c r="Q458" s="86">
        <v>263</v>
      </c>
      <c r="S458" s="108">
        <f t="shared" si="74"/>
        <v>2389.79898</v>
      </c>
      <c r="T458" s="88">
        <v>60.501240000000003</v>
      </c>
      <c r="U458" s="88">
        <v>69.7</v>
      </c>
      <c r="X458" s="90">
        <v>79.429098219461395</v>
      </c>
      <c r="Y458" s="91">
        <v>50.2534611016018</v>
      </c>
      <c r="Z458" s="91">
        <v>20.372151885538109</v>
      </c>
      <c r="AA458" s="92">
        <f t="shared" si="75"/>
        <v>150.0547112066013</v>
      </c>
      <c r="AC458" s="48">
        <v>42093</v>
      </c>
      <c r="AD458" s="78">
        <f t="shared" si="62"/>
        <v>137.64336309833689</v>
      </c>
      <c r="AE458" s="81">
        <f t="shared" si="67"/>
        <v>46.438218630583897</v>
      </c>
      <c r="AF458" s="83">
        <f t="shared" si="68"/>
        <v>46.438218630583897</v>
      </c>
      <c r="AG458" s="86">
        <f t="shared" si="69"/>
        <v>211.35208372409997</v>
      </c>
      <c r="AH458" s="93">
        <f t="shared" si="70"/>
        <v>52.057679999999998</v>
      </c>
    </row>
    <row r="459" spans="1:34" ht="11.25" customHeight="1">
      <c r="A459" s="97">
        <v>42460</v>
      </c>
      <c r="B459" s="77">
        <v>4154</v>
      </c>
      <c r="C459" s="78">
        <f t="shared" ref="C459:C522" si="76">$AA459</f>
        <v>147.52417046533006</v>
      </c>
      <c r="D459" s="78">
        <v>129</v>
      </c>
      <c r="E459" s="79"/>
      <c r="F459" s="80">
        <v>2195</v>
      </c>
      <c r="G459" s="81">
        <v>55.602992286243897</v>
      </c>
      <c r="H459" s="123">
        <f t="shared" si="73"/>
        <v>58</v>
      </c>
      <c r="I459" s="81">
        <v>58</v>
      </c>
      <c r="J459" s="94" t="s">
        <v>127</v>
      </c>
      <c r="K459" s="82">
        <v>2162</v>
      </c>
      <c r="L459" s="83">
        <f t="shared" si="71"/>
        <v>55.602992286243897</v>
      </c>
      <c r="M459" s="83">
        <v>66</v>
      </c>
      <c r="O459" s="85">
        <f t="shared" si="72"/>
        <v>8.9998082089418112</v>
      </c>
      <c r="P459" s="86">
        <v>254.95207390770005</v>
      </c>
      <c r="Q459" s="86">
        <v>263</v>
      </c>
      <c r="S459" s="108">
        <f t="shared" si="74"/>
        <v>2403.7037700000001</v>
      </c>
      <c r="T459" s="88">
        <v>60.853259999999999</v>
      </c>
      <c r="U459" s="88">
        <v>69.7</v>
      </c>
      <c r="X459" s="90">
        <v>71.562244983829899</v>
      </c>
      <c r="Y459" s="91">
        <v>51.748610246397</v>
      </c>
      <c r="Z459" s="91">
        <v>24.213315235103146</v>
      </c>
      <c r="AA459" s="92">
        <f t="shared" si="75"/>
        <v>147.52417046533006</v>
      </c>
      <c r="AC459" s="48">
        <v>42094</v>
      </c>
      <c r="AD459" s="78">
        <f t="shared" si="62"/>
        <v>138.7429969396546</v>
      </c>
      <c r="AE459" s="81">
        <f t="shared" si="67"/>
        <v>46.565435499754699</v>
      </c>
      <c r="AF459" s="83">
        <f t="shared" si="68"/>
        <v>46.565435499754699</v>
      </c>
      <c r="AG459" s="86">
        <f t="shared" si="69"/>
        <v>214.14649913410005</v>
      </c>
      <c r="AH459" s="93">
        <f t="shared" si="70"/>
        <v>51.225839999999998</v>
      </c>
    </row>
    <row r="460" spans="1:34" ht="11.25" customHeight="1">
      <c r="A460" s="97">
        <v>42461</v>
      </c>
      <c r="B460" s="77">
        <v>3216</v>
      </c>
      <c r="C460" s="78">
        <f t="shared" si="76"/>
        <v>145.99567324921702</v>
      </c>
      <c r="D460" s="78">
        <v>130</v>
      </c>
      <c r="E460" s="79"/>
      <c r="F460" s="80">
        <v>2195</v>
      </c>
      <c r="G460" s="81">
        <v>55.930747187007299</v>
      </c>
      <c r="H460" s="123">
        <f t="shared" si="73"/>
        <v>58</v>
      </c>
      <c r="I460" s="81">
        <v>58</v>
      </c>
      <c r="J460" s="94" t="s">
        <v>127</v>
      </c>
      <c r="K460" s="82">
        <v>2068</v>
      </c>
      <c r="L460" s="83">
        <f t="shared" si="71"/>
        <v>55.930747187007299</v>
      </c>
      <c r="M460" s="83">
        <v>66</v>
      </c>
      <c r="O460" s="85">
        <f t="shared" si="72"/>
        <v>8.7911249767283088</v>
      </c>
      <c r="P460" s="86">
        <v>249.04036761269998</v>
      </c>
      <c r="Q460" s="86">
        <v>258</v>
      </c>
      <c r="S460" s="108">
        <f t="shared" si="74"/>
        <v>2411.10133</v>
      </c>
      <c r="T460" s="88">
        <v>61.04054</v>
      </c>
      <c r="U460" s="88">
        <v>73.715000000000003</v>
      </c>
      <c r="V460" s="89" t="s">
        <v>128</v>
      </c>
      <c r="X460" s="90">
        <v>68.052789896636298</v>
      </c>
      <c r="Y460" s="91">
        <v>51.813533884076499</v>
      </c>
      <c r="Z460" s="91">
        <v>26.129349468504216</v>
      </c>
      <c r="AA460" s="92">
        <f t="shared" si="75"/>
        <v>145.99567324921702</v>
      </c>
      <c r="AC460" s="48">
        <v>42095</v>
      </c>
      <c r="AD460" s="78">
        <f t="shared" si="62"/>
        <v>139.12737667104651</v>
      </c>
      <c r="AE460" s="81">
        <f t="shared" si="67"/>
        <v>48.7273072004187</v>
      </c>
      <c r="AF460" s="83">
        <f t="shared" si="68"/>
        <v>48.7273072004187</v>
      </c>
      <c r="AG460" s="86">
        <f t="shared" si="69"/>
        <v>213.76009711169999</v>
      </c>
      <c r="AH460" s="93">
        <f t="shared" si="70"/>
        <v>52.879980000000003</v>
      </c>
    </row>
    <row r="461" spans="1:34" ht="11.25" customHeight="1">
      <c r="A461" s="97">
        <v>42462</v>
      </c>
      <c r="B461" s="77">
        <v>3216</v>
      </c>
      <c r="C461" s="78">
        <f t="shared" si="76"/>
        <v>145.54000491065284</v>
      </c>
      <c r="D461" s="78">
        <v>130</v>
      </c>
      <c r="E461" s="79"/>
      <c r="F461" s="80">
        <v>2195</v>
      </c>
      <c r="G461" s="81">
        <v>56.775649860480101</v>
      </c>
      <c r="H461" s="123">
        <f t="shared" si="73"/>
        <v>60</v>
      </c>
      <c r="I461" s="81">
        <v>60</v>
      </c>
      <c r="K461" s="82">
        <v>2068</v>
      </c>
      <c r="L461" s="83">
        <f t="shared" si="71"/>
        <v>56.775649860480101</v>
      </c>
      <c r="M461" s="83">
        <v>66</v>
      </c>
      <c r="O461" s="85">
        <f t="shared" si="72"/>
        <v>8.7907597910094566</v>
      </c>
      <c r="P461" s="86">
        <v>249.03002240819995</v>
      </c>
      <c r="Q461" s="86">
        <v>258</v>
      </c>
      <c r="S461" s="108">
        <f t="shared" si="74"/>
        <v>2386.9024449999997</v>
      </c>
      <c r="T461" s="88">
        <v>60.427909999999997</v>
      </c>
      <c r="U461" s="88">
        <v>73.715000000000003</v>
      </c>
      <c r="X461" s="90">
        <v>70.366355500830394</v>
      </c>
      <c r="Y461" s="91">
        <v>51.097224962436997</v>
      </c>
      <c r="Z461" s="91">
        <v>24.076424447385442</v>
      </c>
      <c r="AA461" s="92">
        <f t="shared" si="75"/>
        <v>145.54000491065284</v>
      </c>
      <c r="AC461" s="48">
        <v>42096</v>
      </c>
      <c r="AD461" s="78">
        <f t="shared" si="62"/>
        <v>139.6524523577028</v>
      </c>
      <c r="AE461" s="81">
        <f t="shared" si="67"/>
        <v>48.685462154204096</v>
      </c>
      <c r="AF461" s="83">
        <f t="shared" si="68"/>
        <v>48.685462154204096</v>
      </c>
      <c r="AG461" s="86">
        <f t="shared" si="69"/>
        <v>229.15702424789998</v>
      </c>
      <c r="AH461" s="93">
        <f t="shared" si="70"/>
        <v>52.525939999999999</v>
      </c>
    </row>
    <row r="462" spans="1:34" ht="11.25" customHeight="1">
      <c r="A462" s="97">
        <v>42463</v>
      </c>
      <c r="B462" s="77">
        <v>3216</v>
      </c>
      <c r="C462" s="78">
        <f t="shared" si="76"/>
        <v>142.56370606270531</v>
      </c>
      <c r="D462" s="78">
        <v>130</v>
      </c>
      <c r="E462" s="79"/>
      <c r="F462" s="80">
        <v>2195</v>
      </c>
      <c r="G462" s="81">
        <v>57.990202074218303</v>
      </c>
      <c r="H462" s="123">
        <f t="shared" si="73"/>
        <v>60</v>
      </c>
      <c r="I462" s="81">
        <v>60</v>
      </c>
      <c r="K462" s="82">
        <v>2068</v>
      </c>
      <c r="L462" s="83">
        <f t="shared" si="71"/>
        <v>57.990202074218303</v>
      </c>
      <c r="M462" s="83">
        <v>66</v>
      </c>
      <c r="O462" s="85">
        <f t="shared" si="72"/>
        <v>8.8173277223648494</v>
      </c>
      <c r="P462" s="86">
        <v>249.78265502449997</v>
      </c>
      <c r="Q462" s="86">
        <v>258</v>
      </c>
      <c r="S462" s="108">
        <f t="shared" si="74"/>
        <v>2404.1485400000001</v>
      </c>
      <c r="T462" s="88">
        <v>60.864519999999999</v>
      </c>
      <c r="U462" s="88">
        <v>73.715000000000003</v>
      </c>
      <c r="X462" s="90">
        <v>70.829752349080294</v>
      </c>
      <c r="Y462" s="91">
        <v>51.395576856179098</v>
      </c>
      <c r="Z462" s="91">
        <v>20.338376857445922</v>
      </c>
      <c r="AA462" s="92">
        <f t="shared" si="75"/>
        <v>142.56370606270531</v>
      </c>
      <c r="AC462" s="48">
        <v>42097</v>
      </c>
      <c r="AD462" s="78">
        <f t="shared" si="62"/>
        <v>135.99633072858182</v>
      </c>
      <c r="AE462" s="81">
        <f t="shared" si="67"/>
        <v>48.842798576177898</v>
      </c>
      <c r="AF462" s="83">
        <f t="shared" si="68"/>
        <v>48.842798576177898</v>
      </c>
      <c r="AG462" s="86">
        <f t="shared" si="69"/>
        <v>235.75908243560002</v>
      </c>
      <c r="AH462" s="93">
        <f t="shared" si="70"/>
        <v>53.04824</v>
      </c>
    </row>
    <row r="463" spans="1:34" ht="11.25" customHeight="1">
      <c r="A463" s="97">
        <v>42464</v>
      </c>
      <c r="B463" s="77">
        <v>3216</v>
      </c>
      <c r="C463" s="78">
        <f t="shared" si="76"/>
        <v>139.49466608467512</v>
      </c>
      <c r="D463" s="78">
        <v>126</v>
      </c>
      <c r="E463" s="79" t="s">
        <v>32</v>
      </c>
      <c r="F463" s="80">
        <v>2195</v>
      </c>
      <c r="G463" s="81">
        <v>55.061230707445297</v>
      </c>
      <c r="H463" s="123">
        <f t="shared" si="73"/>
        <v>51</v>
      </c>
      <c r="I463" s="81">
        <v>51</v>
      </c>
      <c r="J463" s="94" t="s">
        <v>21</v>
      </c>
      <c r="K463" s="82">
        <v>2068</v>
      </c>
      <c r="L463" s="83">
        <f t="shared" si="71"/>
        <v>55.061230707445297</v>
      </c>
      <c r="M463" s="83">
        <v>66</v>
      </c>
      <c r="O463" s="85">
        <f t="shared" si="72"/>
        <v>8.7336995168943989</v>
      </c>
      <c r="P463" s="86">
        <v>247.41358404800002</v>
      </c>
      <c r="Q463" s="86">
        <v>258</v>
      </c>
      <c r="S463" s="108">
        <f t="shared" si="74"/>
        <v>2344.661145</v>
      </c>
      <c r="T463" s="88">
        <v>59.358510000000003</v>
      </c>
      <c r="U463" s="88">
        <v>73.715000000000003</v>
      </c>
      <c r="X463" s="90">
        <v>68.025311525098999</v>
      </c>
      <c r="Y463" s="91">
        <v>51.142832390027898</v>
      </c>
      <c r="Z463" s="91">
        <v>20.326522169548216</v>
      </c>
      <c r="AA463" s="92">
        <f t="shared" si="75"/>
        <v>139.49466608467512</v>
      </c>
      <c r="AC463" s="48">
        <v>42098</v>
      </c>
      <c r="AD463" s="78">
        <f t="shared" si="62"/>
        <v>146.66023937720919</v>
      </c>
      <c r="AE463" s="81">
        <f t="shared" si="67"/>
        <v>50.073892773068195</v>
      </c>
      <c r="AF463" s="83">
        <f t="shared" si="68"/>
        <v>50.073892773068195</v>
      </c>
      <c r="AG463" s="86">
        <f t="shared" si="69"/>
        <v>234.80578614759995</v>
      </c>
      <c r="AH463" s="93">
        <f t="shared" si="70"/>
        <v>53.3508</v>
      </c>
    </row>
    <row r="464" spans="1:34" ht="11.25" customHeight="1">
      <c r="A464" s="97">
        <v>42465</v>
      </c>
      <c r="B464" s="77">
        <v>3216</v>
      </c>
      <c r="C464" s="78">
        <f t="shared" si="76"/>
        <v>141.10866413728294</v>
      </c>
      <c r="D464" s="78">
        <v>126</v>
      </c>
      <c r="E464" s="79" t="s">
        <v>32</v>
      </c>
      <c r="F464" s="80">
        <v>2195</v>
      </c>
      <c r="G464" s="81">
        <v>51.964017630437503</v>
      </c>
      <c r="H464" s="123">
        <f t="shared" si="73"/>
        <v>51</v>
      </c>
      <c r="I464" s="81">
        <v>51</v>
      </c>
      <c r="J464" s="94" t="s">
        <v>21</v>
      </c>
      <c r="K464" s="82">
        <v>2068</v>
      </c>
      <c r="L464" s="83">
        <f t="shared" si="71"/>
        <v>51.964017630437503</v>
      </c>
      <c r="M464" s="83">
        <v>66</v>
      </c>
      <c r="O464" s="85">
        <f t="shared" si="72"/>
        <v>8.861134374616908</v>
      </c>
      <c r="P464" s="86">
        <v>251.02363667469996</v>
      </c>
      <c r="Q464" s="86">
        <v>258</v>
      </c>
      <c r="S464" s="108">
        <f t="shared" si="74"/>
        <v>2250.2482450000002</v>
      </c>
      <c r="T464" s="88">
        <v>56.968310000000002</v>
      </c>
      <c r="U464" s="88">
        <v>73.715000000000003</v>
      </c>
      <c r="X464" s="90">
        <v>66.466419111989893</v>
      </c>
      <c r="Y464" s="91">
        <v>51.938499572202197</v>
      </c>
      <c r="Z464" s="91">
        <v>22.70374545309085</v>
      </c>
      <c r="AA464" s="92">
        <f t="shared" si="75"/>
        <v>141.10866413728294</v>
      </c>
      <c r="AC464" s="48">
        <v>42099</v>
      </c>
      <c r="AD464" s="78">
        <f t="shared" si="62"/>
        <v>146.390641226475</v>
      </c>
      <c r="AE464" s="81">
        <f t="shared" si="67"/>
        <v>50.322618510645697</v>
      </c>
      <c r="AF464" s="83">
        <f t="shared" si="68"/>
        <v>50.322618510645697</v>
      </c>
      <c r="AG464" s="86">
        <f t="shared" si="69"/>
        <v>233.81879989750007</v>
      </c>
      <c r="AH464" s="93">
        <f t="shared" si="70"/>
        <v>53.517829999999996</v>
      </c>
    </row>
    <row r="465" spans="1:34" ht="11.25" customHeight="1">
      <c r="A465" s="97">
        <v>42466</v>
      </c>
      <c r="B465" s="77">
        <v>3216</v>
      </c>
      <c r="C465" s="78">
        <f t="shared" si="76"/>
        <v>147.05049973000558</v>
      </c>
      <c r="D465" s="78">
        <v>126</v>
      </c>
      <c r="E465" s="79" t="s">
        <v>32</v>
      </c>
      <c r="F465" s="80">
        <v>2195</v>
      </c>
      <c r="G465" s="81">
        <v>53.6372909925785</v>
      </c>
      <c r="H465" s="123">
        <f t="shared" si="73"/>
        <v>51</v>
      </c>
      <c r="I465" s="81">
        <v>51</v>
      </c>
      <c r="J465" s="94" t="s">
        <v>21</v>
      </c>
      <c r="K465" s="82">
        <v>2068</v>
      </c>
      <c r="L465" s="83">
        <f t="shared" si="71"/>
        <v>53.6372909925785</v>
      </c>
      <c r="M465" s="83">
        <v>66</v>
      </c>
      <c r="O465" s="85">
        <f t="shared" si="72"/>
        <v>8.7986446192426282</v>
      </c>
      <c r="P465" s="86">
        <v>249.2533886471</v>
      </c>
      <c r="Q465" s="86">
        <v>258</v>
      </c>
      <c r="S465" s="108">
        <f t="shared" si="74"/>
        <v>2274.1670749999998</v>
      </c>
      <c r="T465" s="88">
        <v>57.57385</v>
      </c>
      <c r="U465" s="88">
        <v>73.715000000000003</v>
      </c>
      <c r="X465" s="90">
        <v>72.999142112544504</v>
      </c>
      <c r="Y465" s="91">
        <v>50.157379172716702</v>
      </c>
      <c r="Z465" s="91">
        <v>23.893978444744366</v>
      </c>
      <c r="AA465" s="92">
        <f t="shared" si="75"/>
        <v>147.05049973000558</v>
      </c>
      <c r="AC465" s="48">
        <v>42100</v>
      </c>
      <c r="AD465" s="78">
        <f t="shared" si="62"/>
        <v>135.43741207635262</v>
      </c>
      <c r="AE465" s="81">
        <f t="shared" si="67"/>
        <v>51.805748132658699</v>
      </c>
      <c r="AF465" s="83">
        <f t="shared" si="68"/>
        <v>51.805748132658699</v>
      </c>
      <c r="AG465" s="86">
        <f t="shared" si="69"/>
        <v>232.98798854789999</v>
      </c>
      <c r="AH465" s="93">
        <f t="shared" si="70"/>
        <v>52.505800000000001</v>
      </c>
    </row>
    <row r="466" spans="1:34" ht="11.25" customHeight="1">
      <c r="A466" s="1">
        <v>42467</v>
      </c>
      <c r="B466" s="77">
        <v>3216</v>
      </c>
      <c r="C466" s="78">
        <f t="shared" si="76"/>
        <v>143.91505426920631</v>
      </c>
      <c r="D466" s="78">
        <v>126</v>
      </c>
      <c r="E466" s="79" t="s">
        <v>32</v>
      </c>
      <c r="F466" s="80">
        <v>2195</v>
      </c>
      <c r="G466" s="81">
        <v>53.396242666329499</v>
      </c>
      <c r="H466" s="123">
        <f t="shared" si="73"/>
        <v>51</v>
      </c>
      <c r="I466" s="81">
        <v>51</v>
      </c>
      <c r="J466" s="94" t="s">
        <v>21</v>
      </c>
      <c r="K466" s="82">
        <v>2068</v>
      </c>
      <c r="L466" s="83">
        <f t="shared" si="71"/>
        <v>53.396242666329499</v>
      </c>
      <c r="M466" s="83">
        <v>66</v>
      </c>
      <c r="O466" s="85">
        <f t="shared" si="72"/>
        <v>8.8020512504057589</v>
      </c>
      <c r="P466" s="86">
        <v>249.34989377919999</v>
      </c>
      <c r="Q466" s="86">
        <v>258</v>
      </c>
      <c r="S466" s="108">
        <f t="shared" si="74"/>
        <v>2308.176575</v>
      </c>
      <c r="T466" s="88">
        <v>58.434849999999997</v>
      </c>
      <c r="U466" s="88">
        <v>73.715000000000003</v>
      </c>
      <c r="X466" s="90">
        <v>68.998686965301204</v>
      </c>
      <c r="Y466" s="91">
        <v>51.7323006928629</v>
      </c>
      <c r="Z466" s="91">
        <v>23.184066611042194</v>
      </c>
      <c r="AA466" s="92">
        <f t="shared" si="75"/>
        <v>143.91505426920631</v>
      </c>
      <c r="AC466" s="48">
        <v>42101</v>
      </c>
      <c r="AD466" s="78">
        <f t="shared" si="62"/>
        <v>140.55205241115689</v>
      </c>
      <c r="AE466" s="81">
        <f t="shared" si="67"/>
        <v>51.809578647908502</v>
      </c>
      <c r="AF466" s="83">
        <f t="shared" si="68"/>
        <v>51.809578647908502</v>
      </c>
      <c r="AG466" s="86">
        <f t="shared" si="69"/>
        <v>236.457203319</v>
      </c>
      <c r="AH466" s="93">
        <f t="shared" si="70"/>
        <v>52.396459999999998</v>
      </c>
    </row>
    <row r="467" spans="1:34" ht="11.25" customHeight="1">
      <c r="A467" s="1">
        <v>42468</v>
      </c>
      <c r="B467" s="77">
        <v>3216</v>
      </c>
      <c r="C467" s="78">
        <f t="shared" si="76"/>
        <v>143.23525420180545</v>
      </c>
      <c r="D467" s="78">
        <v>126</v>
      </c>
      <c r="E467" s="79" t="s">
        <v>32</v>
      </c>
      <c r="F467" s="80">
        <v>2195</v>
      </c>
      <c r="G467" s="81">
        <v>52.647202024536803</v>
      </c>
      <c r="H467" s="123">
        <f t="shared" si="73"/>
        <v>51</v>
      </c>
      <c r="I467" s="81">
        <v>51</v>
      </c>
      <c r="J467" s="94" t="s">
        <v>21</v>
      </c>
      <c r="K467" s="82">
        <v>2068</v>
      </c>
      <c r="L467" s="83">
        <f t="shared" si="71"/>
        <v>52.647202024536803</v>
      </c>
      <c r="M467" s="83">
        <v>66</v>
      </c>
      <c r="O467" s="85">
        <f t="shared" si="72"/>
        <v>8.6756793585923582</v>
      </c>
      <c r="P467" s="86">
        <v>245.76995350120001</v>
      </c>
      <c r="Q467" s="86">
        <v>258</v>
      </c>
      <c r="S467" s="108">
        <f t="shared" si="74"/>
        <v>2307.1792</v>
      </c>
      <c r="T467" s="88">
        <v>58.409599999999998</v>
      </c>
      <c r="U467" s="88">
        <v>73.715000000000003</v>
      </c>
      <c r="X467" s="90">
        <v>69.979114646838298</v>
      </c>
      <c r="Y467" s="91">
        <v>50.581658261112999</v>
      </c>
      <c r="Z467" s="91">
        <v>22.674481293854143</v>
      </c>
      <c r="AA467" s="92">
        <f t="shared" si="75"/>
        <v>143.23525420180545</v>
      </c>
      <c r="AC467" s="48">
        <v>42102</v>
      </c>
      <c r="AD467" s="78">
        <f t="shared" si="62"/>
        <v>136.9296352230179</v>
      </c>
      <c r="AE467" s="81">
        <f t="shared" si="67"/>
        <v>53.750560733182901</v>
      </c>
      <c r="AF467" s="83">
        <f t="shared" si="68"/>
        <v>53.750560733182901</v>
      </c>
      <c r="AG467" s="86">
        <f t="shared" si="69"/>
        <v>237.72855678299999</v>
      </c>
      <c r="AH467" s="93">
        <f t="shared" si="70"/>
        <v>50.914969999999997</v>
      </c>
    </row>
    <row r="468" spans="1:34" ht="11.25" customHeight="1">
      <c r="A468" s="1">
        <v>42469</v>
      </c>
      <c r="B468" s="77">
        <v>3216</v>
      </c>
      <c r="C468" s="78">
        <f t="shared" si="76"/>
        <v>148.25776170944906</v>
      </c>
      <c r="D468" s="78">
        <v>130</v>
      </c>
      <c r="E468" s="79"/>
      <c r="F468" s="80">
        <v>2195</v>
      </c>
      <c r="G468" s="81">
        <v>55.600217081625502</v>
      </c>
      <c r="H468" s="123">
        <f t="shared" si="73"/>
        <v>51</v>
      </c>
      <c r="I468" s="81">
        <v>51</v>
      </c>
      <c r="J468" s="94" t="s">
        <v>21</v>
      </c>
      <c r="K468" s="82">
        <v>2068</v>
      </c>
      <c r="L468" s="83">
        <f t="shared" si="71"/>
        <v>55.600217081625502</v>
      </c>
      <c r="M468" s="83">
        <v>66</v>
      </c>
      <c r="O468" s="85">
        <f t="shared" si="72"/>
        <v>8.7015185484663693</v>
      </c>
      <c r="P468" s="86">
        <v>246.50194188289998</v>
      </c>
      <c r="Q468" s="86">
        <v>258</v>
      </c>
      <c r="S468" s="108">
        <f t="shared" si="74"/>
        <v>2365.9725800000001</v>
      </c>
      <c r="T468" s="88">
        <v>59.898040000000002</v>
      </c>
      <c r="U468" s="88">
        <v>73.715000000000003</v>
      </c>
      <c r="X468" s="90">
        <v>75.195335266999294</v>
      </c>
      <c r="Y468" s="91">
        <v>52.504387400052302</v>
      </c>
      <c r="Z468" s="91">
        <v>20.558039042397461</v>
      </c>
      <c r="AA468" s="92">
        <f t="shared" si="75"/>
        <v>148.25776170944906</v>
      </c>
      <c r="AC468" s="48">
        <v>42103</v>
      </c>
      <c r="AD468" s="78">
        <f t="shared" si="62"/>
        <v>139.70279435709102</v>
      </c>
      <c r="AE468" s="81">
        <f t="shared" si="67"/>
        <v>54.169295682835205</v>
      </c>
      <c r="AF468" s="83">
        <f t="shared" si="68"/>
        <v>54.169295682835205</v>
      </c>
      <c r="AG468" s="86">
        <f t="shared" si="69"/>
        <v>235.75349546249998</v>
      </c>
      <c r="AH468" s="93">
        <f t="shared" si="70"/>
        <v>50.242190000000001</v>
      </c>
    </row>
    <row r="469" spans="1:34" ht="11.25" customHeight="1">
      <c r="A469" s="1">
        <v>42470</v>
      </c>
      <c r="B469" s="77">
        <v>3216</v>
      </c>
      <c r="C469" s="78">
        <f t="shared" si="76"/>
        <v>140.885867917318</v>
      </c>
      <c r="D469" s="78">
        <v>130</v>
      </c>
      <c r="E469" s="79"/>
      <c r="F469" s="80">
        <v>2195</v>
      </c>
      <c r="G469" s="81">
        <v>53.777940156660101</v>
      </c>
      <c r="H469" s="123">
        <f t="shared" si="73"/>
        <v>51</v>
      </c>
      <c r="I469" s="81">
        <v>51</v>
      </c>
      <c r="J469" s="94" t="s">
        <v>21</v>
      </c>
      <c r="K469" s="82">
        <v>2068</v>
      </c>
      <c r="L469" s="83">
        <f t="shared" si="71"/>
        <v>53.777940156660101</v>
      </c>
      <c r="M469" s="83">
        <v>66</v>
      </c>
      <c r="O469" s="85">
        <f t="shared" si="72"/>
        <v>8.6787289857294407</v>
      </c>
      <c r="P469" s="86">
        <v>245.85634520480002</v>
      </c>
      <c r="Q469" s="86">
        <v>258</v>
      </c>
      <c r="S469" s="108">
        <f t="shared" si="74"/>
        <v>2364.742945</v>
      </c>
      <c r="T469" s="88">
        <v>59.866909999999997</v>
      </c>
      <c r="U469" s="88">
        <v>73.715000000000003</v>
      </c>
      <c r="X469" s="90">
        <v>71.818810535087806</v>
      </c>
      <c r="Y469" s="91">
        <v>52.837284592612797</v>
      </c>
      <c r="Z469" s="91">
        <v>16.229772789617392</v>
      </c>
      <c r="AA469" s="92">
        <f t="shared" si="75"/>
        <v>140.885867917318</v>
      </c>
      <c r="AC469" s="48">
        <v>42104</v>
      </c>
      <c r="AD469" s="78">
        <f t="shared" si="62"/>
        <v>143.40938711700181</v>
      </c>
      <c r="AE469" s="81">
        <f t="shared" si="67"/>
        <v>54.172736018277504</v>
      </c>
      <c r="AF469" s="83">
        <f t="shared" si="68"/>
        <v>54.172736018277504</v>
      </c>
      <c r="AG469" s="86">
        <f t="shared" si="69"/>
        <v>237.14170959429995</v>
      </c>
      <c r="AH469" s="93">
        <f t="shared" si="70"/>
        <v>49.94164</v>
      </c>
    </row>
    <row r="470" spans="1:34" ht="11.25" customHeight="1">
      <c r="A470" s="1">
        <v>42471</v>
      </c>
      <c r="B470" s="77">
        <v>3216</v>
      </c>
      <c r="C470" s="78">
        <f t="shared" si="76"/>
        <v>134.19188173147018</v>
      </c>
      <c r="D470" s="78">
        <v>124</v>
      </c>
      <c r="E470" s="79" t="s">
        <v>129</v>
      </c>
      <c r="F470" s="80">
        <v>2195</v>
      </c>
      <c r="G470" s="81">
        <v>52.1502718757786</v>
      </c>
      <c r="H470" s="123">
        <f t="shared" si="73"/>
        <v>51</v>
      </c>
      <c r="I470" s="81">
        <v>51</v>
      </c>
      <c r="J470" s="94" t="s">
        <v>21</v>
      </c>
      <c r="K470" s="82">
        <v>2068</v>
      </c>
      <c r="L470" s="83">
        <f t="shared" si="71"/>
        <v>52.1502718757786</v>
      </c>
      <c r="M470" s="83">
        <v>66</v>
      </c>
      <c r="O470" s="85">
        <f t="shared" si="72"/>
        <v>8.2516305048346901</v>
      </c>
      <c r="P470" s="86">
        <v>233.75723809729999</v>
      </c>
      <c r="Q470" s="86">
        <v>251</v>
      </c>
      <c r="R470" s="87" t="s">
        <v>130</v>
      </c>
      <c r="S470" s="108">
        <f t="shared" si="74"/>
        <v>2334.7968100000003</v>
      </c>
      <c r="T470" s="88">
        <v>59.108780000000003</v>
      </c>
      <c r="U470" s="88">
        <v>73.715000000000003</v>
      </c>
      <c r="X470" s="90">
        <v>73.267443707427006</v>
      </c>
      <c r="Y470" s="91">
        <v>51.520087413831902</v>
      </c>
      <c r="Z470" s="91">
        <v>9.4043506102112779</v>
      </c>
      <c r="AA470" s="92">
        <f t="shared" si="75"/>
        <v>134.19188173147018</v>
      </c>
      <c r="AC470" s="48">
        <v>42105</v>
      </c>
      <c r="AD470" s="78">
        <f t="shared" si="62"/>
        <v>146.63954032633069</v>
      </c>
      <c r="AE470" s="81">
        <f t="shared" si="67"/>
        <v>56.988073283636197</v>
      </c>
      <c r="AF470" s="83">
        <f t="shared" si="68"/>
        <v>56.988073283636197</v>
      </c>
      <c r="AG470" s="86">
        <f t="shared" si="69"/>
        <v>238.91953376300003</v>
      </c>
      <c r="AH470" s="93">
        <f t="shared" si="70"/>
        <v>50.919490000000003</v>
      </c>
    </row>
    <row r="471" spans="1:34" ht="11.25" customHeight="1">
      <c r="A471" s="1">
        <v>42472</v>
      </c>
      <c r="B471" s="77">
        <v>3216</v>
      </c>
      <c r="C471" s="78">
        <f t="shared" si="76"/>
        <v>126.34461121499223</v>
      </c>
      <c r="D471" s="78">
        <v>124</v>
      </c>
      <c r="E471" s="79" t="s">
        <v>129</v>
      </c>
      <c r="F471" s="80">
        <v>2195</v>
      </c>
      <c r="G471" s="81">
        <v>51.674518963738699</v>
      </c>
      <c r="H471" s="123">
        <f t="shared" si="73"/>
        <v>51</v>
      </c>
      <c r="I471" s="81">
        <v>51</v>
      </c>
      <c r="J471" s="94" t="s">
        <v>21</v>
      </c>
      <c r="K471" s="82">
        <v>2068</v>
      </c>
      <c r="L471" s="83">
        <f t="shared" si="71"/>
        <v>51.674518963738699</v>
      </c>
      <c r="M471" s="83">
        <v>66</v>
      </c>
      <c r="O471" s="85">
        <f t="shared" si="72"/>
        <v>8.15415342792598</v>
      </c>
      <c r="P471" s="86">
        <v>230.99584781660002</v>
      </c>
      <c r="Q471" s="86">
        <v>251</v>
      </c>
      <c r="R471" s="87" t="s">
        <v>130</v>
      </c>
      <c r="S471" s="108">
        <f t="shared" si="74"/>
        <v>2305.7603600000002</v>
      </c>
      <c r="T471" s="88">
        <v>58.37368</v>
      </c>
      <c r="U471" s="88">
        <v>73.715000000000003</v>
      </c>
      <c r="X471" s="90">
        <v>70.775294836317997</v>
      </c>
      <c r="Y471" s="91">
        <v>50.708903309161201</v>
      </c>
      <c r="Z471" s="91">
        <v>4.8604130695130321</v>
      </c>
      <c r="AA471" s="92">
        <f t="shared" si="75"/>
        <v>126.34461121499223</v>
      </c>
      <c r="AC471" s="48">
        <v>42106</v>
      </c>
      <c r="AD471" s="78">
        <f t="shared" si="62"/>
        <v>146.7233052040504</v>
      </c>
      <c r="AE471" s="81">
        <f t="shared" si="67"/>
        <v>55.268693511745198</v>
      </c>
      <c r="AF471" s="83">
        <f t="shared" si="68"/>
        <v>55.268693511745198</v>
      </c>
      <c r="AG471" s="86">
        <f t="shared" si="69"/>
        <v>237.08214438129997</v>
      </c>
      <c r="AH471" s="93">
        <f t="shared" si="70"/>
        <v>52.933410000000002</v>
      </c>
    </row>
    <row r="472" spans="1:34" ht="11.25" customHeight="1">
      <c r="A472" s="1">
        <v>42473</v>
      </c>
      <c r="B472" s="77">
        <v>3216</v>
      </c>
      <c r="C472" s="78">
        <f t="shared" si="76"/>
        <v>128.95321628850871</v>
      </c>
      <c r="D472" s="78">
        <v>124</v>
      </c>
      <c r="E472" s="79" t="s">
        <v>129</v>
      </c>
      <c r="F472" s="80">
        <v>2195</v>
      </c>
      <c r="G472" s="81">
        <v>52.540681143240903</v>
      </c>
      <c r="H472" s="123">
        <f t="shared" si="73"/>
        <v>51</v>
      </c>
      <c r="I472" s="81">
        <v>51</v>
      </c>
      <c r="J472" s="94" t="s">
        <v>21</v>
      </c>
      <c r="K472" s="82">
        <v>2068</v>
      </c>
      <c r="L472" s="83">
        <f t="shared" si="71"/>
        <v>52.540681143240903</v>
      </c>
      <c r="M472" s="83">
        <v>66</v>
      </c>
      <c r="O472" s="85">
        <f t="shared" si="72"/>
        <v>8.1663010066191699</v>
      </c>
      <c r="P472" s="86">
        <v>231.33997185889999</v>
      </c>
      <c r="Q472" s="86">
        <v>251</v>
      </c>
      <c r="R472" s="87" t="s">
        <v>130</v>
      </c>
      <c r="S472" s="108">
        <f t="shared" si="74"/>
        <v>2334.2015449999999</v>
      </c>
      <c r="T472" s="88">
        <v>59.093710000000002</v>
      </c>
      <c r="U472" s="88">
        <v>73.715000000000003</v>
      </c>
      <c r="X472" s="90">
        <v>68.101104012155901</v>
      </c>
      <c r="Y472" s="91">
        <v>50.930496248320097</v>
      </c>
      <c r="Z472" s="91">
        <v>9.921616028032723</v>
      </c>
      <c r="AA472" s="92">
        <f t="shared" si="75"/>
        <v>128.95321628850871</v>
      </c>
      <c r="AC472" s="48">
        <v>42107</v>
      </c>
      <c r="AD472" s="78">
        <f t="shared" si="62"/>
        <v>142.4270089634943</v>
      </c>
      <c r="AE472" s="81">
        <f t="shared" si="67"/>
        <v>52.909382396690802</v>
      </c>
      <c r="AF472" s="83">
        <f t="shared" si="68"/>
        <v>52.909382396690802</v>
      </c>
      <c r="AG472" s="86">
        <f t="shared" si="69"/>
        <v>231.53463075219997</v>
      </c>
      <c r="AH472" s="93">
        <f t="shared" si="70"/>
        <v>52.252160000000003</v>
      </c>
    </row>
    <row r="473" spans="1:34" ht="11.25" customHeight="1">
      <c r="A473" s="1">
        <v>42474</v>
      </c>
      <c r="B473" s="77">
        <v>3216</v>
      </c>
      <c r="C473" s="78">
        <f t="shared" si="76"/>
        <v>131.05993020917992</v>
      </c>
      <c r="D473" s="78">
        <v>124</v>
      </c>
      <c r="E473" s="79" t="s">
        <v>129</v>
      </c>
      <c r="F473" s="80">
        <v>2195</v>
      </c>
      <c r="G473" s="81">
        <v>53.0517781204329</v>
      </c>
      <c r="H473" s="123">
        <f t="shared" si="73"/>
        <v>51</v>
      </c>
      <c r="I473" s="81">
        <v>51</v>
      </c>
      <c r="J473" s="94" t="s">
        <v>21</v>
      </c>
      <c r="K473" s="82">
        <v>2068</v>
      </c>
      <c r="L473" s="83">
        <f t="shared" si="71"/>
        <v>53.0517781204329</v>
      </c>
      <c r="M473" s="83">
        <v>66</v>
      </c>
      <c r="O473" s="85">
        <f t="shared" si="72"/>
        <v>8.2620241876864977</v>
      </c>
      <c r="P473" s="86">
        <v>234.05167670499995</v>
      </c>
      <c r="Q473" s="86">
        <v>251</v>
      </c>
      <c r="R473" s="87" t="s">
        <v>130</v>
      </c>
      <c r="S473" s="108">
        <f t="shared" si="74"/>
        <v>2334.4535550000001</v>
      </c>
      <c r="T473" s="88">
        <v>59.100090000000002</v>
      </c>
      <c r="U473" s="88">
        <v>73.7</v>
      </c>
      <c r="X473" s="90">
        <v>68.059599080482002</v>
      </c>
      <c r="Y473" s="91">
        <v>50.340503518611001</v>
      </c>
      <c r="Z473" s="91">
        <v>12.659827610086927</v>
      </c>
      <c r="AA473" s="92">
        <f t="shared" si="75"/>
        <v>131.05993020917992</v>
      </c>
      <c r="AC473" s="48">
        <v>42108</v>
      </c>
      <c r="AD473" s="78">
        <f t="shared" si="62"/>
        <v>138.93443724887069</v>
      </c>
      <c r="AE473" s="81">
        <f t="shared" si="67"/>
        <v>52.626074924424799</v>
      </c>
      <c r="AF473" s="83">
        <f t="shared" si="68"/>
        <v>52.626074924424799</v>
      </c>
      <c r="AG473" s="86">
        <f t="shared" si="69"/>
        <v>235.52041184879999</v>
      </c>
      <c r="AH473" s="93">
        <f t="shared" si="70"/>
        <v>51.744349999999997</v>
      </c>
    </row>
    <row r="474" spans="1:34" ht="11.25" customHeight="1">
      <c r="A474" s="1">
        <v>42475</v>
      </c>
      <c r="B474" s="77">
        <v>3216</v>
      </c>
      <c r="C474" s="78">
        <f t="shared" si="76"/>
        <v>127.83201596208839</v>
      </c>
      <c r="D474" s="78">
        <v>130</v>
      </c>
      <c r="E474" s="79"/>
      <c r="F474" s="80">
        <v>2195</v>
      </c>
      <c r="G474" s="81">
        <v>57.028859363412003</v>
      </c>
      <c r="H474" s="123">
        <f t="shared" si="73"/>
        <v>51</v>
      </c>
      <c r="I474" s="81">
        <v>51</v>
      </c>
      <c r="J474" s="94" t="s">
        <v>21</v>
      </c>
      <c r="K474" s="82">
        <v>2068</v>
      </c>
      <c r="L474" s="83">
        <f t="shared" si="71"/>
        <v>57.028859363412003</v>
      </c>
      <c r="M474" s="83">
        <v>66</v>
      </c>
      <c r="O474" s="85">
        <f t="shared" si="72"/>
        <v>8.3954692409495806</v>
      </c>
      <c r="P474" s="86">
        <v>237.83198982860003</v>
      </c>
      <c r="Q474" s="86">
        <v>251</v>
      </c>
      <c r="R474" s="87" t="s">
        <v>130</v>
      </c>
      <c r="S474" s="108">
        <f t="shared" si="74"/>
        <v>2286.956385</v>
      </c>
      <c r="T474" s="88">
        <v>57.897629999999999</v>
      </c>
      <c r="U474" s="88">
        <v>73.7</v>
      </c>
      <c r="X474" s="90">
        <v>67.758329743248098</v>
      </c>
      <c r="Y474" s="91">
        <v>47.985664809898097</v>
      </c>
      <c r="Z474" s="91">
        <v>12.088021408942195</v>
      </c>
      <c r="AA474" s="92">
        <f t="shared" si="75"/>
        <v>127.83201596208839</v>
      </c>
      <c r="AC474" s="48">
        <v>42109</v>
      </c>
      <c r="AD474" s="78">
        <f t="shared" si="62"/>
        <v>139.99621430540842</v>
      </c>
      <c r="AE474" s="81">
        <f t="shared" si="67"/>
        <v>51.927780807129295</v>
      </c>
      <c r="AF474" s="83">
        <f t="shared" si="68"/>
        <v>51.927780807129295</v>
      </c>
      <c r="AG474" s="86">
        <f t="shared" si="69"/>
        <v>233.2897313096</v>
      </c>
      <c r="AH474" s="93">
        <f t="shared" si="70"/>
        <v>51.286990000000003</v>
      </c>
    </row>
    <row r="475" spans="1:34" ht="11.25" customHeight="1">
      <c r="A475" s="1">
        <v>42476</v>
      </c>
      <c r="B475" s="77">
        <v>3216</v>
      </c>
      <c r="C475" s="78">
        <f t="shared" si="76"/>
        <v>130.83773878324951</v>
      </c>
      <c r="D475" s="78">
        <v>130</v>
      </c>
      <c r="E475" s="79"/>
      <c r="F475" s="80">
        <v>2195</v>
      </c>
      <c r="G475" s="81">
        <v>58.343370485170098</v>
      </c>
      <c r="H475" s="123">
        <f t="shared" si="73"/>
        <v>57</v>
      </c>
      <c r="I475" s="81">
        <v>57</v>
      </c>
      <c r="J475" s="94" t="s">
        <v>131</v>
      </c>
      <c r="K475" s="82">
        <v>2068</v>
      </c>
      <c r="L475" s="83">
        <f t="shared" si="71"/>
        <v>58.343370485170098</v>
      </c>
      <c r="M475" s="83">
        <v>66</v>
      </c>
      <c r="O475" s="85">
        <f t="shared" si="72"/>
        <v>8.5335537657643599</v>
      </c>
      <c r="P475" s="86">
        <v>241.74373274120001</v>
      </c>
      <c r="Q475" s="86">
        <v>258</v>
      </c>
      <c r="S475" s="108">
        <f t="shared" si="74"/>
        <v>2184.8773249999999</v>
      </c>
      <c r="T475" s="88">
        <v>55.31335</v>
      </c>
      <c r="U475" s="88">
        <v>73.7</v>
      </c>
      <c r="X475" s="90">
        <v>70.216843786718798</v>
      </c>
      <c r="Y475" s="91">
        <v>49.324964189838397</v>
      </c>
      <c r="Z475" s="91">
        <v>11.295930806692311</v>
      </c>
      <c r="AA475" s="92">
        <f t="shared" si="75"/>
        <v>130.83773878324951</v>
      </c>
      <c r="AC475" s="48">
        <v>42110</v>
      </c>
      <c r="AD475" s="78">
        <f t="shared" si="62"/>
        <v>147.55884521365169</v>
      </c>
      <c r="AE475" s="81">
        <f t="shared" si="67"/>
        <v>54.4645716329386</v>
      </c>
      <c r="AF475" s="83">
        <f t="shared" si="68"/>
        <v>54.4645716329386</v>
      </c>
      <c r="AG475" s="86">
        <f t="shared" si="69"/>
        <v>234.68576674600001</v>
      </c>
      <c r="AH475" s="93">
        <f t="shared" si="70"/>
        <v>51.503720000000001</v>
      </c>
    </row>
    <row r="476" spans="1:34" ht="11.25" customHeight="1">
      <c r="A476" s="1">
        <v>42477</v>
      </c>
      <c r="B476" s="77">
        <v>3216</v>
      </c>
      <c r="C476" s="78">
        <f t="shared" si="76"/>
        <v>136.52366770576475</v>
      </c>
      <c r="D476" s="78">
        <v>130</v>
      </c>
      <c r="E476" s="79"/>
      <c r="F476" s="80">
        <v>2195</v>
      </c>
      <c r="G476" s="81">
        <v>59.441837206946403</v>
      </c>
      <c r="H476" s="123">
        <f t="shared" si="73"/>
        <v>57</v>
      </c>
      <c r="I476" s="81">
        <v>57</v>
      </c>
      <c r="J476" s="94" t="s">
        <v>131</v>
      </c>
      <c r="K476" s="82">
        <v>2068</v>
      </c>
      <c r="L476" s="83">
        <f t="shared" si="71"/>
        <v>59.441837206946403</v>
      </c>
      <c r="M476" s="83">
        <v>66</v>
      </c>
      <c r="O476" s="85">
        <f t="shared" si="72"/>
        <v>8.772248862331141</v>
      </c>
      <c r="P476" s="86">
        <v>248.50563349380002</v>
      </c>
      <c r="Q476" s="86">
        <v>258</v>
      </c>
      <c r="S476" s="108">
        <f t="shared" si="74"/>
        <v>2178.8057800000001</v>
      </c>
      <c r="T476" s="88">
        <v>55.159640000000003</v>
      </c>
      <c r="U476" s="88">
        <v>73.7</v>
      </c>
      <c r="X476" s="90">
        <v>74.228517788147798</v>
      </c>
      <c r="Y476" s="91">
        <v>49.786357325639003</v>
      </c>
      <c r="Z476" s="91">
        <v>12.508792591977965</v>
      </c>
      <c r="AA476" s="92">
        <f t="shared" si="75"/>
        <v>136.52366770576475</v>
      </c>
      <c r="AC476" s="48">
        <v>42111</v>
      </c>
      <c r="AD476" s="78">
        <f t="shared" si="62"/>
        <v>144.24896220949191</v>
      </c>
      <c r="AE476" s="81">
        <f t="shared" si="67"/>
        <v>54.9240467189179</v>
      </c>
      <c r="AF476" s="83">
        <f t="shared" si="68"/>
        <v>54.9240467189179</v>
      </c>
      <c r="AG476" s="86">
        <f t="shared" si="69"/>
        <v>237.06861722689999</v>
      </c>
      <c r="AH476" s="93">
        <f t="shared" si="70"/>
        <v>51.047289999999997</v>
      </c>
    </row>
    <row r="477" spans="1:34" ht="11.25" customHeight="1">
      <c r="A477" s="1">
        <v>42478</v>
      </c>
      <c r="B477" s="77">
        <v>3216</v>
      </c>
      <c r="C477" s="78">
        <f t="shared" si="76"/>
        <v>137.484858979851</v>
      </c>
      <c r="D477" s="78">
        <v>130</v>
      </c>
      <c r="E477" s="79"/>
      <c r="F477" s="80">
        <v>2195</v>
      </c>
      <c r="G477" s="81">
        <v>57.108747147067497</v>
      </c>
      <c r="H477" s="123">
        <f t="shared" si="73"/>
        <v>57</v>
      </c>
      <c r="I477" s="81">
        <v>57</v>
      </c>
      <c r="J477" s="94" t="s">
        <v>131</v>
      </c>
      <c r="K477" s="82">
        <v>2068</v>
      </c>
      <c r="L477" s="83">
        <f t="shared" si="71"/>
        <v>57.108747147067497</v>
      </c>
      <c r="M477" s="83">
        <v>58</v>
      </c>
      <c r="N477" s="84" t="s">
        <v>33</v>
      </c>
      <c r="O477" s="85">
        <f t="shared" si="72"/>
        <v>8.581973155010747</v>
      </c>
      <c r="P477" s="86">
        <v>243.11538682749992</v>
      </c>
      <c r="Q477" s="86">
        <v>257</v>
      </c>
      <c r="R477" s="87" t="s">
        <v>132</v>
      </c>
      <c r="S477" s="108">
        <f t="shared" si="74"/>
        <v>2210.6641100000002</v>
      </c>
      <c r="T477" s="88">
        <v>55.966180000000001</v>
      </c>
      <c r="U477" s="88">
        <v>73.7</v>
      </c>
      <c r="X477" s="90">
        <v>69.5377022949924</v>
      </c>
      <c r="Y477" s="91">
        <v>48.937375692423601</v>
      </c>
      <c r="Z477" s="91">
        <v>19.00978099243499</v>
      </c>
      <c r="AA477" s="92">
        <f t="shared" si="75"/>
        <v>137.484858979851</v>
      </c>
      <c r="AC477" s="48">
        <v>42112</v>
      </c>
      <c r="AD477" s="78">
        <f t="shared" si="62"/>
        <v>147.33406539054101</v>
      </c>
      <c r="AE477" s="81">
        <f t="shared" si="67"/>
        <v>53.692091362243303</v>
      </c>
      <c r="AF477" s="83">
        <f t="shared" si="68"/>
        <v>53.692091362243303</v>
      </c>
      <c r="AG477" s="86">
        <f t="shared" si="69"/>
        <v>241.91482191750001</v>
      </c>
      <c r="AH477" s="93">
        <f t="shared" si="70"/>
        <v>50.617930000000001</v>
      </c>
    </row>
    <row r="478" spans="1:34" ht="11.25" customHeight="1">
      <c r="A478" s="1">
        <v>42479</v>
      </c>
      <c r="B478" s="77">
        <v>3216</v>
      </c>
      <c r="C478" s="78">
        <f t="shared" si="76"/>
        <v>128.45450831914656</v>
      </c>
      <c r="D478" s="78">
        <v>130</v>
      </c>
      <c r="E478" s="79"/>
      <c r="F478" s="80">
        <v>2195</v>
      </c>
      <c r="G478" s="81">
        <v>56.311846351663903</v>
      </c>
      <c r="H478" s="123">
        <f t="shared" si="73"/>
        <v>57</v>
      </c>
      <c r="I478" s="81">
        <v>57</v>
      </c>
      <c r="J478" s="94" t="s">
        <v>131</v>
      </c>
      <c r="K478" s="82">
        <v>2068</v>
      </c>
      <c r="L478" s="83">
        <f t="shared" si="71"/>
        <v>56.311846351663903</v>
      </c>
      <c r="M478" s="83">
        <v>58</v>
      </c>
      <c r="N478" s="84" t="s">
        <v>33</v>
      </c>
      <c r="O478" s="85">
        <f t="shared" si="72"/>
        <v>8.3768569977236087</v>
      </c>
      <c r="P478" s="86">
        <v>237.30473081370002</v>
      </c>
      <c r="Q478" s="86">
        <v>257</v>
      </c>
      <c r="R478" s="87" t="s">
        <v>132</v>
      </c>
      <c r="S478" s="108">
        <f t="shared" si="74"/>
        <v>2252.1410850000002</v>
      </c>
      <c r="T478" s="88">
        <v>57.01623</v>
      </c>
      <c r="U478" s="88">
        <v>73.7</v>
      </c>
      <c r="X478" s="90">
        <v>66.938424853779395</v>
      </c>
      <c r="Y478" s="91">
        <v>47.088961696178899</v>
      </c>
      <c r="Z478" s="91">
        <v>14.427121769188274</v>
      </c>
      <c r="AA478" s="92">
        <f t="shared" si="75"/>
        <v>128.45450831914656</v>
      </c>
      <c r="AC478" s="48">
        <v>42113</v>
      </c>
      <c r="AD478" s="78">
        <f t="shared" si="62"/>
        <v>142.11648928981549</v>
      </c>
      <c r="AE478" s="81">
        <f t="shared" si="67"/>
        <v>52.498488446296797</v>
      </c>
      <c r="AF478" s="83">
        <f t="shared" si="68"/>
        <v>52.498488446296797</v>
      </c>
      <c r="AG478" s="86">
        <f t="shared" si="69"/>
        <v>240.38313694659999</v>
      </c>
      <c r="AH478" s="93">
        <f t="shared" si="70"/>
        <v>50.11842</v>
      </c>
    </row>
    <row r="479" spans="1:34" ht="11.25" customHeight="1">
      <c r="A479" s="1">
        <v>42480</v>
      </c>
      <c r="B479" s="77">
        <v>3216</v>
      </c>
      <c r="C479" s="78">
        <f t="shared" si="76"/>
        <v>129.80457428060086</v>
      </c>
      <c r="D479" s="78">
        <v>130</v>
      </c>
      <c r="E479" s="79"/>
      <c r="F479" s="80">
        <v>2195</v>
      </c>
      <c r="G479" s="81">
        <v>57.019461458503002</v>
      </c>
      <c r="H479" s="123">
        <f t="shared" si="73"/>
        <v>57</v>
      </c>
      <c r="I479" s="81">
        <v>57</v>
      </c>
      <c r="J479" s="94" t="s">
        <v>131</v>
      </c>
      <c r="K479" s="82">
        <v>2068</v>
      </c>
      <c r="L479" s="83">
        <f t="shared" si="71"/>
        <v>57.019461458503002</v>
      </c>
      <c r="M479" s="83">
        <v>58</v>
      </c>
      <c r="N479" s="84" t="s">
        <v>33</v>
      </c>
      <c r="O479" s="85">
        <f t="shared" si="72"/>
        <v>8.3773831491267785</v>
      </c>
      <c r="P479" s="86">
        <v>237.31963595260001</v>
      </c>
      <c r="Q479" s="86">
        <v>257</v>
      </c>
      <c r="R479" s="87" t="s">
        <v>132</v>
      </c>
      <c r="S479" s="108">
        <f t="shared" si="74"/>
        <v>2270.945455</v>
      </c>
      <c r="T479" s="88">
        <v>57.492289999999997</v>
      </c>
      <c r="U479" s="88">
        <v>73.715000000000003</v>
      </c>
      <c r="X479" s="90">
        <v>70.119596808455199</v>
      </c>
      <c r="Y479" s="91">
        <v>51.6737791212243</v>
      </c>
      <c r="Z479" s="91">
        <v>8.0111983509213562</v>
      </c>
      <c r="AA479" s="92">
        <f t="shared" si="75"/>
        <v>129.80457428060086</v>
      </c>
      <c r="AC479" s="48">
        <v>42114</v>
      </c>
      <c r="AD479" s="78">
        <f t="shared" si="62"/>
        <v>146.86342836197139</v>
      </c>
      <c r="AE479" s="81">
        <f t="shared" si="67"/>
        <v>51.616828120908302</v>
      </c>
      <c r="AF479" s="83">
        <f t="shared" si="68"/>
        <v>51.616828120908302</v>
      </c>
      <c r="AG479" s="86">
        <f t="shared" si="69"/>
        <v>237.11532063289999</v>
      </c>
      <c r="AH479" s="93">
        <f t="shared" si="70"/>
        <v>50.707320000000003</v>
      </c>
    </row>
    <row r="480" spans="1:34" ht="11.25" customHeight="1">
      <c r="A480" s="1">
        <v>42481</v>
      </c>
      <c r="B480" s="77">
        <v>3216</v>
      </c>
      <c r="C480" s="78">
        <f t="shared" si="76"/>
        <v>133.81804870564304</v>
      </c>
      <c r="D480" s="78">
        <v>130</v>
      </c>
      <c r="E480" s="79"/>
      <c r="F480" s="80">
        <v>2195</v>
      </c>
      <c r="G480" s="81">
        <v>56.363838991633699</v>
      </c>
      <c r="H480" s="123">
        <f t="shared" si="73"/>
        <v>58</v>
      </c>
      <c r="I480" s="81">
        <v>60</v>
      </c>
      <c r="K480" s="82">
        <v>2068</v>
      </c>
      <c r="L480" s="83">
        <f t="shared" si="71"/>
        <v>56.363838991633699</v>
      </c>
      <c r="M480" s="83">
        <v>58</v>
      </c>
      <c r="N480" s="84" t="s">
        <v>33</v>
      </c>
      <c r="O480" s="85">
        <f t="shared" si="72"/>
        <v>8.5678790989857898</v>
      </c>
      <c r="P480" s="86">
        <v>242.71612178430001</v>
      </c>
      <c r="Q480" s="86">
        <v>257</v>
      </c>
      <c r="R480" s="87" t="s">
        <v>133</v>
      </c>
      <c r="S480" s="108">
        <f t="shared" si="74"/>
        <v>2235.7063200000002</v>
      </c>
      <c r="T480" s="88">
        <v>56.600160000000002</v>
      </c>
      <c r="U480" s="88">
        <v>73.715000000000003</v>
      </c>
      <c r="X480" s="90">
        <v>70.590232860273105</v>
      </c>
      <c r="Y480" s="91">
        <v>52.731648120304001</v>
      </c>
      <c r="Z480" s="91">
        <v>10.496167725065918</v>
      </c>
      <c r="AA480" s="92">
        <f t="shared" si="75"/>
        <v>133.81804870564304</v>
      </c>
      <c r="AC480" s="48">
        <v>42115</v>
      </c>
      <c r="AD480" s="78">
        <f t="shared" si="62"/>
        <v>143.5233581229331</v>
      </c>
      <c r="AE480" s="81">
        <f t="shared" si="67"/>
        <v>52.009473107842297</v>
      </c>
      <c r="AF480" s="83">
        <f t="shared" si="68"/>
        <v>52.009473107842297</v>
      </c>
      <c r="AG480" s="86">
        <f t="shared" si="69"/>
        <v>238.4345751214</v>
      </c>
      <c r="AH480" s="93">
        <f t="shared" si="70"/>
        <v>50.260849999999998</v>
      </c>
    </row>
    <row r="481" spans="1:34" ht="11.25" customHeight="1">
      <c r="A481" s="1">
        <v>42482</v>
      </c>
      <c r="B481" s="77">
        <v>3216</v>
      </c>
      <c r="C481" s="78">
        <f t="shared" si="76"/>
        <v>144.22239416808407</v>
      </c>
      <c r="D481" s="78">
        <v>130</v>
      </c>
      <c r="E481" s="79"/>
      <c r="F481" s="80">
        <v>2195</v>
      </c>
      <c r="G481" s="81">
        <v>56.798648337940399</v>
      </c>
      <c r="H481" s="123">
        <f t="shared" si="73"/>
        <v>58</v>
      </c>
      <c r="I481" s="81">
        <v>60</v>
      </c>
      <c r="K481" s="82">
        <v>2068</v>
      </c>
      <c r="L481" s="83">
        <f t="shared" si="71"/>
        <v>56.798648337940399</v>
      </c>
      <c r="M481" s="83">
        <v>58</v>
      </c>
      <c r="N481" s="84" t="s">
        <v>33</v>
      </c>
      <c r="O481" s="85">
        <f t="shared" si="72"/>
        <v>8.6853009355648307</v>
      </c>
      <c r="P481" s="86">
        <v>246.0425194211</v>
      </c>
      <c r="Q481" s="86">
        <v>258</v>
      </c>
      <c r="S481" s="108">
        <f t="shared" si="74"/>
        <v>2271.7544150000003</v>
      </c>
      <c r="T481" s="88">
        <v>57.512770000000003</v>
      </c>
      <c r="U481" s="88">
        <v>73.715000000000003</v>
      </c>
      <c r="X481" s="90">
        <v>74.262059343759205</v>
      </c>
      <c r="Y481" s="91">
        <v>53.213067883045198</v>
      </c>
      <c r="Z481" s="91">
        <v>16.747266941279655</v>
      </c>
      <c r="AA481" s="92">
        <f t="shared" si="75"/>
        <v>144.22239416808407</v>
      </c>
      <c r="AC481" s="48">
        <v>42116</v>
      </c>
      <c r="AD481" s="78">
        <f t="shared" si="62"/>
        <v>141.9276182607756</v>
      </c>
      <c r="AE481" s="81">
        <f t="shared" si="67"/>
        <v>53.162927206743802</v>
      </c>
      <c r="AF481" s="83">
        <f t="shared" si="68"/>
        <v>53.162927206743802</v>
      </c>
      <c r="AG481" s="86">
        <f t="shared" si="69"/>
        <v>235.87486934489996</v>
      </c>
      <c r="AH481" s="93">
        <f t="shared" si="70"/>
        <v>50.611960000000003</v>
      </c>
    </row>
    <row r="482" spans="1:34" ht="11.25" customHeight="1">
      <c r="A482" s="1">
        <v>42483</v>
      </c>
      <c r="B482" s="77">
        <v>3216</v>
      </c>
      <c r="C482" s="78">
        <f t="shared" si="76"/>
        <v>142.82181927977396</v>
      </c>
      <c r="D482" s="78">
        <v>123</v>
      </c>
      <c r="E482" s="79" t="s">
        <v>134</v>
      </c>
      <c r="F482" s="80">
        <v>2195</v>
      </c>
      <c r="G482" s="81">
        <v>57.902050111923202</v>
      </c>
      <c r="H482" s="123">
        <f t="shared" si="73"/>
        <v>60</v>
      </c>
      <c r="I482" s="81">
        <v>60</v>
      </c>
      <c r="K482" s="82">
        <v>2068</v>
      </c>
      <c r="L482" s="83">
        <f t="shared" si="71"/>
        <v>57.902050111923202</v>
      </c>
      <c r="M482" s="83">
        <v>66</v>
      </c>
      <c r="O482" s="85">
        <f t="shared" si="72"/>
        <v>8.8172294139087199</v>
      </c>
      <c r="P482" s="86">
        <v>249.77987008240004</v>
      </c>
      <c r="Q482" s="86">
        <v>258</v>
      </c>
      <c r="S482" s="108">
        <f t="shared" si="74"/>
        <v>2268.72516</v>
      </c>
      <c r="T482" s="88">
        <v>57.436079999999997</v>
      </c>
      <c r="U482" s="88">
        <v>73.715000000000003</v>
      </c>
      <c r="X482" s="90">
        <v>77.675259611126293</v>
      </c>
      <c r="Y482" s="91">
        <v>50.706241841475503</v>
      </c>
      <c r="Z482" s="91">
        <v>14.440317827172153</v>
      </c>
      <c r="AA482" s="92">
        <f t="shared" si="75"/>
        <v>142.82181927977396</v>
      </c>
      <c r="AC482" s="48">
        <v>42117</v>
      </c>
      <c r="AD482" s="78">
        <f t="shared" si="62"/>
        <v>145.80000000000001</v>
      </c>
      <c r="AE482" s="81">
        <f t="shared" si="67"/>
        <v>53.3</v>
      </c>
      <c r="AF482" s="83">
        <f t="shared" si="68"/>
        <v>53.3</v>
      </c>
      <c r="AG482" s="86">
        <f t="shared" si="69"/>
        <v>236.07222856800001</v>
      </c>
      <c r="AH482" s="93">
        <f t="shared" si="70"/>
        <v>50.784979999999997</v>
      </c>
    </row>
    <row r="483" spans="1:34" ht="11.25" customHeight="1">
      <c r="A483" s="1">
        <v>42484</v>
      </c>
      <c r="B483" s="77">
        <v>3216</v>
      </c>
      <c r="C483" s="78">
        <f t="shared" si="76"/>
        <v>135.16355554214161</v>
      </c>
      <c r="D483" s="78">
        <v>123</v>
      </c>
      <c r="E483" s="79" t="s">
        <v>134</v>
      </c>
      <c r="F483" s="80">
        <v>2195</v>
      </c>
      <c r="G483" s="81">
        <v>57.3863111663238</v>
      </c>
      <c r="H483" s="123">
        <f t="shared" si="73"/>
        <v>60</v>
      </c>
      <c r="I483" s="81">
        <v>60</v>
      </c>
      <c r="K483" s="82">
        <v>2068</v>
      </c>
      <c r="L483" s="83">
        <f t="shared" si="71"/>
        <v>57.3863111663238</v>
      </c>
      <c r="M483" s="83">
        <v>66</v>
      </c>
      <c r="O483" s="85">
        <f t="shared" si="72"/>
        <v>8.7073098723014581</v>
      </c>
      <c r="P483" s="86">
        <v>246.66600204819994</v>
      </c>
      <c r="Q483" s="86">
        <v>258</v>
      </c>
      <c r="S483" s="108">
        <f t="shared" si="74"/>
        <v>2252.40218</v>
      </c>
      <c r="T483" s="88">
        <v>57.022840000000002</v>
      </c>
      <c r="U483" s="88">
        <v>73.715000000000003</v>
      </c>
      <c r="X483" s="90">
        <v>74.708445981431296</v>
      </c>
      <c r="Y483" s="91">
        <v>47.153295319033802</v>
      </c>
      <c r="Z483" s="91">
        <v>13.301814241676517</v>
      </c>
      <c r="AA483" s="92">
        <f t="shared" si="75"/>
        <v>135.16355554214161</v>
      </c>
      <c r="AC483" s="48">
        <v>42118</v>
      </c>
      <c r="AD483" s="78">
        <f t="shared" si="62"/>
        <v>145.69999999999999</v>
      </c>
      <c r="AE483" s="81">
        <f t="shared" si="67"/>
        <v>52.9</v>
      </c>
      <c r="AF483" s="83">
        <f t="shared" si="68"/>
        <v>52.9</v>
      </c>
      <c r="AG483" s="86">
        <f t="shared" si="69"/>
        <v>236.52247613980001</v>
      </c>
      <c r="AH483" s="93">
        <f t="shared" si="70"/>
        <v>51.136859999999999</v>
      </c>
    </row>
    <row r="484" spans="1:34" ht="11.25" customHeight="1">
      <c r="A484" s="1">
        <v>42485</v>
      </c>
      <c r="B484" s="77">
        <v>3216</v>
      </c>
      <c r="C484" s="78">
        <f t="shared" si="76"/>
        <v>131.0847997669087</v>
      </c>
      <c r="D484" s="78">
        <v>123</v>
      </c>
      <c r="E484" s="79" t="s">
        <v>135</v>
      </c>
      <c r="F484" s="80">
        <v>2195</v>
      </c>
      <c r="G484" s="81">
        <v>57.310579326196603</v>
      </c>
      <c r="H484" s="123">
        <f t="shared" si="73"/>
        <v>58</v>
      </c>
      <c r="I484" s="81">
        <v>58</v>
      </c>
      <c r="J484" s="94" t="s">
        <v>136</v>
      </c>
      <c r="K484" s="82">
        <v>2068</v>
      </c>
      <c r="L484" s="83">
        <f t="shared" si="71"/>
        <v>57.310579326196603</v>
      </c>
      <c r="M484" s="83">
        <v>66</v>
      </c>
      <c r="O484" s="85">
        <f t="shared" si="72"/>
        <v>8.6882319916292392</v>
      </c>
      <c r="P484" s="86">
        <v>246.12555217080003</v>
      </c>
      <c r="Q484" s="86">
        <v>258</v>
      </c>
      <c r="R484" s="87" t="s">
        <v>137</v>
      </c>
      <c r="S484" s="108">
        <f t="shared" si="74"/>
        <v>2270.7550650000003</v>
      </c>
      <c r="T484" s="88">
        <v>57.487470000000002</v>
      </c>
      <c r="U484" s="88">
        <v>73.715000000000003</v>
      </c>
      <c r="X484" s="90">
        <v>70.141195468311906</v>
      </c>
      <c r="Y484" s="91">
        <v>48.957018455691902</v>
      </c>
      <c r="Z484" s="91">
        <v>11.986585842904912</v>
      </c>
      <c r="AA484" s="92">
        <f t="shared" si="75"/>
        <v>131.0847997669087</v>
      </c>
      <c r="AC484" s="48">
        <v>42119</v>
      </c>
      <c r="AD484" s="78">
        <f t="shared" si="62"/>
        <v>146.6</v>
      </c>
      <c r="AE484" s="81">
        <f t="shared" si="67"/>
        <v>54.2</v>
      </c>
      <c r="AF484" s="83">
        <f t="shared" si="68"/>
        <v>54.2</v>
      </c>
      <c r="AG484" s="86">
        <f t="shared" si="69"/>
        <v>237.19743147969999</v>
      </c>
      <c r="AH484" s="93">
        <f t="shared" si="70"/>
        <v>50.555979999999998</v>
      </c>
    </row>
    <row r="485" spans="1:34" ht="11.25" customHeight="1">
      <c r="A485" s="1">
        <v>42486</v>
      </c>
      <c r="B485" s="77">
        <v>3216</v>
      </c>
      <c r="C485" s="78">
        <f t="shared" si="76"/>
        <v>133.70364325282949</v>
      </c>
      <c r="D485" s="78">
        <v>123</v>
      </c>
      <c r="E485" s="79" t="s">
        <v>135</v>
      </c>
      <c r="F485" s="80">
        <v>2195</v>
      </c>
      <c r="G485" s="81">
        <v>57.927858357897399</v>
      </c>
      <c r="H485" s="123">
        <f t="shared" si="73"/>
        <v>58</v>
      </c>
      <c r="I485" s="81">
        <v>58</v>
      </c>
      <c r="J485" s="94" t="s">
        <v>136</v>
      </c>
      <c r="K485" s="82">
        <v>2068</v>
      </c>
      <c r="L485" s="83">
        <f t="shared" si="71"/>
        <v>57.927858357897399</v>
      </c>
      <c r="M485" s="83">
        <v>66</v>
      </c>
      <c r="O485" s="85">
        <f t="shared" si="72"/>
        <v>8.8496384655066294</v>
      </c>
      <c r="P485" s="86">
        <v>250.6979735271</v>
      </c>
      <c r="Q485" s="86">
        <v>258</v>
      </c>
      <c r="R485" s="87" t="s">
        <v>230</v>
      </c>
      <c r="S485" s="108">
        <f t="shared" si="74"/>
        <v>2259.037785</v>
      </c>
      <c r="T485" s="88">
        <v>57.190829999999998</v>
      </c>
      <c r="U485" s="88">
        <v>71</v>
      </c>
      <c r="V485" s="89" t="s">
        <v>138</v>
      </c>
      <c r="X485" s="90">
        <v>71.443854786704605</v>
      </c>
      <c r="Y485" s="91">
        <v>48.296216482773701</v>
      </c>
      <c r="Z485" s="91">
        <v>13.963571983351196</v>
      </c>
      <c r="AA485" s="92">
        <f t="shared" si="75"/>
        <v>133.70364325282949</v>
      </c>
      <c r="AC485" s="48">
        <v>42120</v>
      </c>
      <c r="AD485" s="78">
        <f t="shared" si="62"/>
        <v>142.5</v>
      </c>
      <c r="AE485" s="81">
        <f t="shared" si="67"/>
        <v>54.6</v>
      </c>
      <c r="AF485" s="83">
        <f t="shared" si="68"/>
        <v>54.6</v>
      </c>
      <c r="AG485" s="86">
        <f t="shared" si="69"/>
        <v>237.62065116339997</v>
      </c>
      <c r="AH485" s="93">
        <f t="shared" si="70"/>
        <v>50.121090000000002</v>
      </c>
    </row>
    <row r="486" spans="1:34" ht="11.25" customHeight="1">
      <c r="A486" s="1">
        <v>42487</v>
      </c>
      <c r="B486" s="77">
        <v>3216</v>
      </c>
      <c r="C486" s="78">
        <f t="shared" si="76"/>
        <v>137.58330787678176</v>
      </c>
      <c r="D486" s="78">
        <v>123</v>
      </c>
      <c r="E486" s="79" t="s">
        <v>135</v>
      </c>
      <c r="F486" s="80">
        <v>2195</v>
      </c>
      <c r="G486" s="81">
        <v>58.667645177147598</v>
      </c>
      <c r="H486" s="123">
        <f t="shared" si="73"/>
        <v>58</v>
      </c>
      <c r="I486" s="81">
        <v>58</v>
      </c>
      <c r="J486" s="94" t="s">
        <v>136</v>
      </c>
      <c r="K486" s="82">
        <v>2068</v>
      </c>
      <c r="L486" s="83">
        <f t="shared" si="71"/>
        <v>58.667645177147598</v>
      </c>
      <c r="M486" s="83">
        <v>66</v>
      </c>
      <c r="O486" s="85">
        <f t="shared" si="72"/>
        <v>8.7867165982080504</v>
      </c>
      <c r="P486" s="86">
        <v>248.91548436850002</v>
      </c>
      <c r="Q486" s="86">
        <v>258</v>
      </c>
      <c r="R486" s="87" t="s">
        <v>137</v>
      </c>
      <c r="S486" s="108">
        <f t="shared" si="74"/>
        <v>2214.9281349999997</v>
      </c>
      <c r="T486" s="88">
        <v>56.074129999999997</v>
      </c>
      <c r="U486" s="88">
        <v>71</v>
      </c>
      <c r="V486" s="89" t="s">
        <v>139</v>
      </c>
      <c r="X486" s="90">
        <v>71.619143746915697</v>
      </c>
      <c r="Y486" s="91">
        <v>49.840718578156697</v>
      </c>
      <c r="Z486" s="91">
        <v>16.123445551709374</v>
      </c>
      <c r="AA486" s="92">
        <f t="shared" si="75"/>
        <v>137.58330787678176</v>
      </c>
      <c r="AC486" s="48">
        <v>42121</v>
      </c>
      <c r="AD486" s="78">
        <f t="shared" si="62"/>
        <v>140.1</v>
      </c>
      <c r="AE486" s="81">
        <f t="shared" si="67"/>
        <v>54.4</v>
      </c>
      <c r="AF486" s="83">
        <f t="shared" si="68"/>
        <v>54.4</v>
      </c>
      <c r="AG486" s="86">
        <f t="shared" si="69"/>
        <v>236.57781907099999</v>
      </c>
      <c r="AH486" s="93">
        <f t="shared" si="70"/>
        <v>48.84637</v>
      </c>
    </row>
    <row r="487" spans="1:34" ht="11.25" customHeight="1">
      <c r="A487" s="1">
        <v>42488</v>
      </c>
      <c r="B487" s="77">
        <v>3216</v>
      </c>
      <c r="C487" s="78">
        <f t="shared" si="76"/>
        <v>143.62697108062434</v>
      </c>
      <c r="D487" s="78">
        <v>123</v>
      </c>
      <c r="E487" s="79" t="s">
        <v>135</v>
      </c>
      <c r="F487" s="80">
        <v>2195</v>
      </c>
      <c r="G487" s="81">
        <v>58.295945119937997</v>
      </c>
      <c r="H487" s="123">
        <f t="shared" si="73"/>
        <v>58</v>
      </c>
      <c r="I487" s="81">
        <v>58</v>
      </c>
      <c r="J487" s="94" t="s">
        <v>136</v>
      </c>
      <c r="K487" s="82">
        <v>2068</v>
      </c>
      <c r="L487" s="83">
        <f t="shared" si="71"/>
        <v>58.295945119937997</v>
      </c>
      <c r="M487" s="83">
        <v>66</v>
      </c>
      <c r="O487" s="85">
        <f t="shared" si="72"/>
        <v>8.9167245430081206</v>
      </c>
      <c r="P487" s="86">
        <v>252.59842898040003</v>
      </c>
      <c r="Q487" s="86">
        <v>258</v>
      </c>
      <c r="R487" s="87" t="s">
        <v>137</v>
      </c>
      <c r="S487" s="108">
        <f t="shared" si="74"/>
        <v>2169.6275599999999</v>
      </c>
      <c r="T487" s="88">
        <v>54.927280000000003</v>
      </c>
      <c r="U487" s="88">
        <v>71</v>
      </c>
      <c r="V487" s="89" t="s">
        <v>139</v>
      </c>
      <c r="X487" s="90">
        <v>71.403924210462407</v>
      </c>
      <c r="Y487" s="91">
        <v>52.706791355998597</v>
      </c>
      <c r="Z487" s="91">
        <v>19.516255514163348</v>
      </c>
      <c r="AA487" s="92">
        <f t="shared" si="75"/>
        <v>143.62697108062434</v>
      </c>
      <c r="AC487" s="48">
        <v>42122</v>
      </c>
      <c r="AD487" s="78">
        <f t="shared" si="62"/>
        <v>141</v>
      </c>
      <c r="AE487" s="81">
        <f t="shared" si="67"/>
        <v>53.9</v>
      </c>
      <c r="AF487" s="83">
        <f t="shared" si="68"/>
        <v>53.9</v>
      </c>
      <c r="AG487" s="86">
        <f t="shared" si="69"/>
        <v>232.79079545090005</v>
      </c>
      <c r="AH487" s="93">
        <f t="shared" si="70"/>
        <v>48.7986</v>
      </c>
    </row>
    <row r="488" spans="1:34" ht="11.25" customHeight="1">
      <c r="A488" s="1">
        <v>42489</v>
      </c>
      <c r="B488" s="77">
        <v>3216</v>
      </c>
      <c r="C488" s="78">
        <f t="shared" si="76"/>
        <v>145.72217282596822</v>
      </c>
      <c r="D488" s="78">
        <v>123</v>
      </c>
      <c r="E488" s="79" t="s">
        <v>135</v>
      </c>
      <c r="F488" s="80">
        <v>2195</v>
      </c>
      <c r="G488" s="81">
        <v>59.190947283475403</v>
      </c>
      <c r="H488" s="123">
        <f t="shared" si="73"/>
        <v>60</v>
      </c>
      <c r="I488" s="81">
        <v>60</v>
      </c>
      <c r="K488" s="82">
        <v>2068</v>
      </c>
      <c r="L488" s="83">
        <f t="shared" si="71"/>
        <v>59.190947283475403</v>
      </c>
      <c r="M488" s="83">
        <v>66</v>
      </c>
      <c r="O488" s="85">
        <f t="shared" si="72"/>
        <v>8.8763426076694483</v>
      </c>
      <c r="P488" s="86">
        <v>251.4544648065</v>
      </c>
      <c r="Q488" s="86">
        <v>258</v>
      </c>
      <c r="R488" s="87" t="s">
        <v>137</v>
      </c>
      <c r="S488" s="108">
        <f t="shared" si="74"/>
        <v>2213.89284</v>
      </c>
      <c r="T488" s="88">
        <v>56.047919999999998</v>
      </c>
      <c r="U488" s="88">
        <v>71</v>
      </c>
      <c r="V488" s="89" t="s">
        <v>139</v>
      </c>
      <c r="X488" s="90">
        <v>70.973098399180301</v>
      </c>
      <c r="Y488" s="91">
        <v>54.1134027560527</v>
      </c>
      <c r="Z488" s="91">
        <v>20.63567167073521</v>
      </c>
      <c r="AA488" s="92">
        <f t="shared" si="75"/>
        <v>145.72217282596822</v>
      </c>
      <c r="AC488" s="48">
        <v>42123</v>
      </c>
      <c r="AD488" s="78">
        <f t="shared" si="62"/>
        <v>137.9</v>
      </c>
      <c r="AE488" s="81">
        <f t="shared" si="67"/>
        <v>53.2</v>
      </c>
      <c r="AF488" s="83">
        <f t="shared" si="68"/>
        <v>53.2</v>
      </c>
      <c r="AG488" s="86">
        <f t="shared" si="69"/>
        <v>233.7030050242</v>
      </c>
      <c r="AH488" s="93">
        <f t="shared" si="70"/>
        <v>48.51981</v>
      </c>
    </row>
    <row r="489" spans="1:34" ht="11.25" customHeight="1">
      <c r="A489" s="1">
        <v>42490</v>
      </c>
      <c r="B489" s="77">
        <v>3216</v>
      </c>
      <c r="C489" s="78">
        <f t="shared" si="76"/>
        <v>144.99216636814063</v>
      </c>
      <c r="D489" s="78">
        <v>130</v>
      </c>
      <c r="E489" s="79"/>
      <c r="F489" s="80">
        <v>2195</v>
      </c>
      <c r="G489" s="81">
        <v>61.2773551576513</v>
      </c>
      <c r="H489" s="123">
        <f t="shared" si="73"/>
        <v>60</v>
      </c>
      <c r="I489" s="81">
        <v>60</v>
      </c>
      <c r="K489" s="82">
        <v>2068</v>
      </c>
      <c r="L489" s="83">
        <f t="shared" si="71"/>
        <v>61.2773551576513</v>
      </c>
      <c r="M489" s="83">
        <v>66</v>
      </c>
      <c r="O489" s="85">
        <f t="shared" si="72"/>
        <v>8.7694940628697005</v>
      </c>
      <c r="P489" s="86">
        <v>248.42759384900003</v>
      </c>
      <c r="Q489" s="86">
        <v>255</v>
      </c>
      <c r="S489" s="108">
        <f t="shared" si="74"/>
        <v>2227.4488449999999</v>
      </c>
      <c r="T489" s="88">
        <v>56.391109999999998</v>
      </c>
      <c r="U489" s="88">
        <v>71</v>
      </c>
      <c r="V489" s="89" t="s">
        <v>139</v>
      </c>
      <c r="X489" s="90">
        <v>70.891635898406506</v>
      </c>
      <c r="Y489" s="91">
        <v>54.195330318178797</v>
      </c>
      <c r="Z489" s="91">
        <v>19.905200151555338</v>
      </c>
      <c r="AA489" s="92">
        <f t="shared" si="75"/>
        <v>144.99216636814063</v>
      </c>
      <c r="AC489" s="48">
        <v>42124</v>
      </c>
      <c r="AD489" s="78">
        <f t="shared" si="62"/>
        <v>143.1</v>
      </c>
      <c r="AE489" s="81">
        <f t="shared" ref="AE489:AE552" si="77">G123</f>
        <v>55</v>
      </c>
      <c r="AF489" s="83">
        <f t="shared" ref="AF489:AF552" si="78">L123</f>
        <v>55</v>
      </c>
      <c r="AG489" s="86">
        <f t="shared" ref="AG489:AG552" si="79">P123</f>
        <v>233.7575006582</v>
      </c>
      <c r="AH489" s="93">
        <f t="shared" ref="AH489:AH552" si="80">T123</f>
        <v>48.251690000000004</v>
      </c>
    </row>
    <row r="490" spans="1:34" ht="11.25" customHeight="1">
      <c r="A490" s="1">
        <v>42491</v>
      </c>
      <c r="B490" s="77">
        <v>3374</v>
      </c>
      <c r="C490" s="78">
        <f t="shared" si="76"/>
        <v>141.65197179702912</v>
      </c>
      <c r="D490" s="78">
        <v>131</v>
      </c>
      <c r="E490" s="79"/>
      <c r="F490" s="80">
        <v>2163</v>
      </c>
      <c r="G490" s="81">
        <v>61.400745865853899</v>
      </c>
      <c r="H490" s="123">
        <f t="shared" si="73"/>
        <v>60</v>
      </c>
      <c r="I490" s="81">
        <v>60</v>
      </c>
      <c r="K490" s="82">
        <v>2105</v>
      </c>
      <c r="L490" s="83">
        <f t="shared" si="71"/>
        <v>61.400745865853899</v>
      </c>
      <c r="M490" s="83">
        <v>65</v>
      </c>
      <c r="O490" s="85">
        <f t="shared" si="72"/>
        <v>8.8471557667089193</v>
      </c>
      <c r="P490" s="86">
        <v>250.62764211640001</v>
      </c>
      <c r="Q490" s="86">
        <v>258</v>
      </c>
      <c r="S490" s="108">
        <f t="shared" si="74"/>
        <v>2210.9536450000001</v>
      </c>
      <c r="T490" s="88">
        <v>55.973509999999997</v>
      </c>
      <c r="U490" s="88">
        <v>71</v>
      </c>
      <c r="V490" s="89" t="s">
        <v>139</v>
      </c>
      <c r="X490" s="90">
        <v>70.502501474045999</v>
      </c>
      <c r="Y490" s="91">
        <v>53.482438822404703</v>
      </c>
      <c r="Z490" s="91">
        <v>17.667031500578428</v>
      </c>
      <c r="AA490" s="92">
        <f t="shared" si="75"/>
        <v>141.65197179702912</v>
      </c>
      <c r="AC490" s="48">
        <v>42125</v>
      </c>
      <c r="AD490" s="78">
        <f t="shared" si="62"/>
        <v>142.9</v>
      </c>
      <c r="AE490" s="81">
        <f t="shared" si="77"/>
        <v>55.8</v>
      </c>
      <c r="AF490" s="83">
        <f t="shared" si="78"/>
        <v>55.8</v>
      </c>
      <c r="AG490" s="86">
        <f t="shared" si="79"/>
        <v>238.77586300750008</v>
      </c>
      <c r="AH490" s="93">
        <f t="shared" si="80"/>
        <v>48.310369999999999</v>
      </c>
    </row>
    <row r="491" spans="1:34" ht="11.25" customHeight="1">
      <c r="A491" s="1">
        <v>42492</v>
      </c>
      <c r="B491" s="77">
        <v>3374</v>
      </c>
      <c r="C491" s="78">
        <f t="shared" si="76"/>
        <v>142.01116132362904</v>
      </c>
      <c r="D491" s="78">
        <v>131</v>
      </c>
      <c r="E491" s="79"/>
      <c r="F491" s="80">
        <v>2163</v>
      </c>
      <c r="G491" s="81">
        <v>59.389194539074097</v>
      </c>
      <c r="H491" s="123">
        <f t="shared" si="73"/>
        <v>60</v>
      </c>
      <c r="I491" s="81">
        <v>60</v>
      </c>
      <c r="K491" s="82">
        <v>2105</v>
      </c>
      <c r="L491" s="83">
        <f t="shared" si="71"/>
        <v>59.389194539074097</v>
      </c>
      <c r="M491" s="83">
        <v>61</v>
      </c>
      <c r="N491" s="84" t="s">
        <v>140</v>
      </c>
      <c r="O491" s="85">
        <f t="shared" si="72"/>
        <v>8.6778139647925379</v>
      </c>
      <c r="P491" s="86">
        <v>245.83042393179997</v>
      </c>
      <c r="Q491" s="86">
        <v>258</v>
      </c>
      <c r="S491" s="108">
        <f t="shared" si="74"/>
        <v>2179.4306700000002</v>
      </c>
      <c r="T491" s="88">
        <v>55.175460000000001</v>
      </c>
      <c r="U491" s="88">
        <v>73.927999999999997</v>
      </c>
      <c r="V491" s="89" t="s">
        <v>216</v>
      </c>
      <c r="X491" s="90">
        <v>72.953552010076507</v>
      </c>
      <c r="Y491" s="91">
        <v>52.123489537297203</v>
      </c>
      <c r="Z491" s="91">
        <v>16.934119776255322</v>
      </c>
      <c r="AA491" s="92">
        <f t="shared" si="75"/>
        <v>142.01116132362904</v>
      </c>
      <c r="AC491" s="48">
        <v>42126</v>
      </c>
      <c r="AD491" s="78">
        <f t="shared" si="62"/>
        <v>141</v>
      </c>
      <c r="AE491" s="81">
        <f t="shared" si="77"/>
        <v>51.5</v>
      </c>
      <c r="AF491" s="83">
        <f t="shared" si="78"/>
        <v>51.5</v>
      </c>
      <c r="AG491" s="86">
        <f t="shared" si="79"/>
        <v>240.2881151197</v>
      </c>
      <c r="AH491" s="93">
        <f t="shared" si="80"/>
        <v>48.285029999999999</v>
      </c>
    </row>
    <row r="492" spans="1:34" ht="11.25" customHeight="1">
      <c r="A492" s="1">
        <v>42493</v>
      </c>
      <c r="B492" s="77">
        <v>3374</v>
      </c>
      <c r="C492" s="78">
        <f t="shared" si="76"/>
        <v>144.90704517942441</v>
      </c>
      <c r="D492" s="78">
        <v>131</v>
      </c>
      <c r="E492" s="79"/>
      <c r="F492" s="80">
        <v>2163</v>
      </c>
      <c r="G492" s="81">
        <v>60.699487326754102</v>
      </c>
      <c r="H492" s="123">
        <f t="shared" si="73"/>
        <v>60</v>
      </c>
      <c r="I492" s="81">
        <v>60</v>
      </c>
      <c r="K492" s="82">
        <v>2105</v>
      </c>
      <c r="L492" s="83">
        <f t="shared" si="71"/>
        <v>60.699487326754102</v>
      </c>
      <c r="M492" s="83">
        <v>61</v>
      </c>
      <c r="N492" s="84" t="s">
        <v>140</v>
      </c>
      <c r="O492" s="85">
        <f t="shared" si="72"/>
        <v>8.4190781131918104</v>
      </c>
      <c r="P492" s="86">
        <v>238.50079640770002</v>
      </c>
      <c r="Q492" s="86">
        <v>258</v>
      </c>
      <c r="S492" s="108">
        <f t="shared" si="74"/>
        <v>2054.23621</v>
      </c>
      <c r="T492" s="88">
        <v>52.005980000000001</v>
      </c>
      <c r="U492" s="88">
        <v>73.927999999999997</v>
      </c>
      <c r="V492" s="89" t="s">
        <v>216</v>
      </c>
      <c r="X492" s="90">
        <v>73.227363569012795</v>
      </c>
      <c r="Y492" s="91">
        <v>54.110336957160897</v>
      </c>
      <c r="Z492" s="91">
        <v>17.569344653250738</v>
      </c>
      <c r="AA492" s="92">
        <f t="shared" si="75"/>
        <v>144.90704517942441</v>
      </c>
      <c r="AC492" s="48">
        <v>42127</v>
      </c>
      <c r="AD492" s="78">
        <f t="shared" si="62"/>
        <v>142.10000000000002</v>
      </c>
      <c r="AE492" s="81">
        <f t="shared" si="77"/>
        <v>50.9</v>
      </c>
      <c r="AF492" s="83">
        <f t="shared" si="78"/>
        <v>50.9</v>
      </c>
      <c r="AG492" s="86">
        <f t="shared" si="79"/>
        <v>242.28460765760002</v>
      </c>
      <c r="AH492" s="93">
        <f t="shared" si="80"/>
        <v>48.182969999999997</v>
      </c>
    </row>
    <row r="493" spans="1:34" ht="11.25" customHeight="1">
      <c r="A493" s="1">
        <v>42494</v>
      </c>
      <c r="B493" s="77">
        <v>3374</v>
      </c>
      <c r="C493" s="78">
        <f t="shared" si="76"/>
        <v>135.11839894054484</v>
      </c>
      <c r="D493" s="78">
        <v>131</v>
      </c>
      <c r="E493" s="79"/>
      <c r="F493" s="80">
        <v>2163</v>
      </c>
      <c r="G493" s="81">
        <v>59.555206196693099</v>
      </c>
      <c r="H493" s="123">
        <f t="shared" si="73"/>
        <v>60</v>
      </c>
      <c r="I493" s="81">
        <v>60</v>
      </c>
      <c r="K493" s="82">
        <v>2105</v>
      </c>
      <c r="L493" s="83">
        <f t="shared" si="71"/>
        <v>59.555206196693099</v>
      </c>
      <c r="M493" s="83">
        <v>61</v>
      </c>
      <c r="N493" s="84" t="s">
        <v>140</v>
      </c>
      <c r="O493" s="85">
        <f t="shared" si="72"/>
        <v>8.4512337723882194</v>
      </c>
      <c r="P493" s="86">
        <v>239.4117215974</v>
      </c>
      <c r="Q493" s="86">
        <v>258</v>
      </c>
      <c r="S493" s="108">
        <f t="shared" si="74"/>
        <v>1770.997953585</v>
      </c>
      <c r="T493" s="88">
        <v>44.835391229999999</v>
      </c>
      <c r="U493" s="88">
        <v>73.927999999999997</v>
      </c>
      <c r="V493" s="89" t="s">
        <v>216</v>
      </c>
      <c r="X493" s="90">
        <v>73.692778058755195</v>
      </c>
      <c r="Y493" s="91">
        <v>52.1787389410581</v>
      </c>
      <c r="Z493" s="91">
        <v>9.2468819407315284</v>
      </c>
      <c r="AA493" s="92">
        <f t="shared" si="75"/>
        <v>135.11839894054484</v>
      </c>
      <c r="AC493" s="48">
        <v>42128</v>
      </c>
      <c r="AD493" s="78">
        <f t="shared" si="62"/>
        <v>139.6</v>
      </c>
      <c r="AE493" s="81">
        <f t="shared" si="77"/>
        <v>51.4</v>
      </c>
      <c r="AF493" s="83">
        <f t="shared" si="78"/>
        <v>51.4</v>
      </c>
      <c r="AG493" s="86">
        <f t="shared" si="79"/>
        <v>226.3487476311</v>
      </c>
      <c r="AH493" s="93">
        <f t="shared" si="80"/>
        <v>46.470199999999998</v>
      </c>
    </row>
    <row r="494" spans="1:34" ht="11.25" customHeight="1">
      <c r="A494" s="1">
        <v>42495</v>
      </c>
      <c r="B494" s="77">
        <v>3374</v>
      </c>
      <c r="C494" s="78">
        <f t="shared" si="76"/>
        <v>143.14214517182833</v>
      </c>
      <c r="D494" s="78">
        <v>131</v>
      </c>
      <c r="E494" s="79"/>
      <c r="F494" s="80">
        <v>2163</v>
      </c>
      <c r="G494" s="81">
        <v>59.7408247362808</v>
      </c>
      <c r="H494" s="123">
        <f t="shared" si="73"/>
        <v>60</v>
      </c>
      <c r="I494" s="81">
        <v>60</v>
      </c>
      <c r="K494" s="82">
        <v>2105</v>
      </c>
      <c r="L494" s="83">
        <f t="shared" si="71"/>
        <v>59.7408247362808</v>
      </c>
      <c r="M494" s="83">
        <v>61</v>
      </c>
      <c r="N494" s="84" t="s">
        <v>140</v>
      </c>
      <c r="O494" s="85">
        <f t="shared" si="72"/>
        <v>8.5318053296963203</v>
      </c>
      <c r="P494" s="86">
        <v>241.69420197440002</v>
      </c>
      <c r="Q494" s="86">
        <v>258</v>
      </c>
      <c r="S494" s="108">
        <f t="shared" si="74"/>
        <v>1571.7539800000002</v>
      </c>
      <c r="T494" s="88">
        <v>39.791240000000002</v>
      </c>
      <c r="U494" s="88">
        <v>73.927999999999997</v>
      </c>
      <c r="V494" s="89" t="s">
        <v>216</v>
      </c>
      <c r="X494" s="90">
        <v>75.639593500067903</v>
      </c>
      <c r="Y494" s="91">
        <v>52.941983857861203</v>
      </c>
      <c r="Z494" s="91">
        <v>14.560567813899201</v>
      </c>
      <c r="AA494" s="92">
        <f t="shared" si="75"/>
        <v>143.14214517182833</v>
      </c>
      <c r="AC494" s="48">
        <v>42129</v>
      </c>
      <c r="AD494" s="78">
        <f t="shared" ref="AD494:AD557" si="81">C128</f>
        <v>132.9</v>
      </c>
      <c r="AE494" s="81">
        <f t="shared" si="77"/>
        <v>51.9</v>
      </c>
      <c r="AF494" s="83">
        <f t="shared" si="78"/>
        <v>51.9</v>
      </c>
      <c r="AG494" s="86">
        <f t="shared" si="79"/>
        <v>221.65499507860002</v>
      </c>
      <c r="AH494" s="93">
        <f t="shared" si="80"/>
        <v>46.919229999999999</v>
      </c>
    </row>
    <row r="495" spans="1:34" ht="11.25" customHeight="1">
      <c r="A495" s="1">
        <v>42496</v>
      </c>
      <c r="B495" s="77">
        <v>3374</v>
      </c>
      <c r="C495" s="78">
        <f t="shared" si="76"/>
        <v>154.16992110727176</v>
      </c>
      <c r="D495" s="78">
        <v>131</v>
      </c>
      <c r="E495" s="79"/>
      <c r="F495" s="80">
        <v>2163</v>
      </c>
      <c r="G495" s="81">
        <v>60.527334345025601</v>
      </c>
      <c r="H495" s="123">
        <f t="shared" si="73"/>
        <v>60</v>
      </c>
      <c r="I495" s="81">
        <v>60</v>
      </c>
      <c r="K495" s="82">
        <v>2105</v>
      </c>
      <c r="L495" s="83">
        <f t="shared" si="71"/>
        <v>60.527334345025601</v>
      </c>
      <c r="M495" s="83">
        <v>65</v>
      </c>
      <c r="O495" s="85">
        <f t="shared" si="72"/>
        <v>8.4165479247075297</v>
      </c>
      <c r="P495" s="86">
        <v>238.4291196801</v>
      </c>
      <c r="Q495" s="86">
        <v>258</v>
      </c>
      <c r="S495" s="108">
        <f t="shared" si="74"/>
        <v>1549.406855</v>
      </c>
      <c r="T495" s="88">
        <v>39.225490000000001</v>
      </c>
      <c r="U495" s="88">
        <v>73.927999999999997</v>
      </c>
      <c r="V495" s="89" t="s">
        <v>216</v>
      </c>
      <c r="X495" s="90">
        <v>76.446864044393806</v>
      </c>
      <c r="Y495" s="91">
        <v>53.620782194821899</v>
      </c>
      <c r="Z495" s="91">
        <v>24.102274868056035</v>
      </c>
      <c r="AA495" s="92">
        <f t="shared" si="75"/>
        <v>154.16992110727176</v>
      </c>
      <c r="AC495" s="48">
        <v>42130</v>
      </c>
      <c r="AD495" s="78">
        <f t="shared" si="81"/>
        <v>131.69999999999999</v>
      </c>
      <c r="AE495" s="81">
        <f t="shared" si="77"/>
        <v>51.7</v>
      </c>
      <c r="AF495" s="83">
        <f t="shared" si="78"/>
        <v>51.7</v>
      </c>
      <c r="AG495" s="86">
        <f t="shared" si="79"/>
        <v>220.7639525118</v>
      </c>
      <c r="AH495" s="93">
        <f t="shared" si="80"/>
        <v>49.207189999999997</v>
      </c>
    </row>
    <row r="496" spans="1:34" ht="11.25" customHeight="1">
      <c r="A496" s="1">
        <v>42497</v>
      </c>
      <c r="B496" s="77">
        <v>3374</v>
      </c>
      <c r="C496" s="78">
        <f t="shared" si="76"/>
        <v>152.73572837110933</v>
      </c>
      <c r="D496" s="78">
        <v>131</v>
      </c>
      <c r="E496" s="79"/>
      <c r="F496" s="80">
        <v>2163</v>
      </c>
      <c r="G496" s="81">
        <v>61.934492270396703</v>
      </c>
      <c r="H496" s="123">
        <f t="shared" si="73"/>
        <v>60</v>
      </c>
      <c r="I496" s="81">
        <v>60</v>
      </c>
      <c r="K496" s="82">
        <v>2105</v>
      </c>
      <c r="L496" s="83">
        <f t="shared" si="71"/>
        <v>61.934492270396703</v>
      </c>
      <c r="M496" s="83">
        <v>65</v>
      </c>
      <c r="O496" s="85">
        <f t="shared" si="72"/>
        <v>8.5026349366507681</v>
      </c>
      <c r="P496" s="86">
        <v>240.86784523089997</v>
      </c>
      <c r="Q496" s="86">
        <v>258</v>
      </c>
      <c r="S496" s="108">
        <f t="shared" si="74"/>
        <v>1319.2474650000001</v>
      </c>
      <c r="T496" s="88">
        <v>33.398670000000003</v>
      </c>
      <c r="U496" s="88">
        <v>73.927999999999997</v>
      </c>
      <c r="X496" s="90">
        <v>74.247468022767094</v>
      </c>
      <c r="Y496" s="91">
        <v>53.157554500413099</v>
      </c>
      <c r="Z496" s="91">
        <v>25.330705847929131</v>
      </c>
      <c r="AA496" s="92">
        <f t="shared" si="75"/>
        <v>152.73572837110933</v>
      </c>
      <c r="AC496" s="48">
        <v>42131</v>
      </c>
      <c r="AD496" s="78">
        <f t="shared" si="81"/>
        <v>130.6</v>
      </c>
      <c r="AE496" s="81">
        <f t="shared" si="77"/>
        <v>51.1</v>
      </c>
      <c r="AF496" s="83">
        <f t="shared" si="78"/>
        <v>51.1</v>
      </c>
      <c r="AG496" s="86">
        <f t="shared" si="79"/>
        <v>219.08224039829997</v>
      </c>
      <c r="AH496" s="93">
        <f t="shared" si="80"/>
        <v>50.162120000000002</v>
      </c>
    </row>
    <row r="497" spans="1:34" ht="11.25" customHeight="1">
      <c r="A497" s="1">
        <v>42498</v>
      </c>
      <c r="B497" s="77">
        <v>3374</v>
      </c>
      <c r="C497" s="78">
        <f t="shared" si="76"/>
        <v>153.12359045563571</v>
      </c>
      <c r="D497" s="78">
        <v>131</v>
      </c>
      <c r="E497" s="79"/>
      <c r="F497" s="80">
        <v>2163</v>
      </c>
      <c r="G497" s="81">
        <v>58.160045760585099</v>
      </c>
      <c r="H497" s="123">
        <f t="shared" si="73"/>
        <v>52</v>
      </c>
      <c r="I497" s="81">
        <v>52</v>
      </c>
      <c r="J497" s="94" t="s">
        <v>141</v>
      </c>
      <c r="K497" s="82">
        <v>2105</v>
      </c>
      <c r="L497" s="83">
        <f t="shared" si="71"/>
        <v>58.160045760585099</v>
      </c>
      <c r="M497" s="83">
        <v>65</v>
      </c>
      <c r="O497" s="85">
        <f t="shared" si="72"/>
        <v>8.4597683380729176</v>
      </c>
      <c r="P497" s="86">
        <v>239.65349399639993</v>
      </c>
      <c r="Q497" s="86">
        <v>258</v>
      </c>
      <c r="S497" s="108">
        <f t="shared" si="74"/>
        <v>1258.944</v>
      </c>
      <c r="T497" s="88">
        <v>31.872</v>
      </c>
      <c r="U497" s="88">
        <v>73.927999999999997</v>
      </c>
      <c r="V497" s="89" t="s">
        <v>217</v>
      </c>
      <c r="X497" s="90">
        <v>73.875004794002095</v>
      </c>
      <c r="Y497" s="91">
        <v>51.297432760223799</v>
      </c>
      <c r="Z497" s="91">
        <v>27.951152901409817</v>
      </c>
      <c r="AA497" s="92">
        <f t="shared" si="75"/>
        <v>153.12359045563571</v>
      </c>
      <c r="AC497" s="48">
        <v>42132</v>
      </c>
      <c r="AD497" s="78">
        <f t="shared" si="81"/>
        <v>127.7</v>
      </c>
      <c r="AE497" s="81">
        <f t="shared" si="77"/>
        <v>52.2</v>
      </c>
      <c r="AF497" s="83">
        <f t="shared" si="78"/>
        <v>52.2</v>
      </c>
      <c r="AG497" s="86">
        <f t="shared" si="79"/>
        <v>236.44126172409997</v>
      </c>
      <c r="AH497" s="93">
        <f t="shared" si="80"/>
        <v>49.995829999999998</v>
      </c>
    </row>
    <row r="498" spans="1:34" ht="11.25" customHeight="1">
      <c r="A498" s="1">
        <v>42499</v>
      </c>
      <c r="B498" s="77">
        <v>3374</v>
      </c>
      <c r="C498" s="78">
        <f t="shared" si="76"/>
        <v>161.84387936759143</v>
      </c>
      <c r="D498" s="78">
        <v>131</v>
      </c>
      <c r="E498" s="79"/>
      <c r="F498" s="80">
        <v>2163</v>
      </c>
      <c r="G498" s="81">
        <v>52.939549647899703</v>
      </c>
      <c r="H498" s="123">
        <f t="shared" si="73"/>
        <v>52</v>
      </c>
      <c r="I498" s="81">
        <v>52</v>
      </c>
      <c r="J498" s="94" t="s">
        <v>141</v>
      </c>
      <c r="K498" s="82">
        <v>2105</v>
      </c>
      <c r="L498" s="83">
        <f t="shared" si="71"/>
        <v>52.939549647899703</v>
      </c>
      <c r="M498" s="83">
        <v>55</v>
      </c>
      <c r="N498" s="84" t="s">
        <v>37</v>
      </c>
      <c r="O498" s="85">
        <f t="shared" si="72"/>
        <v>8.3363201671569005</v>
      </c>
      <c r="P498" s="86">
        <v>236.15637867300001</v>
      </c>
      <c r="Q498" s="86">
        <v>240</v>
      </c>
      <c r="R498" s="87" t="s">
        <v>217</v>
      </c>
      <c r="S498" s="108">
        <f t="shared" si="74"/>
        <v>1314.45019</v>
      </c>
      <c r="T498" s="88">
        <v>33.27722</v>
      </c>
      <c r="U498" s="88">
        <v>73.927999999999997</v>
      </c>
      <c r="V498" s="89" t="s">
        <v>217</v>
      </c>
      <c r="X498" s="90">
        <v>75.399850155493098</v>
      </c>
      <c r="Y498" s="91">
        <v>54.423180683398897</v>
      </c>
      <c r="Z498" s="91">
        <v>32.020848528699418</v>
      </c>
      <c r="AA498" s="92">
        <f t="shared" si="75"/>
        <v>161.84387936759143</v>
      </c>
      <c r="AC498" s="48">
        <v>42133</v>
      </c>
      <c r="AD498" s="78">
        <f t="shared" si="81"/>
        <v>129.9</v>
      </c>
      <c r="AE498" s="81">
        <f t="shared" si="77"/>
        <v>52.3</v>
      </c>
      <c r="AF498" s="83">
        <f t="shared" si="78"/>
        <v>52.3</v>
      </c>
      <c r="AG498" s="86">
        <f t="shared" si="79"/>
        <v>238.0730480549</v>
      </c>
      <c r="AH498" s="93">
        <f t="shared" si="80"/>
        <v>49.187730000000002</v>
      </c>
    </row>
    <row r="499" spans="1:34" ht="11.25" customHeight="1">
      <c r="A499" s="1">
        <v>42500</v>
      </c>
      <c r="B499" s="77">
        <v>3374</v>
      </c>
      <c r="C499" s="78">
        <f t="shared" si="76"/>
        <v>148.66821623157801</v>
      </c>
      <c r="D499" s="78">
        <v>120</v>
      </c>
      <c r="E499" s="79" t="s">
        <v>142</v>
      </c>
      <c r="F499" s="80">
        <v>2163</v>
      </c>
      <c r="G499" s="81">
        <v>46.216179684871101</v>
      </c>
      <c r="H499" s="123">
        <f t="shared" si="73"/>
        <v>52</v>
      </c>
      <c r="I499" s="81">
        <v>52</v>
      </c>
      <c r="J499" s="94" t="s">
        <v>141</v>
      </c>
      <c r="K499" s="82">
        <v>2105</v>
      </c>
      <c r="L499" s="83">
        <f t="shared" si="71"/>
        <v>46.216179684871101</v>
      </c>
      <c r="M499" s="83">
        <v>55</v>
      </c>
      <c r="N499" s="84" t="s">
        <v>37</v>
      </c>
      <c r="O499" s="85">
        <f t="shared" si="72"/>
        <v>7.8795861585764904</v>
      </c>
      <c r="P499" s="86">
        <v>223.21773820330003</v>
      </c>
      <c r="Q499" s="86">
        <v>240</v>
      </c>
      <c r="R499" s="87" t="s">
        <v>217</v>
      </c>
      <c r="S499" s="108">
        <f t="shared" si="74"/>
        <v>1369.7960099999998</v>
      </c>
      <c r="T499" s="88">
        <v>34.678379999999997</v>
      </c>
      <c r="U499" s="88">
        <v>73.927999999999997</v>
      </c>
      <c r="X499" s="90">
        <v>65.694867498140695</v>
      </c>
      <c r="Y499" s="91">
        <v>50.869676409948397</v>
      </c>
      <c r="Z499" s="91">
        <v>32.103672323488915</v>
      </c>
      <c r="AA499" s="92">
        <f t="shared" si="75"/>
        <v>148.66821623157801</v>
      </c>
      <c r="AC499" s="48">
        <v>42134</v>
      </c>
      <c r="AD499" s="78">
        <f t="shared" si="81"/>
        <v>138.19999999999999</v>
      </c>
      <c r="AE499" s="81">
        <f t="shared" si="77"/>
        <v>50.3</v>
      </c>
      <c r="AF499" s="83">
        <f t="shared" si="78"/>
        <v>50.3</v>
      </c>
      <c r="AG499" s="86">
        <f t="shared" si="79"/>
        <v>235.18959446539998</v>
      </c>
      <c r="AH499" s="93">
        <f t="shared" si="80"/>
        <v>48.494709999999998</v>
      </c>
    </row>
    <row r="500" spans="1:34" ht="11.25" customHeight="1">
      <c r="A500" s="1">
        <v>42501</v>
      </c>
      <c r="B500" s="77">
        <v>3374</v>
      </c>
      <c r="C500" s="78">
        <f t="shared" si="76"/>
        <v>137.16291814179536</v>
      </c>
      <c r="D500" s="78">
        <v>120</v>
      </c>
      <c r="E500" s="79" t="s">
        <v>142</v>
      </c>
      <c r="F500" s="80">
        <v>2163</v>
      </c>
      <c r="G500" s="81">
        <v>47.096429488394499</v>
      </c>
      <c r="H500" s="123">
        <f t="shared" si="73"/>
        <v>55</v>
      </c>
      <c r="I500" s="81">
        <v>60</v>
      </c>
      <c r="K500" s="82">
        <v>2105</v>
      </c>
      <c r="L500" s="83">
        <f t="shared" si="71"/>
        <v>47.096429488394499</v>
      </c>
      <c r="M500" s="83">
        <v>55</v>
      </c>
      <c r="N500" s="84" t="s">
        <v>37</v>
      </c>
      <c r="O500" s="85">
        <f t="shared" si="72"/>
        <v>7.5037910462383088</v>
      </c>
      <c r="P500" s="86">
        <v>212.57198431269998</v>
      </c>
      <c r="Q500" s="86">
        <v>215</v>
      </c>
      <c r="R500" s="87" t="s">
        <v>231</v>
      </c>
      <c r="S500" s="108">
        <f t="shared" si="74"/>
        <v>1398.3470050000001</v>
      </c>
      <c r="T500" s="88">
        <v>35.40119</v>
      </c>
      <c r="U500" s="88">
        <v>73.927999999999997</v>
      </c>
      <c r="V500" s="89" t="s">
        <v>218</v>
      </c>
      <c r="X500" s="90">
        <v>67.215901436839104</v>
      </c>
      <c r="Y500" s="91">
        <v>50.105578818897897</v>
      </c>
      <c r="Z500" s="91">
        <v>19.841437886058369</v>
      </c>
      <c r="AA500" s="92">
        <f t="shared" si="75"/>
        <v>137.16291814179536</v>
      </c>
      <c r="AC500" s="48">
        <v>42135</v>
      </c>
      <c r="AD500" s="78">
        <f t="shared" si="81"/>
        <v>137.5</v>
      </c>
      <c r="AE500" s="81">
        <f t="shared" si="77"/>
        <v>53</v>
      </c>
      <c r="AF500" s="83">
        <f t="shared" si="78"/>
        <v>53</v>
      </c>
      <c r="AG500" s="86">
        <f t="shared" si="79"/>
        <v>223.26654510999998</v>
      </c>
      <c r="AH500" s="93">
        <f t="shared" si="80"/>
        <v>48.184629999999999</v>
      </c>
    </row>
    <row r="501" spans="1:34" ht="11.25" customHeight="1">
      <c r="A501" s="1">
        <v>42502</v>
      </c>
      <c r="B501" s="77">
        <v>3374</v>
      </c>
      <c r="C501" s="78">
        <f t="shared" si="76"/>
        <v>139.58821601889537</v>
      </c>
      <c r="D501" s="78">
        <v>120</v>
      </c>
      <c r="E501" s="79" t="s">
        <v>142</v>
      </c>
      <c r="F501" s="80">
        <v>2163</v>
      </c>
      <c r="G501" s="81">
        <v>49.200068567795398</v>
      </c>
      <c r="H501" s="123">
        <f t="shared" si="73"/>
        <v>55</v>
      </c>
      <c r="I501" s="81">
        <v>60</v>
      </c>
      <c r="K501" s="82">
        <v>2105</v>
      </c>
      <c r="L501" s="83">
        <f t="shared" si="71"/>
        <v>49.200068567795398</v>
      </c>
      <c r="M501" s="83">
        <v>55</v>
      </c>
      <c r="N501" s="84" t="s">
        <v>37</v>
      </c>
      <c r="O501" s="85">
        <f t="shared" si="72"/>
        <v>8.07261905971143</v>
      </c>
      <c r="P501" s="86">
        <v>228.68609234310003</v>
      </c>
      <c r="Q501" s="86">
        <v>215</v>
      </c>
      <c r="R501" s="87" t="s">
        <v>231</v>
      </c>
      <c r="S501" s="108">
        <f t="shared" si="74"/>
        <v>1429.7759700000001</v>
      </c>
      <c r="T501" s="88">
        <v>36.196860000000001</v>
      </c>
      <c r="U501" s="88">
        <v>73.927999999999997</v>
      </c>
      <c r="V501" s="89" t="s">
        <v>218</v>
      </c>
      <c r="X501" s="90">
        <v>79.290623012016496</v>
      </c>
      <c r="Y501" s="91">
        <v>55.578514803126701</v>
      </c>
      <c r="Z501" s="91">
        <v>4.7190782037521757</v>
      </c>
      <c r="AA501" s="92">
        <f t="shared" si="75"/>
        <v>139.58821601889537</v>
      </c>
      <c r="AC501" s="48">
        <v>42136</v>
      </c>
      <c r="AD501" s="78">
        <f t="shared" si="81"/>
        <v>131.19999999999999</v>
      </c>
      <c r="AE501" s="81">
        <f t="shared" si="77"/>
        <v>51.9</v>
      </c>
      <c r="AF501" s="83">
        <f t="shared" si="78"/>
        <v>51.9</v>
      </c>
      <c r="AG501" s="86">
        <f t="shared" si="79"/>
        <v>222.77511496259996</v>
      </c>
      <c r="AH501" s="93">
        <f t="shared" si="80"/>
        <v>48.089570000000002</v>
      </c>
    </row>
    <row r="502" spans="1:34" ht="11.25" customHeight="1">
      <c r="A502" s="1">
        <v>42503</v>
      </c>
      <c r="B502" s="77">
        <v>3374</v>
      </c>
      <c r="C502" s="78">
        <f t="shared" si="76"/>
        <v>141.04132604232348</v>
      </c>
      <c r="D502" s="78">
        <v>120</v>
      </c>
      <c r="E502" s="79" t="s">
        <v>142</v>
      </c>
      <c r="F502" s="80">
        <v>2163</v>
      </c>
      <c r="G502" s="81">
        <v>55.454846864531604</v>
      </c>
      <c r="H502" s="123">
        <f t="shared" si="73"/>
        <v>55</v>
      </c>
      <c r="I502" s="81">
        <v>60</v>
      </c>
      <c r="K502" s="82">
        <v>2105</v>
      </c>
      <c r="L502" s="83">
        <f t="shared" si="71"/>
        <v>55.454846864531604</v>
      </c>
      <c r="M502" s="83">
        <v>55</v>
      </c>
      <c r="N502" s="84" t="s">
        <v>37</v>
      </c>
      <c r="O502" s="85">
        <f t="shared" si="72"/>
        <v>8.3893511842186683</v>
      </c>
      <c r="P502" s="86">
        <v>237.65867377390001</v>
      </c>
      <c r="Q502" s="86">
        <v>240</v>
      </c>
      <c r="S502" s="108">
        <f t="shared" si="74"/>
        <v>1480.84078</v>
      </c>
      <c r="T502" s="88">
        <v>37.489640000000001</v>
      </c>
      <c r="U502" s="88">
        <v>73.927999999999997</v>
      </c>
      <c r="V502" s="89" t="s">
        <v>218</v>
      </c>
      <c r="X502" s="90">
        <v>76.467297746994007</v>
      </c>
      <c r="Y502" s="91">
        <v>53.685644535140703</v>
      </c>
      <c r="Z502" s="91">
        <v>10.888383760188761</v>
      </c>
      <c r="AA502" s="92">
        <f t="shared" si="75"/>
        <v>141.04132604232348</v>
      </c>
      <c r="AC502" s="48">
        <v>42137</v>
      </c>
      <c r="AD502" s="78">
        <f t="shared" si="81"/>
        <v>127.3</v>
      </c>
      <c r="AE502" s="81">
        <f t="shared" si="77"/>
        <v>47.9</v>
      </c>
      <c r="AF502" s="83">
        <f t="shared" si="78"/>
        <v>47.9</v>
      </c>
      <c r="AG502" s="86">
        <f t="shared" si="79"/>
        <v>225.70234940830002</v>
      </c>
      <c r="AH502" s="93">
        <f t="shared" si="80"/>
        <v>48.030479999999997</v>
      </c>
    </row>
    <row r="503" spans="1:34" ht="11.25" customHeight="1">
      <c r="A503" s="1">
        <v>42504</v>
      </c>
      <c r="B503" s="77">
        <v>3374</v>
      </c>
      <c r="C503" s="78">
        <f t="shared" si="76"/>
        <v>149.64753103374389</v>
      </c>
      <c r="D503" s="78">
        <v>120</v>
      </c>
      <c r="E503" s="79" t="s">
        <v>142</v>
      </c>
      <c r="F503" s="80">
        <v>2163</v>
      </c>
      <c r="G503" s="81">
        <v>57.810106993608798</v>
      </c>
      <c r="H503" s="123">
        <f t="shared" si="73"/>
        <v>60</v>
      </c>
      <c r="I503" s="81">
        <v>60</v>
      </c>
      <c r="K503" s="82">
        <v>2105</v>
      </c>
      <c r="L503" s="83">
        <f t="shared" si="71"/>
        <v>57.810106993608798</v>
      </c>
      <c r="M503" s="83">
        <v>65</v>
      </c>
      <c r="O503" s="85">
        <f t="shared" si="72"/>
        <v>8.4997108876434169</v>
      </c>
      <c r="P503" s="86">
        <v>240.78501098139998</v>
      </c>
      <c r="Q503" s="86">
        <v>240</v>
      </c>
      <c r="S503" s="108">
        <f t="shared" si="74"/>
        <v>1539.3209249999998</v>
      </c>
      <c r="T503" s="88">
        <v>38.970149999999997</v>
      </c>
      <c r="U503" s="88">
        <v>73.927999999999997</v>
      </c>
      <c r="X503" s="90">
        <v>74.065505540032802</v>
      </c>
      <c r="Y503" s="91">
        <v>54.165752880589402</v>
      </c>
      <c r="Z503" s="91">
        <v>21.416272613121698</v>
      </c>
      <c r="AA503" s="92">
        <f t="shared" si="75"/>
        <v>149.64753103374389</v>
      </c>
      <c r="AC503" s="48">
        <v>42138</v>
      </c>
      <c r="AD503" s="78">
        <f t="shared" si="81"/>
        <v>126.1</v>
      </c>
      <c r="AE503" s="81">
        <f t="shared" si="77"/>
        <v>55.6</v>
      </c>
      <c r="AF503" s="83">
        <f t="shared" si="78"/>
        <v>55.6</v>
      </c>
      <c r="AG503" s="86">
        <f t="shared" si="79"/>
        <v>225.94634045160004</v>
      </c>
      <c r="AH503" s="93">
        <f t="shared" si="80"/>
        <v>48.258969999999998</v>
      </c>
    </row>
    <row r="504" spans="1:34" ht="11.25" customHeight="1">
      <c r="A504" s="1">
        <v>42505</v>
      </c>
      <c r="B504" s="77">
        <v>3374</v>
      </c>
      <c r="C504" s="78">
        <f t="shared" si="76"/>
        <v>151.65079087861344</v>
      </c>
      <c r="D504" s="78">
        <v>131</v>
      </c>
      <c r="E504" s="79"/>
      <c r="F504" s="80">
        <v>2163</v>
      </c>
      <c r="G504" s="81">
        <v>60.353891087473201</v>
      </c>
      <c r="H504" s="123">
        <f t="shared" si="73"/>
        <v>60</v>
      </c>
      <c r="I504" s="81">
        <v>60</v>
      </c>
      <c r="K504" s="82">
        <v>2105</v>
      </c>
      <c r="L504" s="83">
        <f t="shared" si="71"/>
        <v>60.353891087473201</v>
      </c>
      <c r="M504" s="83">
        <v>65</v>
      </c>
      <c r="O504" s="85">
        <f t="shared" si="72"/>
        <v>8.4268460993004215</v>
      </c>
      <c r="P504" s="86">
        <v>238.72085267140002</v>
      </c>
      <c r="Q504" s="86">
        <v>240</v>
      </c>
      <c r="S504" s="108">
        <f t="shared" si="74"/>
        <v>1540.333705</v>
      </c>
      <c r="T504" s="88">
        <v>38.99579</v>
      </c>
      <c r="U504" s="88">
        <v>73.927999999999997</v>
      </c>
      <c r="X504" s="90">
        <v>75.466323094776101</v>
      </c>
      <c r="Y504" s="91">
        <v>52.2865399727674</v>
      </c>
      <c r="Z504" s="91">
        <v>23.897927811069927</v>
      </c>
      <c r="AA504" s="92">
        <f t="shared" si="75"/>
        <v>151.65079087861344</v>
      </c>
      <c r="AC504" s="48">
        <v>42139</v>
      </c>
      <c r="AD504" s="78">
        <f t="shared" si="81"/>
        <v>128</v>
      </c>
      <c r="AE504" s="81">
        <f t="shared" si="77"/>
        <v>53.3</v>
      </c>
      <c r="AF504" s="83">
        <f t="shared" si="78"/>
        <v>53.3</v>
      </c>
      <c r="AG504" s="86">
        <f t="shared" si="79"/>
        <v>230.34896935190002</v>
      </c>
      <c r="AH504" s="93">
        <f t="shared" si="80"/>
        <v>48.90493</v>
      </c>
    </row>
    <row r="505" spans="1:34" ht="11.25" customHeight="1">
      <c r="A505" s="1">
        <v>42506</v>
      </c>
      <c r="B505" s="77">
        <v>3374</v>
      </c>
      <c r="C505" s="78">
        <f t="shared" si="76"/>
        <v>153.63123282087946</v>
      </c>
      <c r="D505" s="78">
        <v>131</v>
      </c>
      <c r="E505" s="79"/>
      <c r="F505" s="80">
        <v>2163</v>
      </c>
      <c r="G505" s="81">
        <v>58.274988950680402</v>
      </c>
      <c r="H505" s="123">
        <f t="shared" si="73"/>
        <v>60</v>
      </c>
      <c r="I505" s="81">
        <v>60</v>
      </c>
      <c r="K505" s="82">
        <v>2105</v>
      </c>
      <c r="L505" s="83">
        <f t="shared" si="71"/>
        <v>58.274988950680402</v>
      </c>
      <c r="M505" s="83">
        <v>65</v>
      </c>
      <c r="O505" s="85">
        <f t="shared" si="72"/>
        <v>8.3471738543797986</v>
      </c>
      <c r="P505" s="86">
        <v>236.463848566</v>
      </c>
      <c r="Q505" s="86">
        <v>240</v>
      </c>
      <c r="S505" s="108">
        <f t="shared" si="74"/>
        <v>1497.5872000000002</v>
      </c>
      <c r="T505" s="88">
        <v>37.913600000000002</v>
      </c>
      <c r="U505" s="88">
        <v>73.927999999999997</v>
      </c>
      <c r="X505" s="90">
        <v>76.588037835159199</v>
      </c>
      <c r="Y505" s="91">
        <v>53.029083653312597</v>
      </c>
      <c r="Z505" s="91">
        <v>24.014111332407648</v>
      </c>
      <c r="AA505" s="92">
        <f t="shared" si="75"/>
        <v>153.63123282087946</v>
      </c>
      <c r="AC505" s="48">
        <v>42140</v>
      </c>
      <c r="AD505" s="78">
        <f t="shared" si="81"/>
        <v>134.1</v>
      </c>
      <c r="AE505" s="81">
        <f t="shared" si="77"/>
        <v>52.4</v>
      </c>
      <c r="AF505" s="83">
        <f t="shared" si="78"/>
        <v>52.4</v>
      </c>
      <c r="AG505" s="86">
        <f t="shared" si="79"/>
        <v>237.77145457939997</v>
      </c>
      <c r="AH505" s="93">
        <f t="shared" si="80"/>
        <v>51.369679999999995</v>
      </c>
    </row>
    <row r="506" spans="1:34" ht="11.25" customHeight="1">
      <c r="A506" s="1">
        <v>42507</v>
      </c>
      <c r="B506" s="77">
        <v>3374</v>
      </c>
      <c r="C506" s="78">
        <f t="shared" si="76"/>
        <v>147.80523124315121</v>
      </c>
      <c r="D506" s="78">
        <v>131</v>
      </c>
      <c r="E506" s="79"/>
      <c r="F506" s="80">
        <v>2163</v>
      </c>
      <c r="G506" s="81">
        <v>57.224865139401899</v>
      </c>
      <c r="H506" s="123">
        <f t="shared" si="73"/>
        <v>60</v>
      </c>
      <c r="I506" s="81">
        <v>60</v>
      </c>
      <c r="K506" s="82">
        <v>2105</v>
      </c>
      <c r="L506" s="83">
        <f t="shared" si="71"/>
        <v>57.224865139401899</v>
      </c>
      <c r="M506" s="83">
        <v>65</v>
      </c>
      <c r="O506" s="85">
        <f t="shared" si="72"/>
        <v>8.2525942872147873</v>
      </c>
      <c r="P506" s="86">
        <v>233.78454071429996</v>
      </c>
      <c r="Q506" s="86">
        <v>235</v>
      </c>
      <c r="S506" s="108">
        <f t="shared" si="74"/>
        <v>1383.5657100000001</v>
      </c>
      <c r="T506" s="88">
        <v>35.026980000000002</v>
      </c>
      <c r="U506" s="88">
        <v>73.927999999999997</v>
      </c>
      <c r="X506" s="90">
        <v>72.380796954662998</v>
      </c>
      <c r="Y506" s="91">
        <v>52.246091062272001</v>
      </c>
      <c r="Z506" s="91">
        <v>23.178343226216203</v>
      </c>
      <c r="AA506" s="92">
        <f t="shared" si="75"/>
        <v>147.80523124315121</v>
      </c>
      <c r="AC506" s="48">
        <v>42141</v>
      </c>
      <c r="AD506" s="78">
        <f t="shared" si="81"/>
        <v>143.20000000000002</v>
      </c>
      <c r="AE506" s="81">
        <f t="shared" si="77"/>
        <v>51.8</v>
      </c>
      <c r="AF506" s="83">
        <f t="shared" si="78"/>
        <v>51.8</v>
      </c>
      <c r="AG506" s="86">
        <f t="shared" si="79"/>
        <v>236.22531546819999</v>
      </c>
      <c r="AH506" s="93">
        <f t="shared" si="80"/>
        <v>51.203800000000008</v>
      </c>
    </row>
    <row r="507" spans="1:34" ht="11.25" customHeight="1">
      <c r="A507" s="1">
        <v>42508</v>
      </c>
      <c r="B507" s="77">
        <v>3374</v>
      </c>
      <c r="C507" s="78">
        <f t="shared" si="76"/>
        <v>147.8966658788261</v>
      </c>
      <c r="D507" s="78">
        <v>131</v>
      </c>
      <c r="E507" s="79"/>
      <c r="F507" s="80">
        <v>2163</v>
      </c>
      <c r="G507" s="81">
        <v>57.975413573609799</v>
      </c>
      <c r="H507" s="123">
        <f t="shared" si="73"/>
        <v>60</v>
      </c>
      <c r="I507" s="81">
        <v>60</v>
      </c>
      <c r="K507" s="82">
        <v>2105</v>
      </c>
      <c r="L507" s="83">
        <f t="shared" si="71"/>
        <v>57.975413573609799</v>
      </c>
      <c r="M507" s="83">
        <v>65</v>
      </c>
      <c r="O507" s="85">
        <f t="shared" si="72"/>
        <v>7.8541452692524905</v>
      </c>
      <c r="P507" s="86">
        <v>222.49703312330004</v>
      </c>
      <c r="Q507" s="86">
        <v>230</v>
      </c>
      <c r="S507" s="108">
        <f t="shared" si="74"/>
        <v>1451.1747</v>
      </c>
      <c r="T507" s="88">
        <v>36.738599999999998</v>
      </c>
      <c r="U507" s="88">
        <v>73.927999999999997</v>
      </c>
      <c r="X507" s="90">
        <v>75.651054668495405</v>
      </c>
      <c r="Y507" s="91">
        <v>52.680959833131801</v>
      </c>
      <c r="Z507" s="91">
        <v>19.564651377198878</v>
      </c>
      <c r="AA507" s="92">
        <f t="shared" si="75"/>
        <v>147.8966658788261</v>
      </c>
      <c r="AC507" s="48">
        <v>42142</v>
      </c>
      <c r="AD507" s="78">
        <f t="shared" si="81"/>
        <v>140</v>
      </c>
      <c r="AE507" s="81">
        <f t="shared" si="77"/>
        <v>51.7</v>
      </c>
      <c r="AF507" s="83">
        <f t="shared" si="78"/>
        <v>51.7</v>
      </c>
      <c r="AG507" s="86">
        <f t="shared" si="79"/>
        <v>233.92522144759999</v>
      </c>
      <c r="AH507" s="93">
        <f t="shared" si="80"/>
        <v>49.933639999999997</v>
      </c>
    </row>
    <row r="508" spans="1:34" ht="11.25" customHeight="1">
      <c r="A508" s="1">
        <v>42509</v>
      </c>
      <c r="B508" s="77">
        <v>3374</v>
      </c>
      <c r="C508" s="78">
        <f t="shared" si="76"/>
        <v>145.61283534152287</v>
      </c>
      <c r="D508" s="78">
        <v>131</v>
      </c>
      <c r="E508" s="79"/>
      <c r="F508" s="80">
        <v>2163</v>
      </c>
      <c r="G508" s="81">
        <v>52.054079848425602</v>
      </c>
      <c r="H508" s="123">
        <f t="shared" si="73"/>
        <v>60</v>
      </c>
      <c r="I508" s="81">
        <v>60</v>
      </c>
      <c r="K508" s="82">
        <v>2105</v>
      </c>
      <c r="L508" s="83">
        <f t="shared" si="71"/>
        <v>52.054079848425602</v>
      </c>
      <c r="M508" s="83">
        <v>65</v>
      </c>
      <c r="O508" s="85">
        <f t="shared" si="72"/>
        <v>7.535137146488359</v>
      </c>
      <c r="P508" s="86">
        <v>213.45997582119998</v>
      </c>
      <c r="Q508" s="86">
        <v>230</v>
      </c>
      <c r="S508" s="108">
        <f t="shared" si="74"/>
        <v>1533.8695300000002</v>
      </c>
      <c r="T508" s="88">
        <v>38.832140000000003</v>
      </c>
      <c r="U508" s="88">
        <v>73.927999999999997</v>
      </c>
      <c r="X508" s="90">
        <v>75.489078229171398</v>
      </c>
      <c r="Y508" s="91">
        <v>53.969349653781997</v>
      </c>
      <c r="Z508" s="91">
        <v>16.154407458569459</v>
      </c>
      <c r="AA508" s="92">
        <f t="shared" si="75"/>
        <v>145.61283534152287</v>
      </c>
      <c r="AC508" s="48">
        <v>42143</v>
      </c>
      <c r="AD508" s="78">
        <f t="shared" si="81"/>
        <v>146.9</v>
      </c>
      <c r="AE508" s="81">
        <f t="shared" si="77"/>
        <v>52.7</v>
      </c>
      <c r="AF508" s="83">
        <f t="shared" si="78"/>
        <v>52.7</v>
      </c>
      <c r="AG508" s="86">
        <f t="shared" si="79"/>
        <v>228.62998785830004</v>
      </c>
      <c r="AH508" s="93">
        <f t="shared" si="80"/>
        <v>48.262860000000003</v>
      </c>
    </row>
    <row r="509" spans="1:34" ht="11.25" customHeight="1">
      <c r="A509" s="1">
        <v>42510</v>
      </c>
      <c r="B509" s="77">
        <v>3374</v>
      </c>
      <c r="C509" s="78">
        <f t="shared" si="76"/>
        <v>144.20618875384326</v>
      </c>
      <c r="D509" s="78">
        <v>131</v>
      </c>
      <c r="E509" s="79"/>
      <c r="F509" s="80">
        <v>2163</v>
      </c>
      <c r="G509" s="81">
        <v>49.005355136322898</v>
      </c>
      <c r="H509" s="123">
        <f t="shared" si="73"/>
        <v>60</v>
      </c>
      <c r="I509" s="81">
        <v>60</v>
      </c>
      <c r="K509" s="82">
        <v>2105</v>
      </c>
      <c r="L509" s="83">
        <f t="shared" si="71"/>
        <v>49.005355136322898</v>
      </c>
      <c r="M509" s="83">
        <v>65</v>
      </c>
      <c r="O509" s="85">
        <f t="shared" si="72"/>
        <v>7.498751378427758</v>
      </c>
      <c r="P509" s="86">
        <v>212.42921751919997</v>
      </c>
      <c r="Q509" s="86">
        <v>230</v>
      </c>
      <c r="S509" s="108">
        <f t="shared" si="74"/>
        <v>1520.5999000000002</v>
      </c>
      <c r="T509" s="88">
        <v>38.496200000000002</v>
      </c>
      <c r="U509" s="88">
        <v>73.927999999999997</v>
      </c>
      <c r="X509" s="90">
        <v>81.082766825324597</v>
      </c>
      <c r="Y509" s="91">
        <v>54.631009261166597</v>
      </c>
      <c r="Z509" s="91">
        <v>8.4924126673520917</v>
      </c>
      <c r="AA509" s="92">
        <f t="shared" si="75"/>
        <v>144.20618875384326</v>
      </c>
      <c r="AC509" s="48">
        <v>42144</v>
      </c>
      <c r="AD509" s="78">
        <f t="shared" si="81"/>
        <v>140.19999999999999</v>
      </c>
      <c r="AE509" s="81">
        <f t="shared" si="77"/>
        <v>50.7</v>
      </c>
      <c r="AF509" s="83">
        <f t="shared" si="78"/>
        <v>50.7</v>
      </c>
      <c r="AG509" s="86">
        <f t="shared" si="79"/>
        <v>208.85342288050001</v>
      </c>
      <c r="AH509" s="93">
        <f t="shared" si="80"/>
        <v>47.533149999999999</v>
      </c>
    </row>
    <row r="510" spans="1:34" ht="11.25" customHeight="1">
      <c r="A510" s="1">
        <v>42511</v>
      </c>
      <c r="B510" s="77">
        <v>3374</v>
      </c>
      <c r="C510" s="78">
        <f t="shared" si="76"/>
        <v>138.84966488554946</v>
      </c>
      <c r="D510" s="78">
        <v>131</v>
      </c>
      <c r="E510" s="79"/>
      <c r="F510" s="80">
        <v>2163</v>
      </c>
      <c r="G510" s="81">
        <v>48.018533987423901</v>
      </c>
      <c r="H510" s="123">
        <f t="shared" si="73"/>
        <v>60</v>
      </c>
      <c r="I510" s="81">
        <v>60</v>
      </c>
      <c r="K510" s="82">
        <v>2105</v>
      </c>
      <c r="L510" s="83">
        <f t="shared" si="71"/>
        <v>48.018533987423901</v>
      </c>
      <c r="M510" s="83">
        <v>65</v>
      </c>
      <c r="O510" s="85">
        <f t="shared" si="72"/>
        <v>7.7603793275126502</v>
      </c>
      <c r="P510" s="86">
        <v>219.84077415050001</v>
      </c>
      <c r="Q510" s="86">
        <v>230</v>
      </c>
      <c r="S510" s="108">
        <f t="shared" si="74"/>
        <v>1525.5516200000002</v>
      </c>
      <c r="T510" s="88">
        <v>38.621560000000002</v>
      </c>
      <c r="U510" s="88">
        <v>73.927999999999997</v>
      </c>
      <c r="X510" s="90">
        <v>78.085898682697405</v>
      </c>
      <c r="Y510" s="91">
        <v>53.543508170805197</v>
      </c>
      <c r="Z510" s="91">
        <v>7.2202580320468668</v>
      </c>
      <c r="AA510" s="92">
        <f t="shared" si="75"/>
        <v>138.84966488554946</v>
      </c>
      <c r="AC510" s="48">
        <v>42145</v>
      </c>
      <c r="AD510" s="78">
        <f t="shared" si="81"/>
        <v>137.6</v>
      </c>
      <c r="AE510" s="81">
        <f t="shared" si="77"/>
        <v>52.8</v>
      </c>
      <c r="AF510" s="83">
        <f t="shared" si="78"/>
        <v>52.8</v>
      </c>
      <c r="AG510" s="86">
        <f t="shared" si="79"/>
        <v>208.50660025489998</v>
      </c>
      <c r="AH510" s="93">
        <f t="shared" si="80"/>
        <v>47.109043341400032</v>
      </c>
    </row>
    <row r="511" spans="1:34" ht="11.25" customHeight="1">
      <c r="A511" s="1">
        <v>42512</v>
      </c>
      <c r="B511" s="77">
        <v>3374</v>
      </c>
      <c r="C511" s="78">
        <f t="shared" si="76"/>
        <v>136.23264212263609</v>
      </c>
      <c r="D511" s="78">
        <v>131</v>
      </c>
      <c r="E511" s="79"/>
      <c r="F511" s="80">
        <v>2163</v>
      </c>
      <c r="G511" s="81">
        <v>56.613364357073301</v>
      </c>
      <c r="H511" s="123">
        <f t="shared" si="73"/>
        <v>60</v>
      </c>
      <c r="I511" s="81">
        <v>60</v>
      </c>
      <c r="K511" s="82">
        <v>2105</v>
      </c>
      <c r="L511" s="83">
        <f t="shared" si="71"/>
        <v>56.613364357073301</v>
      </c>
      <c r="M511" s="83">
        <v>65</v>
      </c>
      <c r="O511" s="85">
        <f t="shared" si="72"/>
        <v>7.7560292221017795</v>
      </c>
      <c r="P511" s="86">
        <v>219.71754170260002</v>
      </c>
      <c r="Q511" s="86">
        <v>230</v>
      </c>
      <c r="S511" s="108">
        <f t="shared" si="74"/>
        <v>1559.5342599999999</v>
      </c>
      <c r="T511" s="88">
        <v>39.481879999999997</v>
      </c>
      <c r="U511" s="88">
        <v>73.927999999999997</v>
      </c>
      <c r="X511" s="90">
        <v>74.026120598437799</v>
      </c>
      <c r="Y511" s="91">
        <v>52.750413383304597</v>
      </c>
      <c r="Z511" s="91">
        <v>9.4561081408936882</v>
      </c>
      <c r="AA511" s="92">
        <f t="shared" si="75"/>
        <v>136.23264212263609</v>
      </c>
      <c r="AC511" s="48">
        <v>42146</v>
      </c>
      <c r="AD511" s="78">
        <f t="shared" si="81"/>
        <v>135.70000000000002</v>
      </c>
      <c r="AE511" s="81">
        <f t="shared" si="77"/>
        <v>51.3</v>
      </c>
      <c r="AF511" s="83">
        <f t="shared" si="78"/>
        <v>51.3</v>
      </c>
      <c r="AG511" s="86">
        <f t="shared" si="79"/>
        <v>208.0336098313</v>
      </c>
      <c r="AH511" s="93">
        <f t="shared" si="80"/>
        <v>47.104250000000015</v>
      </c>
    </row>
    <row r="512" spans="1:34" ht="11.25" customHeight="1">
      <c r="A512" s="1">
        <v>42513</v>
      </c>
      <c r="B512" s="77">
        <v>3374</v>
      </c>
      <c r="C512" s="78">
        <f t="shared" si="76"/>
        <v>131.27550242318796</v>
      </c>
      <c r="D512" s="78">
        <v>131</v>
      </c>
      <c r="E512" s="79"/>
      <c r="F512" s="80">
        <v>2163</v>
      </c>
      <c r="G512" s="81">
        <v>55.091458449281802</v>
      </c>
      <c r="H512" s="123">
        <f t="shared" si="73"/>
        <v>60</v>
      </c>
      <c r="I512" s="81">
        <v>60</v>
      </c>
      <c r="K512" s="82">
        <v>2105</v>
      </c>
      <c r="L512" s="83">
        <f t="shared" si="71"/>
        <v>55.091458449281802</v>
      </c>
      <c r="M512" s="83">
        <v>65</v>
      </c>
      <c r="O512" s="85">
        <f t="shared" si="72"/>
        <v>7.8791094981616201</v>
      </c>
      <c r="P512" s="86">
        <v>223.20423507540002</v>
      </c>
      <c r="Q512" s="86">
        <v>230</v>
      </c>
      <c r="S512" s="108">
        <f t="shared" si="74"/>
        <v>1557.992575</v>
      </c>
      <c r="T512" s="88">
        <v>39.44285</v>
      </c>
      <c r="U512" s="88">
        <v>73.927999999999997</v>
      </c>
      <c r="X512" s="90">
        <v>67.796638949323295</v>
      </c>
      <c r="Y512" s="91">
        <v>52.970330165499099</v>
      </c>
      <c r="Z512" s="91">
        <v>10.508533308365584</v>
      </c>
      <c r="AA512" s="92">
        <f t="shared" si="75"/>
        <v>131.27550242318796</v>
      </c>
      <c r="AC512" s="48">
        <v>42147</v>
      </c>
      <c r="AD512" s="78">
        <f t="shared" si="81"/>
        <v>132.1</v>
      </c>
      <c r="AE512" s="81">
        <f t="shared" si="77"/>
        <v>51.6</v>
      </c>
      <c r="AF512" s="83">
        <f t="shared" si="78"/>
        <v>51.6</v>
      </c>
      <c r="AG512" s="86">
        <f t="shared" si="79"/>
        <v>208.57807030769999</v>
      </c>
      <c r="AH512" s="93">
        <f t="shared" si="80"/>
        <v>44.457889999999992</v>
      </c>
    </row>
    <row r="513" spans="1:34" ht="11.25" customHeight="1">
      <c r="A513" s="1">
        <v>42514</v>
      </c>
      <c r="B513" s="77">
        <v>3374</v>
      </c>
      <c r="C513" s="78">
        <f t="shared" si="76"/>
        <v>132.80928074324663</v>
      </c>
      <c r="D513" s="78">
        <v>127</v>
      </c>
      <c r="E513" s="79" t="s">
        <v>144</v>
      </c>
      <c r="F513" s="80">
        <v>2163</v>
      </c>
      <c r="G513" s="81">
        <v>55.760905400419297</v>
      </c>
      <c r="H513" s="123">
        <f t="shared" si="73"/>
        <v>60</v>
      </c>
      <c r="I513" s="81">
        <v>60</v>
      </c>
      <c r="K513" s="82">
        <v>2105</v>
      </c>
      <c r="L513" s="83">
        <f t="shared" si="71"/>
        <v>55.760905400419297</v>
      </c>
      <c r="M513" s="83">
        <v>65</v>
      </c>
      <c r="O513" s="85">
        <f t="shared" si="72"/>
        <v>7.9337248173756318</v>
      </c>
      <c r="P513" s="86">
        <v>224.75141125710007</v>
      </c>
      <c r="Q513" s="86">
        <v>230</v>
      </c>
      <c r="S513" s="108">
        <f t="shared" si="74"/>
        <v>1520.6591500000002</v>
      </c>
      <c r="T513" s="88">
        <v>38.497700000000002</v>
      </c>
      <c r="U513" s="88">
        <v>73.927999999999997</v>
      </c>
      <c r="X513" s="90">
        <v>71.983944160586105</v>
      </c>
      <c r="Y513" s="91">
        <v>50.8027837241832</v>
      </c>
      <c r="Z513" s="91">
        <v>10.022552858477317</v>
      </c>
      <c r="AA513" s="92">
        <f t="shared" si="75"/>
        <v>132.80928074324663</v>
      </c>
      <c r="AC513" s="48">
        <v>42148</v>
      </c>
      <c r="AD513" s="78">
        <f t="shared" si="81"/>
        <v>135.79999999999998</v>
      </c>
      <c r="AE513" s="81">
        <f t="shared" si="77"/>
        <v>50.8</v>
      </c>
      <c r="AF513" s="83">
        <f t="shared" si="78"/>
        <v>50.8</v>
      </c>
      <c r="AG513" s="86">
        <f t="shared" si="79"/>
        <v>208.27969225149999</v>
      </c>
      <c r="AH513" s="93">
        <f t="shared" si="80"/>
        <v>42.428070325300006</v>
      </c>
    </row>
    <row r="514" spans="1:34" ht="11.25" customHeight="1">
      <c r="A514" s="1">
        <v>42515</v>
      </c>
      <c r="B514" s="77">
        <v>3374</v>
      </c>
      <c r="C514" s="78">
        <f t="shared" si="76"/>
        <v>140.27552970557241</v>
      </c>
      <c r="D514" s="78">
        <v>121</v>
      </c>
      <c r="E514" s="79" t="s">
        <v>145</v>
      </c>
      <c r="F514" s="80">
        <v>2163</v>
      </c>
      <c r="G514" s="81">
        <v>58.188050924486802</v>
      </c>
      <c r="H514" s="123">
        <f t="shared" si="73"/>
        <v>60</v>
      </c>
      <c r="I514" s="81">
        <v>60</v>
      </c>
      <c r="K514" s="82">
        <v>2105</v>
      </c>
      <c r="L514" s="83">
        <f t="shared" si="71"/>
        <v>58.188050924486802</v>
      </c>
      <c r="M514" s="83">
        <v>65</v>
      </c>
      <c r="O514" s="85">
        <f t="shared" si="72"/>
        <v>8.10666051369342</v>
      </c>
      <c r="P514" s="86">
        <v>229.65043948140001</v>
      </c>
      <c r="Q514" s="86">
        <v>230</v>
      </c>
      <c r="S514" s="108">
        <f t="shared" si="74"/>
        <v>1474.3485635550001</v>
      </c>
      <c r="T514" s="88">
        <v>37.32528009</v>
      </c>
      <c r="U514" s="88">
        <v>73.927999999999997</v>
      </c>
      <c r="X514" s="90">
        <v>72.202492564626894</v>
      </c>
      <c r="Y514" s="91">
        <v>51.585873790170297</v>
      </c>
      <c r="Z514" s="91">
        <v>16.48716335077523</v>
      </c>
      <c r="AA514" s="92">
        <f t="shared" si="75"/>
        <v>140.27552970557241</v>
      </c>
      <c r="AC514" s="48">
        <v>42149</v>
      </c>
      <c r="AD514" s="78">
        <f t="shared" si="81"/>
        <v>138.60000000000002</v>
      </c>
      <c r="AE514" s="81">
        <f t="shared" si="77"/>
        <v>50.5</v>
      </c>
      <c r="AF514" s="83">
        <f t="shared" si="78"/>
        <v>50.5</v>
      </c>
      <c r="AG514" s="86">
        <f t="shared" si="79"/>
        <v>206.09092239960003</v>
      </c>
      <c r="AH514" s="93">
        <f t="shared" si="80"/>
        <v>42.095870602699996</v>
      </c>
    </row>
    <row r="515" spans="1:34" ht="11.25" customHeight="1">
      <c r="A515" s="1">
        <v>42516</v>
      </c>
      <c r="B515" s="77">
        <v>3374</v>
      </c>
      <c r="C515" s="78">
        <f t="shared" si="76"/>
        <v>142.31106916163122</v>
      </c>
      <c r="D515" s="78">
        <v>121</v>
      </c>
      <c r="E515" s="79" t="s">
        <v>146</v>
      </c>
      <c r="F515" s="80">
        <v>2163</v>
      </c>
      <c r="G515" s="81">
        <v>57.211048728268999</v>
      </c>
      <c r="H515" s="123">
        <f t="shared" si="73"/>
        <v>60</v>
      </c>
      <c r="I515" s="81">
        <v>60</v>
      </c>
      <c r="K515" s="82">
        <v>2105</v>
      </c>
      <c r="L515" s="83">
        <f t="shared" si="71"/>
        <v>57.211048728268999</v>
      </c>
      <c r="M515" s="83">
        <v>65</v>
      </c>
      <c r="O515" s="85">
        <f t="shared" si="72"/>
        <v>8.1579250525147398</v>
      </c>
      <c r="P515" s="86">
        <v>231.10269270580002</v>
      </c>
      <c r="Q515" s="86">
        <v>230</v>
      </c>
      <c r="S515" s="108">
        <f t="shared" si="74"/>
        <v>1459.6695873799999</v>
      </c>
      <c r="T515" s="88">
        <v>36.95366044</v>
      </c>
      <c r="U515" s="88">
        <v>73.927999999999997</v>
      </c>
      <c r="X515" s="90">
        <v>70.791442717803704</v>
      </c>
      <c r="Y515" s="91">
        <v>52.224046022717999</v>
      </c>
      <c r="Z515" s="91">
        <v>19.29558042110952</v>
      </c>
      <c r="AA515" s="92">
        <f t="shared" si="75"/>
        <v>142.31106916163122</v>
      </c>
      <c r="AC515" s="48">
        <v>42150</v>
      </c>
      <c r="AD515" s="78">
        <f t="shared" si="81"/>
        <v>136.5</v>
      </c>
      <c r="AE515" s="81">
        <f t="shared" si="77"/>
        <v>48.2</v>
      </c>
      <c r="AF515" s="83">
        <f t="shared" si="78"/>
        <v>48.2</v>
      </c>
      <c r="AG515" s="86">
        <f t="shared" si="79"/>
        <v>207.14221068779997</v>
      </c>
      <c r="AH515" s="93">
        <f t="shared" si="80"/>
        <v>43.42304</v>
      </c>
    </row>
    <row r="516" spans="1:34" ht="11.25" customHeight="1">
      <c r="A516" s="1">
        <v>42517</v>
      </c>
      <c r="B516" s="77">
        <v>3374</v>
      </c>
      <c r="C516" s="78">
        <f t="shared" si="76"/>
        <v>145.0191902041513</v>
      </c>
      <c r="D516" s="78">
        <v>121</v>
      </c>
      <c r="E516" s="79" t="s">
        <v>147</v>
      </c>
      <c r="F516" s="80">
        <v>2163</v>
      </c>
      <c r="G516" s="81">
        <v>56.608030692606498</v>
      </c>
      <c r="H516" s="123">
        <f t="shared" si="73"/>
        <v>60</v>
      </c>
      <c r="I516" s="81">
        <v>60</v>
      </c>
      <c r="K516" s="82">
        <v>2105</v>
      </c>
      <c r="L516" s="83">
        <f t="shared" ref="L516:L579" si="82">G516</f>
        <v>56.608030692606498</v>
      </c>
      <c r="M516" s="83">
        <v>65</v>
      </c>
      <c r="O516" s="85">
        <f t="shared" ref="O516:O579" si="83">P516*$R$1/1000</f>
        <v>8.3122010791387595</v>
      </c>
      <c r="P516" s="86">
        <v>235.47311838920004</v>
      </c>
      <c r="Q516" s="86">
        <v>235</v>
      </c>
      <c r="S516" s="108">
        <f t="shared" si="74"/>
        <v>1474.4109700000001</v>
      </c>
      <c r="T516" s="88">
        <v>37.326860000000003</v>
      </c>
      <c r="U516" s="88">
        <v>73.927999999999997</v>
      </c>
      <c r="X516" s="90">
        <v>73.875457510951406</v>
      </c>
      <c r="Y516" s="91">
        <v>53.629148690024699</v>
      </c>
      <c r="Z516" s="91">
        <v>17.514584003175187</v>
      </c>
      <c r="AA516" s="92">
        <f t="shared" si="75"/>
        <v>145.0191902041513</v>
      </c>
      <c r="AC516" s="48">
        <v>42151</v>
      </c>
      <c r="AD516" s="78">
        <f t="shared" si="81"/>
        <v>139.6</v>
      </c>
      <c r="AE516" s="81">
        <f t="shared" si="77"/>
        <v>48.3</v>
      </c>
      <c r="AF516" s="83">
        <f t="shared" si="78"/>
        <v>48.3</v>
      </c>
      <c r="AG516" s="86">
        <f t="shared" si="79"/>
        <v>208.6234290038</v>
      </c>
      <c r="AH516" s="93">
        <f t="shared" si="80"/>
        <v>44.075940932900004</v>
      </c>
    </row>
    <row r="517" spans="1:34" ht="11.25" customHeight="1">
      <c r="A517" s="1">
        <v>42518</v>
      </c>
      <c r="B517" s="77">
        <v>3374</v>
      </c>
      <c r="C517" s="78">
        <f t="shared" si="76"/>
        <v>149.95052689130299</v>
      </c>
      <c r="D517" s="78">
        <v>121</v>
      </c>
      <c r="E517" s="79" t="s">
        <v>148</v>
      </c>
      <c r="F517" s="80">
        <v>2163</v>
      </c>
      <c r="G517" s="81">
        <v>55.108997597779997</v>
      </c>
      <c r="H517" s="123">
        <f t="shared" ref="H517:H580" si="84">IF(I517&lt;M517, I517, M517)</f>
        <v>60</v>
      </c>
      <c r="I517" s="81">
        <v>60</v>
      </c>
      <c r="K517" s="82">
        <v>2105</v>
      </c>
      <c r="L517" s="83">
        <f t="shared" si="82"/>
        <v>55.108997597779997</v>
      </c>
      <c r="M517" s="83">
        <v>65</v>
      </c>
      <c r="O517" s="85">
        <f t="shared" si="83"/>
        <v>8.2520640348164687</v>
      </c>
      <c r="P517" s="86">
        <v>233.76951939989999</v>
      </c>
      <c r="Q517" s="86">
        <v>235</v>
      </c>
      <c r="S517" s="108">
        <f t="shared" ref="S517:S580" si="85">T517*$V$1</f>
        <v>1510.9954750000002</v>
      </c>
      <c r="T517" s="88">
        <v>38.253050000000002</v>
      </c>
      <c r="U517" s="88">
        <v>73.927999999999997</v>
      </c>
      <c r="X517" s="90">
        <v>72.664749132877205</v>
      </c>
      <c r="Y517" s="91">
        <v>53.993273451460702</v>
      </c>
      <c r="Z517" s="91">
        <v>23.292504306965071</v>
      </c>
      <c r="AA517" s="92">
        <f t="shared" ref="AA517:AA580" si="86">SUM(X517:Z517)</f>
        <v>149.95052689130299</v>
      </c>
      <c r="AC517" s="48">
        <v>42152</v>
      </c>
      <c r="AD517" s="78">
        <f t="shared" si="81"/>
        <v>134.9</v>
      </c>
      <c r="AE517" s="81">
        <f t="shared" si="77"/>
        <v>49.6</v>
      </c>
      <c r="AF517" s="83">
        <f t="shared" si="78"/>
        <v>49.6</v>
      </c>
      <c r="AG517" s="86">
        <f t="shared" si="79"/>
        <v>212.10902078330002</v>
      </c>
      <c r="AH517" s="93">
        <f t="shared" si="80"/>
        <v>46.28895040390001</v>
      </c>
    </row>
    <row r="518" spans="1:34" ht="11.25" customHeight="1">
      <c r="A518" s="1">
        <v>42519</v>
      </c>
      <c r="B518" s="77">
        <v>3374</v>
      </c>
      <c r="C518" s="78">
        <f t="shared" si="76"/>
        <v>152.33738117572159</v>
      </c>
      <c r="D518" s="78">
        <v>121</v>
      </c>
      <c r="E518" s="79" t="s">
        <v>149</v>
      </c>
      <c r="F518" s="80">
        <v>2163</v>
      </c>
      <c r="G518" s="81">
        <v>50.617654773114197</v>
      </c>
      <c r="H518" s="123">
        <f t="shared" si="84"/>
        <v>42</v>
      </c>
      <c r="I518" s="81">
        <v>42</v>
      </c>
      <c r="J518" s="94" t="s">
        <v>150</v>
      </c>
      <c r="K518" s="82">
        <v>2105</v>
      </c>
      <c r="L518" s="83">
        <f t="shared" si="82"/>
        <v>50.617654773114197</v>
      </c>
      <c r="M518" s="83">
        <v>65</v>
      </c>
      <c r="O518" s="85">
        <f t="shared" si="83"/>
        <v>8.12937599966628</v>
      </c>
      <c r="P518" s="86">
        <v>230.29393766760001</v>
      </c>
      <c r="Q518" s="86">
        <v>230</v>
      </c>
      <c r="S518" s="108">
        <f t="shared" si="85"/>
        <v>1518.2654500000001</v>
      </c>
      <c r="T518" s="88">
        <v>38.437100000000001</v>
      </c>
      <c r="U518" s="88">
        <v>73.927999999999997</v>
      </c>
      <c r="X518" s="90">
        <v>74.018980408824007</v>
      </c>
      <c r="Y518" s="91">
        <v>53.8018305889765</v>
      </c>
      <c r="Z518" s="91">
        <v>24.516570177921082</v>
      </c>
      <c r="AA518" s="92">
        <f t="shared" si="86"/>
        <v>152.33738117572159</v>
      </c>
      <c r="AC518" s="48">
        <v>42153</v>
      </c>
      <c r="AD518" s="78">
        <f t="shared" si="81"/>
        <v>135.69999999999999</v>
      </c>
      <c r="AE518" s="81">
        <f t="shared" si="77"/>
        <v>50.3</v>
      </c>
      <c r="AF518" s="83">
        <f t="shared" si="78"/>
        <v>50.3</v>
      </c>
      <c r="AG518" s="86">
        <f t="shared" si="79"/>
        <v>215.29982429859999</v>
      </c>
      <c r="AH518" s="93">
        <f t="shared" si="80"/>
        <v>45.173920563999999</v>
      </c>
    </row>
    <row r="519" spans="1:34" ht="11.25" customHeight="1">
      <c r="A519" s="1">
        <v>42520</v>
      </c>
      <c r="B519" s="77">
        <v>3374</v>
      </c>
      <c r="C519" s="78">
        <f t="shared" si="76"/>
        <v>162.27288592587041</v>
      </c>
      <c r="D519" s="78">
        <v>128</v>
      </c>
      <c r="E519" s="79" t="s">
        <v>151</v>
      </c>
      <c r="F519" s="80">
        <v>2163</v>
      </c>
      <c r="G519" s="81">
        <v>41.923169677669897</v>
      </c>
      <c r="H519" s="123">
        <f t="shared" si="84"/>
        <v>42</v>
      </c>
      <c r="I519" s="81">
        <v>42</v>
      </c>
      <c r="J519" s="94" t="s">
        <v>150</v>
      </c>
      <c r="K519" s="82">
        <v>2105</v>
      </c>
      <c r="L519" s="83">
        <f t="shared" si="82"/>
        <v>41.923169677669897</v>
      </c>
      <c r="M519" s="83">
        <v>65</v>
      </c>
      <c r="O519" s="85">
        <f t="shared" si="83"/>
        <v>7.6125124852691997</v>
      </c>
      <c r="P519" s="86">
        <v>215.651911764</v>
      </c>
      <c r="Q519" s="86">
        <v>220</v>
      </c>
      <c r="R519" s="87" t="s">
        <v>232</v>
      </c>
      <c r="S519" s="108">
        <f t="shared" si="85"/>
        <v>1574.393078095</v>
      </c>
      <c r="T519" s="88">
        <v>39.858052610000001</v>
      </c>
      <c r="U519" s="88">
        <v>73.927999999999997</v>
      </c>
      <c r="X519" s="90">
        <v>81.016134304516797</v>
      </c>
      <c r="Y519" s="91">
        <v>54.808409734283501</v>
      </c>
      <c r="Z519" s="91">
        <v>26.448341887070104</v>
      </c>
      <c r="AA519" s="92">
        <f t="shared" si="86"/>
        <v>162.27288592587041</v>
      </c>
      <c r="AC519" s="48">
        <v>42154</v>
      </c>
      <c r="AD519" s="78">
        <f t="shared" si="81"/>
        <v>138.89999999999998</v>
      </c>
      <c r="AE519" s="81">
        <f t="shared" si="77"/>
        <v>51.4</v>
      </c>
      <c r="AF519" s="83">
        <f t="shared" si="78"/>
        <v>51.4</v>
      </c>
      <c r="AG519" s="86">
        <f t="shared" si="79"/>
        <v>215.00594432940002</v>
      </c>
      <c r="AH519" s="93">
        <f t="shared" si="80"/>
        <v>43.139480541299982</v>
      </c>
    </row>
    <row r="520" spans="1:34" ht="11.25" customHeight="1">
      <c r="A520" s="1">
        <v>42521</v>
      </c>
      <c r="B520" s="77">
        <v>3374</v>
      </c>
      <c r="C520" s="78">
        <f t="shared" si="76"/>
        <v>155.32466616642998</v>
      </c>
      <c r="D520" s="78">
        <v>128</v>
      </c>
      <c r="E520" s="79" t="s">
        <v>151</v>
      </c>
      <c r="F520" s="80">
        <v>2163</v>
      </c>
      <c r="G520" s="81">
        <v>43.654630440694298</v>
      </c>
      <c r="H520" s="123">
        <f t="shared" si="84"/>
        <v>42</v>
      </c>
      <c r="I520" s="81">
        <v>42</v>
      </c>
      <c r="J520" s="94" t="s">
        <v>150</v>
      </c>
      <c r="K520" s="82">
        <v>2105</v>
      </c>
      <c r="L520" s="83">
        <f t="shared" si="82"/>
        <v>43.654630440694298</v>
      </c>
      <c r="M520" s="83">
        <v>65</v>
      </c>
      <c r="O520" s="85">
        <f t="shared" si="83"/>
        <v>7.6953999999999994</v>
      </c>
      <c r="P520" s="86">
        <v>218</v>
      </c>
      <c r="Q520" s="86">
        <v>220</v>
      </c>
      <c r="R520" s="87" t="s">
        <v>232</v>
      </c>
      <c r="S520" s="108">
        <f t="shared" si="85"/>
        <v>1608.8508000000002</v>
      </c>
      <c r="T520" s="88">
        <v>40.730400000000003</v>
      </c>
      <c r="U520" s="88">
        <v>73.927999999999997</v>
      </c>
      <c r="X520" s="90">
        <v>79.587736441657199</v>
      </c>
      <c r="Y520" s="91">
        <v>54.664136533569703</v>
      </c>
      <c r="Z520" s="91">
        <v>21.072793191203083</v>
      </c>
      <c r="AA520" s="92">
        <f t="shared" si="86"/>
        <v>155.32466616642998</v>
      </c>
      <c r="AC520" s="48">
        <v>42155</v>
      </c>
      <c r="AD520" s="78">
        <f t="shared" si="81"/>
        <v>141.30000000000001</v>
      </c>
      <c r="AE520" s="81">
        <f t="shared" si="77"/>
        <v>51.7</v>
      </c>
      <c r="AF520" s="83">
        <f t="shared" si="78"/>
        <v>51.7</v>
      </c>
      <c r="AG520" s="86">
        <f t="shared" si="79"/>
        <v>214.76512146429994</v>
      </c>
      <c r="AH520" s="93">
        <f t="shared" si="80"/>
        <v>41.596952674599997</v>
      </c>
    </row>
    <row r="521" spans="1:34" ht="11.25" customHeight="1">
      <c r="A521" s="1">
        <v>42522</v>
      </c>
      <c r="B521" s="77">
        <v>3133</v>
      </c>
      <c r="C521" s="78">
        <f t="shared" si="76"/>
        <v>148.0685938942587</v>
      </c>
      <c r="D521" s="78">
        <v>129</v>
      </c>
      <c r="E521" s="79"/>
      <c r="F521" s="80">
        <v>2163</v>
      </c>
      <c r="G521" s="81">
        <v>42.6748471161943</v>
      </c>
      <c r="H521" s="123">
        <f t="shared" si="84"/>
        <v>42</v>
      </c>
      <c r="I521" s="81">
        <v>42</v>
      </c>
      <c r="J521" s="94" t="s">
        <v>150</v>
      </c>
      <c r="K521" s="82">
        <v>2105</v>
      </c>
      <c r="L521" s="83">
        <f t="shared" si="82"/>
        <v>42.6748471161943</v>
      </c>
      <c r="M521" s="83">
        <v>61</v>
      </c>
      <c r="N521" s="84" t="s">
        <v>208</v>
      </c>
      <c r="O521" s="85">
        <f t="shared" si="83"/>
        <v>7.5564983197918192</v>
      </c>
      <c r="P521" s="86">
        <v>214.06510820939999</v>
      </c>
      <c r="Q521" s="86">
        <v>220</v>
      </c>
      <c r="R521" s="87" t="s">
        <v>232</v>
      </c>
      <c r="S521" s="108">
        <f t="shared" si="85"/>
        <v>1625.4731900000002</v>
      </c>
      <c r="T521" s="88">
        <v>41.151220000000002</v>
      </c>
      <c r="U521" s="88">
        <v>72.900000000000006</v>
      </c>
      <c r="V521" s="89" t="s">
        <v>219</v>
      </c>
      <c r="X521" s="90">
        <v>80.619819094733899</v>
      </c>
      <c r="Y521" s="91">
        <v>52.5815513374693</v>
      </c>
      <c r="Z521" s="91">
        <v>14.867223462055509</v>
      </c>
      <c r="AA521" s="92">
        <f t="shared" si="86"/>
        <v>148.0685938942587</v>
      </c>
      <c r="AC521" s="48">
        <v>42156</v>
      </c>
      <c r="AD521" s="78">
        <f t="shared" si="81"/>
        <v>140.9</v>
      </c>
      <c r="AE521" s="81">
        <f t="shared" si="77"/>
        <v>51.7</v>
      </c>
      <c r="AF521" s="83">
        <f t="shared" si="78"/>
        <v>51.7</v>
      </c>
      <c r="AG521" s="86">
        <f t="shared" si="79"/>
        <v>211.67400000000001</v>
      </c>
      <c r="AH521" s="93">
        <f t="shared" si="80"/>
        <v>43.946880000000007</v>
      </c>
    </row>
    <row r="522" spans="1:34" ht="11.25" customHeight="1">
      <c r="A522" s="1">
        <v>42523</v>
      </c>
      <c r="B522" s="77">
        <v>3133</v>
      </c>
      <c r="C522" s="78">
        <f t="shared" si="76"/>
        <v>139.90715774846885</v>
      </c>
      <c r="D522" s="78">
        <v>129</v>
      </c>
      <c r="E522" s="79"/>
      <c r="F522" s="80">
        <v>2163</v>
      </c>
      <c r="G522" s="81">
        <v>42.707231814338201</v>
      </c>
      <c r="H522" s="123">
        <f t="shared" si="84"/>
        <v>42</v>
      </c>
      <c r="I522" s="81">
        <v>42</v>
      </c>
      <c r="J522" s="94" t="s">
        <v>150</v>
      </c>
      <c r="K522" s="82">
        <v>2105</v>
      </c>
      <c r="L522" s="83">
        <f t="shared" si="82"/>
        <v>42.707231814338201</v>
      </c>
      <c r="M522" s="83">
        <v>61</v>
      </c>
      <c r="N522" s="84" t="s">
        <v>208</v>
      </c>
      <c r="O522" s="85">
        <f t="shared" si="83"/>
        <v>7.5794286884360202</v>
      </c>
      <c r="P522" s="86">
        <v>214.71469372340002</v>
      </c>
      <c r="Q522" s="86">
        <v>220</v>
      </c>
      <c r="R522" s="87" t="s">
        <v>232</v>
      </c>
      <c r="S522" s="108">
        <f t="shared" si="85"/>
        <v>1632.031375</v>
      </c>
      <c r="T522" s="88">
        <v>41.317250000000001</v>
      </c>
      <c r="U522" s="88">
        <v>72.900000000000006</v>
      </c>
      <c r="X522" s="90">
        <v>75.711643179268606</v>
      </c>
      <c r="Y522" s="91">
        <v>50.2645056011634</v>
      </c>
      <c r="Z522" s="91">
        <v>13.931008968036849</v>
      </c>
      <c r="AA522" s="92">
        <f t="shared" si="86"/>
        <v>139.90715774846885</v>
      </c>
      <c r="AC522" s="48">
        <v>42157</v>
      </c>
      <c r="AD522" s="78">
        <f t="shared" si="81"/>
        <v>145.10000000000002</v>
      </c>
      <c r="AE522" s="81">
        <f t="shared" si="77"/>
        <v>50.1</v>
      </c>
      <c r="AF522" s="83">
        <f t="shared" si="78"/>
        <v>50.1</v>
      </c>
      <c r="AG522" s="86">
        <f t="shared" si="79"/>
        <v>208.59200000000001</v>
      </c>
      <c r="AH522" s="93">
        <f t="shared" si="80"/>
        <v>41.074839999999995</v>
      </c>
    </row>
    <row r="523" spans="1:34" ht="11.25" customHeight="1">
      <c r="A523" s="1">
        <v>42524</v>
      </c>
      <c r="B523" s="77">
        <v>3133</v>
      </c>
      <c r="C523" s="78">
        <f t="shared" ref="C523:C586" si="87">$AA523</f>
        <v>149.34389972551395</v>
      </c>
      <c r="D523" s="78">
        <v>129</v>
      </c>
      <c r="E523" s="79"/>
      <c r="F523" s="80">
        <v>2163</v>
      </c>
      <c r="G523" s="81">
        <v>41.922121135000701</v>
      </c>
      <c r="H523" s="123">
        <f t="shared" si="84"/>
        <v>60</v>
      </c>
      <c r="I523" s="81">
        <v>60</v>
      </c>
      <c r="K523" s="82">
        <v>2105</v>
      </c>
      <c r="L523" s="83">
        <f t="shared" si="82"/>
        <v>41.922121135000701</v>
      </c>
      <c r="M523" s="83">
        <v>61</v>
      </c>
      <c r="N523" s="84" t="s">
        <v>208</v>
      </c>
      <c r="O523" s="85">
        <f t="shared" si="83"/>
        <v>7.9121157205372894</v>
      </c>
      <c r="P523" s="86">
        <v>224.1392555393</v>
      </c>
      <c r="Q523" s="86">
        <v>220</v>
      </c>
      <c r="R523" s="87" t="s">
        <v>232</v>
      </c>
      <c r="S523" s="108">
        <f t="shared" si="85"/>
        <v>1667.0595799999999</v>
      </c>
      <c r="T523" s="88">
        <v>42.204039999999999</v>
      </c>
      <c r="U523" s="88">
        <v>72.900000000000006</v>
      </c>
      <c r="X523" s="90">
        <v>77.083603838234197</v>
      </c>
      <c r="Y523" s="91">
        <v>50.528249332314601</v>
      </c>
      <c r="Z523" s="91">
        <v>21.732046554965155</v>
      </c>
      <c r="AA523" s="92">
        <f t="shared" si="86"/>
        <v>149.34389972551395</v>
      </c>
      <c r="AC523" s="48">
        <v>42158</v>
      </c>
      <c r="AD523" s="78">
        <f t="shared" si="81"/>
        <v>144.29999999999998</v>
      </c>
      <c r="AE523" s="81">
        <f t="shared" si="77"/>
        <v>49.9</v>
      </c>
      <c r="AF523" s="83">
        <f t="shared" si="78"/>
        <v>49.9</v>
      </c>
      <c r="AG523" s="86">
        <f t="shared" si="79"/>
        <v>207.524</v>
      </c>
      <c r="AH523" s="93">
        <f t="shared" si="80"/>
        <v>40.394789999999986</v>
      </c>
    </row>
    <row r="524" spans="1:34" ht="11.25" customHeight="1">
      <c r="A524" s="1">
        <v>42525</v>
      </c>
      <c r="B524" s="77">
        <v>3133</v>
      </c>
      <c r="C524" s="78">
        <f t="shared" si="87"/>
        <v>145.18463832403006</v>
      </c>
      <c r="D524" s="78">
        <v>129</v>
      </c>
      <c r="E524" s="79"/>
      <c r="F524" s="80">
        <v>2163</v>
      </c>
      <c r="G524" s="81">
        <v>56.028740846491999</v>
      </c>
      <c r="H524" s="123">
        <f t="shared" si="84"/>
        <v>60</v>
      </c>
      <c r="I524" s="81">
        <v>60</v>
      </c>
      <c r="K524" s="82">
        <v>2105</v>
      </c>
      <c r="L524" s="83">
        <f t="shared" si="82"/>
        <v>56.028740846491999</v>
      </c>
      <c r="M524" s="83">
        <v>61</v>
      </c>
      <c r="N524" s="84" t="s">
        <v>208</v>
      </c>
      <c r="O524" s="85">
        <f t="shared" si="83"/>
        <v>8.0578130860721302</v>
      </c>
      <c r="P524" s="86">
        <v>228.26665966210001</v>
      </c>
      <c r="Q524" s="86">
        <v>230</v>
      </c>
      <c r="S524" s="108">
        <f t="shared" si="85"/>
        <v>1677.5097000000001</v>
      </c>
      <c r="T524" s="88">
        <v>42.468600000000002</v>
      </c>
      <c r="U524" s="88">
        <v>72.900000000000006</v>
      </c>
      <c r="X524" s="90">
        <v>76.255814302360605</v>
      </c>
      <c r="Y524" s="91">
        <v>51.8595380860814</v>
      </c>
      <c r="Z524" s="91">
        <v>17.069285935588045</v>
      </c>
      <c r="AA524" s="92">
        <f t="shared" si="86"/>
        <v>145.18463832403006</v>
      </c>
      <c r="AC524" s="48">
        <v>42159</v>
      </c>
      <c r="AD524" s="78">
        <f t="shared" si="81"/>
        <v>142.4</v>
      </c>
      <c r="AE524" s="81">
        <f t="shared" si="77"/>
        <v>49</v>
      </c>
      <c r="AF524" s="83">
        <f t="shared" si="78"/>
        <v>49</v>
      </c>
      <c r="AG524" s="86">
        <f t="shared" si="79"/>
        <v>206.345</v>
      </c>
      <c r="AH524" s="93">
        <f t="shared" si="80"/>
        <v>41.672769999999993</v>
      </c>
    </row>
    <row r="525" spans="1:34" ht="11.25" customHeight="1">
      <c r="A525" s="1">
        <v>42526</v>
      </c>
      <c r="B525" s="77">
        <v>3133</v>
      </c>
      <c r="C525" s="78">
        <f t="shared" si="87"/>
        <v>143.14644869460352</v>
      </c>
      <c r="D525" s="78">
        <v>129</v>
      </c>
      <c r="E525" s="79"/>
      <c r="F525" s="80">
        <v>2163</v>
      </c>
      <c r="G525" s="81">
        <v>56.818269993968102</v>
      </c>
      <c r="H525" s="123">
        <f t="shared" si="84"/>
        <v>60</v>
      </c>
      <c r="I525" s="81">
        <v>60</v>
      </c>
      <c r="K525" s="82">
        <v>2105</v>
      </c>
      <c r="L525" s="83">
        <f t="shared" si="82"/>
        <v>56.818269993968102</v>
      </c>
      <c r="M525" s="83">
        <v>61</v>
      </c>
      <c r="N525" s="84" t="s">
        <v>208</v>
      </c>
      <c r="O525" s="85">
        <f t="shared" si="83"/>
        <v>7.945127166370451</v>
      </c>
      <c r="P525" s="86">
        <v>225.07442397650004</v>
      </c>
      <c r="Q525" s="86">
        <v>230</v>
      </c>
      <c r="S525" s="108">
        <f t="shared" si="85"/>
        <v>1678.9692250000001</v>
      </c>
      <c r="T525" s="88">
        <v>42.505549999999999</v>
      </c>
      <c r="U525" s="88">
        <v>72.900000000000006</v>
      </c>
      <c r="X525" s="90">
        <v>78.567329174328606</v>
      </c>
      <c r="Y525" s="91">
        <v>50.366788901818502</v>
      </c>
      <c r="Z525" s="91">
        <v>14.212330618456402</v>
      </c>
      <c r="AA525" s="92">
        <f t="shared" si="86"/>
        <v>143.14644869460352</v>
      </c>
      <c r="AC525" s="48">
        <v>42160</v>
      </c>
      <c r="AD525" s="78">
        <f t="shared" si="81"/>
        <v>143</v>
      </c>
      <c r="AE525" s="81">
        <f t="shared" si="77"/>
        <v>47.9</v>
      </c>
      <c r="AF525" s="83">
        <f t="shared" si="78"/>
        <v>47.9</v>
      </c>
      <c r="AG525" s="86">
        <f t="shared" si="79"/>
        <v>215.22800000000001</v>
      </c>
      <c r="AH525" s="93">
        <f t="shared" si="80"/>
        <v>42.848869999999991</v>
      </c>
    </row>
    <row r="526" spans="1:34" ht="11.25" customHeight="1">
      <c r="A526" s="1">
        <v>42527</v>
      </c>
      <c r="B526" s="77">
        <v>3133</v>
      </c>
      <c r="C526" s="78">
        <f t="shared" si="87"/>
        <v>138.00604521219879</v>
      </c>
      <c r="D526" s="78">
        <v>129</v>
      </c>
      <c r="E526" s="79"/>
      <c r="F526" s="80">
        <v>2163</v>
      </c>
      <c r="G526" s="81">
        <v>54.222662966453797</v>
      </c>
      <c r="H526" s="123">
        <f t="shared" si="84"/>
        <v>60</v>
      </c>
      <c r="I526" s="81">
        <v>60</v>
      </c>
      <c r="K526" s="82">
        <v>2105</v>
      </c>
      <c r="L526" s="83">
        <f t="shared" si="82"/>
        <v>54.222662966453797</v>
      </c>
      <c r="M526" s="83">
        <v>61</v>
      </c>
      <c r="N526" s="84" t="s">
        <v>208</v>
      </c>
      <c r="O526" s="85">
        <f t="shared" si="83"/>
        <v>7.6151376991754702</v>
      </c>
      <c r="P526" s="86">
        <v>215.72628042990004</v>
      </c>
      <c r="Q526" s="86">
        <v>225</v>
      </c>
      <c r="R526" s="87" t="s">
        <v>233</v>
      </c>
      <c r="S526" s="108">
        <f t="shared" si="85"/>
        <v>1657.4397500000002</v>
      </c>
      <c r="T526" s="88">
        <v>41.960500000000003</v>
      </c>
      <c r="U526" s="88">
        <v>72.900000000000006</v>
      </c>
      <c r="X526" s="90">
        <v>75.874847655390994</v>
      </c>
      <c r="Y526" s="91">
        <v>49.307771674020898</v>
      </c>
      <c r="Z526" s="91">
        <v>12.823425882786903</v>
      </c>
      <c r="AA526" s="92">
        <f t="shared" si="86"/>
        <v>138.00604521219879</v>
      </c>
      <c r="AC526" s="48">
        <v>42161</v>
      </c>
      <c r="AD526" s="78">
        <f t="shared" si="81"/>
        <v>146.29999999999998</v>
      </c>
      <c r="AE526" s="81">
        <f t="shared" si="77"/>
        <v>49.7</v>
      </c>
      <c r="AF526" s="83">
        <f t="shared" si="78"/>
        <v>49.7</v>
      </c>
      <c r="AG526" s="86">
        <f t="shared" si="79"/>
        <v>226.386</v>
      </c>
      <c r="AH526" s="93">
        <f t="shared" si="80"/>
        <v>45.184759999999997</v>
      </c>
    </row>
    <row r="527" spans="1:34" ht="11.25" customHeight="1">
      <c r="A527" s="1">
        <v>42528</v>
      </c>
      <c r="B527" s="77">
        <v>3133</v>
      </c>
      <c r="C527" s="78">
        <f t="shared" si="87"/>
        <v>130.693023038343</v>
      </c>
      <c r="D527" s="78">
        <v>129</v>
      </c>
      <c r="E527" s="79"/>
      <c r="F527" s="80">
        <v>2163</v>
      </c>
      <c r="G527" s="81">
        <v>56.807496427615803</v>
      </c>
      <c r="H527" s="123">
        <f t="shared" si="84"/>
        <v>60</v>
      </c>
      <c r="I527" s="81">
        <v>60</v>
      </c>
      <c r="K527" s="82">
        <v>2105</v>
      </c>
      <c r="L527" s="83">
        <f t="shared" si="82"/>
        <v>56.807496427615803</v>
      </c>
      <c r="M527" s="83">
        <v>61</v>
      </c>
      <c r="N527" s="84" t="s">
        <v>208</v>
      </c>
      <c r="O527" s="85">
        <f t="shared" si="83"/>
        <v>7.6488167844633281</v>
      </c>
      <c r="P527" s="86">
        <v>216.68036216609997</v>
      </c>
      <c r="Q527" s="86">
        <v>225</v>
      </c>
      <c r="R527" s="87" t="s">
        <v>233</v>
      </c>
      <c r="S527" s="108">
        <f t="shared" si="85"/>
        <v>1675.171695</v>
      </c>
      <c r="T527" s="88">
        <v>42.409410000000001</v>
      </c>
      <c r="U527" s="88">
        <v>72.900000000000006</v>
      </c>
      <c r="V527" s="89" t="s">
        <v>220</v>
      </c>
      <c r="X527" s="90">
        <v>73.260425052859802</v>
      </c>
      <c r="Y527" s="91">
        <v>47.726567839912803</v>
      </c>
      <c r="Z527" s="91">
        <v>9.706030145570395</v>
      </c>
      <c r="AA527" s="92">
        <f t="shared" si="86"/>
        <v>130.693023038343</v>
      </c>
      <c r="AC527" s="48">
        <v>42162</v>
      </c>
      <c r="AD527" s="78">
        <f t="shared" si="81"/>
        <v>150.69999999999999</v>
      </c>
      <c r="AE527" s="81">
        <f t="shared" si="77"/>
        <v>51.5</v>
      </c>
      <c r="AF527" s="83">
        <f t="shared" si="78"/>
        <v>51.5</v>
      </c>
      <c r="AG527" s="86">
        <f t="shared" si="79"/>
        <v>225.363</v>
      </c>
      <c r="AH527" s="93">
        <f t="shared" si="80"/>
        <v>46.600999999999999</v>
      </c>
    </row>
    <row r="528" spans="1:34" ht="11.25" customHeight="1">
      <c r="A528" s="1">
        <v>42529</v>
      </c>
      <c r="B528" s="77">
        <v>3133</v>
      </c>
      <c r="C528" s="78">
        <f t="shared" si="87"/>
        <v>130.40594748179484</v>
      </c>
      <c r="D528" s="78">
        <v>129</v>
      </c>
      <c r="E528" s="79"/>
      <c r="F528" s="80">
        <v>2163</v>
      </c>
      <c r="G528" s="81">
        <v>56.740655914506299</v>
      </c>
      <c r="H528" s="123">
        <f t="shared" si="84"/>
        <v>60</v>
      </c>
      <c r="I528" s="81">
        <v>60</v>
      </c>
      <c r="K528" s="82">
        <v>2105</v>
      </c>
      <c r="L528" s="83">
        <f t="shared" si="82"/>
        <v>56.740655914506299</v>
      </c>
      <c r="M528" s="83">
        <v>61</v>
      </c>
      <c r="N528" s="84" t="s">
        <v>208</v>
      </c>
      <c r="O528" s="85">
        <f t="shared" si="83"/>
        <v>7.6842823513932199</v>
      </c>
      <c r="P528" s="86">
        <v>217.68505244740001</v>
      </c>
      <c r="Q528" s="86">
        <v>225</v>
      </c>
      <c r="R528" s="87" t="s">
        <v>233</v>
      </c>
      <c r="S528" s="108">
        <f t="shared" si="85"/>
        <v>1666.4876200000001</v>
      </c>
      <c r="T528" s="88">
        <v>42.18956</v>
      </c>
      <c r="U528" s="88">
        <v>72.900000000000006</v>
      </c>
      <c r="V528" s="89" t="s">
        <v>220</v>
      </c>
      <c r="X528" s="90">
        <v>73.657892634985998</v>
      </c>
      <c r="Y528" s="91">
        <v>46.976283958156898</v>
      </c>
      <c r="Z528" s="91">
        <v>9.7717708886519503</v>
      </c>
      <c r="AA528" s="92">
        <f t="shared" si="86"/>
        <v>130.40594748179484</v>
      </c>
      <c r="AC528" s="48">
        <v>42163</v>
      </c>
      <c r="AD528" s="78">
        <f t="shared" si="81"/>
        <v>151.39999999999998</v>
      </c>
      <c r="AE528" s="81">
        <f t="shared" si="77"/>
        <v>52.8</v>
      </c>
      <c r="AF528" s="83">
        <f t="shared" si="78"/>
        <v>52.8</v>
      </c>
      <c r="AG528" s="86">
        <f t="shared" si="79"/>
        <v>222.00299999999999</v>
      </c>
      <c r="AH528" s="93">
        <f t="shared" si="80"/>
        <v>46.890960000000007</v>
      </c>
    </row>
    <row r="529" spans="1:34" ht="11.25" customHeight="1">
      <c r="A529" s="1">
        <v>42530</v>
      </c>
      <c r="B529" s="77">
        <v>3133</v>
      </c>
      <c r="C529" s="78">
        <f t="shared" si="87"/>
        <v>135.70518511622348</v>
      </c>
      <c r="D529" s="78">
        <v>129</v>
      </c>
      <c r="E529" s="79"/>
      <c r="F529" s="80">
        <v>2163</v>
      </c>
      <c r="G529" s="81">
        <v>58.865105874110299</v>
      </c>
      <c r="H529" s="123">
        <f t="shared" si="84"/>
        <v>60</v>
      </c>
      <c r="I529" s="81">
        <v>60</v>
      </c>
      <c r="K529" s="82">
        <v>2105</v>
      </c>
      <c r="L529" s="83">
        <f t="shared" si="82"/>
        <v>58.865105874110299</v>
      </c>
      <c r="M529" s="83">
        <v>61</v>
      </c>
      <c r="N529" s="84" t="s">
        <v>208</v>
      </c>
      <c r="O529" s="85">
        <f t="shared" si="83"/>
        <v>7.5034414589116984</v>
      </c>
      <c r="P529" s="86">
        <v>212.56208098899998</v>
      </c>
      <c r="Q529" s="86">
        <v>225</v>
      </c>
      <c r="R529" s="87" t="s">
        <v>233</v>
      </c>
      <c r="S529" s="108">
        <f t="shared" si="85"/>
        <v>1676.211335</v>
      </c>
      <c r="T529" s="88">
        <v>42.43573</v>
      </c>
      <c r="U529" s="88">
        <v>72.900000000000006</v>
      </c>
      <c r="V529" s="89" t="s">
        <v>220</v>
      </c>
      <c r="X529" s="90">
        <v>74.411881750336406</v>
      </c>
      <c r="Y529" s="91">
        <v>48.645641935035897</v>
      </c>
      <c r="Z529" s="91">
        <v>12.647661430851164</v>
      </c>
      <c r="AA529" s="92">
        <f t="shared" si="86"/>
        <v>135.70518511622348</v>
      </c>
      <c r="AC529" s="48">
        <v>42164</v>
      </c>
      <c r="AD529" s="78">
        <f t="shared" si="81"/>
        <v>144.9</v>
      </c>
      <c r="AE529" s="81">
        <f t="shared" si="77"/>
        <v>52.2</v>
      </c>
      <c r="AF529" s="83">
        <f t="shared" si="78"/>
        <v>52.2</v>
      </c>
      <c r="AG529" s="86">
        <f t="shared" si="79"/>
        <v>223.041</v>
      </c>
      <c r="AH529" s="93">
        <f t="shared" si="80"/>
        <v>47.198249999999994</v>
      </c>
    </row>
    <row r="530" spans="1:34" ht="11.25" customHeight="1">
      <c r="A530" s="1">
        <v>42531</v>
      </c>
      <c r="B530" s="77">
        <v>3133</v>
      </c>
      <c r="C530" s="78">
        <f t="shared" si="87"/>
        <v>142.84302858000154</v>
      </c>
      <c r="D530" s="78">
        <v>127</v>
      </c>
      <c r="E530" s="79" t="s">
        <v>152</v>
      </c>
      <c r="F530" s="80">
        <v>2163</v>
      </c>
      <c r="G530" s="81">
        <v>56.9471114530268</v>
      </c>
      <c r="H530" s="123">
        <f t="shared" si="84"/>
        <v>60</v>
      </c>
      <c r="I530" s="81">
        <v>60</v>
      </c>
      <c r="K530" s="82">
        <v>2105</v>
      </c>
      <c r="L530" s="83">
        <f t="shared" si="82"/>
        <v>56.9471114530268</v>
      </c>
      <c r="M530" s="83">
        <v>61</v>
      </c>
      <c r="N530" s="84" t="s">
        <v>208</v>
      </c>
      <c r="O530" s="85">
        <f t="shared" si="83"/>
        <v>7.7364004484258304</v>
      </c>
      <c r="P530" s="86">
        <v>219.16148579110003</v>
      </c>
      <c r="Q530" s="86">
        <v>225</v>
      </c>
      <c r="R530" s="87" t="s">
        <v>233</v>
      </c>
      <c r="S530" s="108">
        <f t="shared" si="85"/>
        <v>1686.2921299999998</v>
      </c>
      <c r="T530" s="88">
        <v>42.690939999999998</v>
      </c>
      <c r="U530" s="88">
        <v>72.900000000000006</v>
      </c>
      <c r="V530" s="89" t="s">
        <v>220</v>
      </c>
      <c r="X530" s="90">
        <v>79.185269195712493</v>
      </c>
      <c r="Y530" s="91">
        <v>48.949567994105998</v>
      </c>
      <c r="Z530" s="91">
        <v>14.708191390183055</v>
      </c>
      <c r="AA530" s="92">
        <f t="shared" si="86"/>
        <v>142.84302858000154</v>
      </c>
      <c r="AC530" s="48">
        <v>42165</v>
      </c>
      <c r="AD530" s="78">
        <f t="shared" si="81"/>
        <v>149.20000000000002</v>
      </c>
      <c r="AE530" s="81">
        <f t="shared" si="77"/>
        <v>54.8</v>
      </c>
      <c r="AF530" s="83">
        <f t="shared" si="78"/>
        <v>54.8</v>
      </c>
      <c r="AG530" s="86">
        <f t="shared" si="79"/>
        <v>219.72300000000001</v>
      </c>
      <c r="AH530" s="93">
        <f t="shared" si="80"/>
        <v>47.13322999999999</v>
      </c>
    </row>
    <row r="531" spans="1:34" ht="11.25" customHeight="1">
      <c r="A531" s="1">
        <v>42532</v>
      </c>
      <c r="B531" s="77">
        <v>3133</v>
      </c>
      <c r="C531" s="78">
        <f t="shared" si="87"/>
        <v>139.62951158462241</v>
      </c>
      <c r="D531" s="78">
        <v>127</v>
      </c>
      <c r="E531" s="79" t="s">
        <v>152</v>
      </c>
      <c r="F531" s="80">
        <v>2163</v>
      </c>
      <c r="G531" s="81">
        <v>57.291398722417902</v>
      </c>
      <c r="H531" s="123">
        <f t="shared" si="84"/>
        <v>60</v>
      </c>
      <c r="I531" s="81">
        <v>60</v>
      </c>
      <c r="K531" s="82">
        <v>2105</v>
      </c>
      <c r="L531" s="83">
        <f t="shared" si="82"/>
        <v>57.291398722417902</v>
      </c>
      <c r="M531" s="83">
        <v>61</v>
      </c>
      <c r="N531" s="84" t="s">
        <v>208</v>
      </c>
      <c r="O531" s="85">
        <f t="shared" si="83"/>
        <v>8.0390252091363994</v>
      </c>
      <c r="P531" s="86">
        <v>227.73442518800002</v>
      </c>
      <c r="Q531" s="86">
        <v>230</v>
      </c>
      <c r="S531" s="108">
        <f t="shared" si="85"/>
        <v>1727.4203199999999</v>
      </c>
      <c r="T531" s="88">
        <v>43.73216</v>
      </c>
      <c r="U531" s="88">
        <v>72.900000000000006</v>
      </c>
      <c r="V531" s="89" t="s">
        <v>220</v>
      </c>
      <c r="X531" s="90">
        <v>76.397535677923202</v>
      </c>
      <c r="Y531" s="91">
        <v>50.713864842607499</v>
      </c>
      <c r="Z531" s="91">
        <v>12.5181110640917</v>
      </c>
      <c r="AA531" s="92">
        <f t="shared" si="86"/>
        <v>139.62951158462241</v>
      </c>
      <c r="AC531" s="48">
        <v>42166</v>
      </c>
      <c r="AD531" s="78">
        <f t="shared" si="81"/>
        <v>141.4</v>
      </c>
      <c r="AE531" s="81">
        <f t="shared" si="77"/>
        <v>57.4</v>
      </c>
      <c r="AF531" s="83">
        <f t="shared" si="78"/>
        <v>57.4</v>
      </c>
      <c r="AG531" s="86">
        <f t="shared" si="79"/>
        <v>224.12700000000001</v>
      </c>
      <c r="AH531" s="93">
        <f t="shared" si="80"/>
        <v>47.828189999999999</v>
      </c>
    </row>
    <row r="532" spans="1:34" ht="11.25" customHeight="1">
      <c r="A532" s="1">
        <v>42533</v>
      </c>
      <c r="B532" s="77">
        <v>3133</v>
      </c>
      <c r="C532" s="78">
        <f t="shared" si="87"/>
        <v>139.08534552817073</v>
      </c>
      <c r="D532" s="78">
        <v>127</v>
      </c>
      <c r="E532" s="79" t="s">
        <v>152</v>
      </c>
      <c r="F532" s="80">
        <v>2163</v>
      </c>
      <c r="G532" s="81">
        <v>58.139811847230902</v>
      </c>
      <c r="H532" s="123">
        <f t="shared" si="84"/>
        <v>60</v>
      </c>
      <c r="I532" s="81">
        <v>60</v>
      </c>
      <c r="K532" s="82">
        <v>2105</v>
      </c>
      <c r="L532" s="83">
        <f t="shared" si="82"/>
        <v>58.139811847230902</v>
      </c>
      <c r="M532" s="83">
        <v>61</v>
      </c>
      <c r="N532" s="84" t="s">
        <v>208</v>
      </c>
      <c r="O532" s="85">
        <f t="shared" si="83"/>
        <v>8.0209457608088979</v>
      </c>
      <c r="P532" s="86">
        <v>227.22225951299995</v>
      </c>
      <c r="Q532" s="86">
        <v>230</v>
      </c>
      <c r="S532" s="108">
        <f t="shared" si="85"/>
        <v>1767.0866149999999</v>
      </c>
      <c r="T532" s="88">
        <v>44.736370000000001</v>
      </c>
      <c r="U532" s="88">
        <v>72.900000000000006</v>
      </c>
      <c r="V532" s="89" t="s">
        <v>220</v>
      </c>
      <c r="X532" s="90">
        <v>77.764391693835194</v>
      </c>
      <c r="Y532" s="91">
        <v>50.381824978389297</v>
      </c>
      <c r="Z532" s="91">
        <v>10.93912885594626</v>
      </c>
      <c r="AA532" s="92">
        <f t="shared" si="86"/>
        <v>139.08534552817073</v>
      </c>
      <c r="AC532" s="48">
        <v>42167</v>
      </c>
      <c r="AD532" s="78">
        <f t="shared" si="81"/>
        <v>142.9</v>
      </c>
      <c r="AE532" s="81">
        <f t="shared" si="77"/>
        <v>54.8</v>
      </c>
      <c r="AF532" s="83">
        <f t="shared" si="78"/>
        <v>54.8</v>
      </c>
      <c r="AG532" s="86">
        <f t="shared" si="79"/>
        <v>225.983</v>
      </c>
      <c r="AH532" s="93">
        <f t="shared" si="80"/>
        <v>47.90451999999997</v>
      </c>
    </row>
    <row r="533" spans="1:34" ht="11.25" customHeight="1">
      <c r="A533" s="1">
        <v>42534</v>
      </c>
      <c r="B533" s="77">
        <v>3133</v>
      </c>
      <c r="C533" s="78">
        <f t="shared" si="87"/>
        <v>140.26731944353423</v>
      </c>
      <c r="D533" s="78">
        <v>127</v>
      </c>
      <c r="E533" s="79" t="s">
        <v>152</v>
      </c>
      <c r="F533" s="80">
        <v>2163</v>
      </c>
      <c r="G533" s="81">
        <v>58.169870172309899</v>
      </c>
      <c r="H533" s="123">
        <f t="shared" si="84"/>
        <v>60</v>
      </c>
      <c r="I533" s="81">
        <v>60</v>
      </c>
      <c r="K533" s="82">
        <v>2105</v>
      </c>
      <c r="L533" s="83">
        <f t="shared" si="82"/>
        <v>58.169870172309899</v>
      </c>
      <c r="M533" s="83">
        <v>61</v>
      </c>
      <c r="N533" s="84" t="s">
        <v>208</v>
      </c>
      <c r="O533" s="85">
        <f t="shared" si="83"/>
        <v>8.0268983705981505</v>
      </c>
      <c r="P533" s="86">
        <v>227.39088868550004</v>
      </c>
      <c r="Q533" s="86">
        <v>230</v>
      </c>
      <c r="S533" s="108">
        <f t="shared" si="85"/>
        <v>1793.54648</v>
      </c>
      <c r="T533" s="88">
        <v>45.406239999999997</v>
      </c>
      <c r="U533" s="88">
        <v>72.900000000000006</v>
      </c>
      <c r="V533" s="89" t="s">
        <v>220</v>
      </c>
      <c r="X533" s="90">
        <v>78.207846974599605</v>
      </c>
      <c r="Y533" s="91">
        <v>50.82273</v>
      </c>
      <c r="Z533" s="91">
        <v>11.236742468934638</v>
      </c>
      <c r="AA533" s="92">
        <f t="shared" si="86"/>
        <v>140.26731944353423</v>
      </c>
      <c r="AC533" s="48">
        <v>42168</v>
      </c>
      <c r="AD533" s="78">
        <f t="shared" si="81"/>
        <v>146.19999999999999</v>
      </c>
      <c r="AE533" s="81">
        <f t="shared" si="77"/>
        <v>53.3</v>
      </c>
      <c r="AF533" s="83">
        <f t="shared" si="78"/>
        <v>53.3</v>
      </c>
      <c r="AG533" s="86">
        <f t="shared" si="79"/>
        <v>226.881</v>
      </c>
      <c r="AH533" s="93">
        <f t="shared" si="80"/>
        <v>48.921209999999995</v>
      </c>
    </row>
    <row r="534" spans="1:34" ht="11.25" customHeight="1">
      <c r="A534" s="1">
        <v>42535</v>
      </c>
      <c r="B534" s="77">
        <v>3133</v>
      </c>
      <c r="C534" s="78">
        <f t="shared" si="87"/>
        <v>138.93998420958877</v>
      </c>
      <c r="D534" s="78">
        <v>127</v>
      </c>
      <c r="E534" s="79" t="s">
        <v>152</v>
      </c>
      <c r="F534" s="80">
        <v>2163</v>
      </c>
      <c r="G534" s="81">
        <v>59.199352993654998</v>
      </c>
      <c r="H534" s="123">
        <f t="shared" si="84"/>
        <v>60</v>
      </c>
      <c r="I534" s="81">
        <v>60</v>
      </c>
      <c r="K534" s="82">
        <v>2105</v>
      </c>
      <c r="L534" s="83">
        <f t="shared" si="82"/>
        <v>59.199352993654998</v>
      </c>
      <c r="M534" s="83">
        <v>61</v>
      </c>
      <c r="N534" s="84" t="s">
        <v>208</v>
      </c>
      <c r="O534" s="85">
        <f t="shared" si="83"/>
        <v>8.0020478680061284</v>
      </c>
      <c r="P534" s="86">
        <v>226.68690844209999</v>
      </c>
      <c r="Q534" s="86">
        <v>230</v>
      </c>
      <c r="S534" s="108">
        <f t="shared" si="85"/>
        <v>1816.05674</v>
      </c>
      <c r="T534" s="88">
        <v>45.976120000000002</v>
      </c>
      <c r="U534" s="88">
        <v>72.900000000000006</v>
      </c>
      <c r="V534" s="89" t="s">
        <v>220</v>
      </c>
      <c r="X534" s="90">
        <v>80.245131155691794</v>
      </c>
      <c r="Y534" s="91">
        <v>50.883949999999999</v>
      </c>
      <c r="Z534" s="91">
        <v>7.8109030538969817</v>
      </c>
      <c r="AA534" s="92">
        <f t="shared" si="86"/>
        <v>138.93998420958877</v>
      </c>
      <c r="AC534" s="48">
        <v>42169</v>
      </c>
      <c r="AD534" s="78">
        <f t="shared" si="81"/>
        <v>142.69999999999999</v>
      </c>
      <c r="AE534" s="81">
        <f t="shared" si="77"/>
        <v>54.3</v>
      </c>
      <c r="AF534" s="83">
        <f t="shared" si="78"/>
        <v>54.3</v>
      </c>
      <c r="AG534" s="86">
        <f t="shared" si="79"/>
        <v>223.982</v>
      </c>
      <c r="AH534" s="93">
        <f t="shared" si="80"/>
        <v>50.19486999999998</v>
      </c>
    </row>
    <row r="535" spans="1:34" ht="11.25" customHeight="1">
      <c r="A535" s="1">
        <v>42536</v>
      </c>
      <c r="B535" s="77">
        <v>3133</v>
      </c>
      <c r="C535" s="78">
        <f t="shared" si="87"/>
        <v>139.16983405009645</v>
      </c>
      <c r="D535" s="78">
        <v>127</v>
      </c>
      <c r="E535" s="79" t="s">
        <v>152</v>
      </c>
      <c r="F535" s="80">
        <v>2163</v>
      </c>
      <c r="G535" s="81">
        <v>57.227740964115199</v>
      </c>
      <c r="H535" s="123">
        <f t="shared" si="84"/>
        <v>60</v>
      </c>
      <c r="I535" s="81">
        <v>60</v>
      </c>
      <c r="K535" s="82">
        <v>2105</v>
      </c>
      <c r="L535" s="83">
        <f t="shared" si="82"/>
        <v>57.227740964115199</v>
      </c>
      <c r="M535" s="83">
        <v>61</v>
      </c>
      <c r="N535" s="84" t="s">
        <v>208</v>
      </c>
      <c r="O535" s="85">
        <f t="shared" si="83"/>
        <v>7.8623177588200504</v>
      </c>
      <c r="P535" s="86">
        <v>222.72854840850005</v>
      </c>
      <c r="Q535" s="86">
        <v>230</v>
      </c>
      <c r="S535" s="108">
        <f t="shared" si="85"/>
        <v>1825.17571</v>
      </c>
      <c r="T535" s="88">
        <v>46.206980000000001</v>
      </c>
      <c r="U535" s="88">
        <v>72.900000000000006</v>
      </c>
      <c r="V535" s="89" t="s">
        <v>220</v>
      </c>
      <c r="X535" s="90">
        <v>81.126498203794497</v>
      </c>
      <c r="Y535" s="91">
        <v>51.125980000000006</v>
      </c>
      <c r="Z535" s="91">
        <v>6.9173558463019518</v>
      </c>
      <c r="AA535" s="92">
        <f t="shared" si="86"/>
        <v>139.16983405009645</v>
      </c>
      <c r="AC535" s="48">
        <v>42170</v>
      </c>
      <c r="AD535" s="78">
        <f t="shared" si="81"/>
        <v>142</v>
      </c>
      <c r="AE535" s="81">
        <f t="shared" si="77"/>
        <v>53.5</v>
      </c>
      <c r="AF535" s="83">
        <f t="shared" si="78"/>
        <v>53.5</v>
      </c>
      <c r="AG535" s="86">
        <f t="shared" si="79"/>
        <v>220.07</v>
      </c>
      <c r="AH535" s="93">
        <f t="shared" si="80"/>
        <v>51.127520000000004</v>
      </c>
    </row>
    <row r="536" spans="1:34" ht="11.25" customHeight="1">
      <c r="A536" s="1">
        <v>42537</v>
      </c>
      <c r="B536" s="77">
        <v>3133</v>
      </c>
      <c r="C536" s="78">
        <f t="shared" si="87"/>
        <v>139.20954751680134</v>
      </c>
      <c r="D536" s="78">
        <v>127</v>
      </c>
      <c r="E536" s="79" t="s">
        <v>152</v>
      </c>
      <c r="F536" s="80">
        <v>2163</v>
      </c>
      <c r="G536" s="81">
        <v>59.087869645161099</v>
      </c>
      <c r="H536" s="123">
        <f t="shared" si="84"/>
        <v>60</v>
      </c>
      <c r="I536" s="81">
        <v>60</v>
      </c>
      <c r="K536" s="82">
        <v>2105</v>
      </c>
      <c r="L536" s="83">
        <f t="shared" si="82"/>
        <v>59.087869645161099</v>
      </c>
      <c r="M536" s="83">
        <v>61</v>
      </c>
      <c r="N536" s="84" t="s">
        <v>208</v>
      </c>
      <c r="O536" s="85">
        <f t="shared" si="83"/>
        <v>8.2163290130002089</v>
      </c>
      <c r="P536" s="86">
        <v>232.75719583570003</v>
      </c>
      <c r="Q536" s="86">
        <v>243</v>
      </c>
      <c r="R536" s="87" t="s">
        <v>234</v>
      </c>
      <c r="S536" s="108">
        <f t="shared" si="85"/>
        <v>1899.2014749999998</v>
      </c>
      <c r="T536" s="88">
        <v>48.081049999999998</v>
      </c>
      <c r="U536" s="88">
        <v>72.900000000000006</v>
      </c>
      <c r="X536" s="90">
        <v>80.967189066532796</v>
      </c>
      <c r="Y536" s="91">
        <v>53.011749999999999</v>
      </c>
      <c r="Z536" s="91">
        <v>5.2306084502685248</v>
      </c>
      <c r="AA536" s="92">
        <f t="shared" si="86"/>
        <v>139.20954751680134</v>
      </c>
      <c r="AC536" s="48">
        <v>42171</v>
      </c>
      <c r="AD536" s="78">
        <f t="shared" si="81"/>
        <v>139.1</v>
      </c>
      <c r="AE536" s="81">
        <f t="shared" si="77"/>
        <v>52.2</v>
      </c>
      <c r="AF536" s="83">
        <f t="shared" si="78"/>
        <v>52.2</v>
      </c>
      <c r="AG536" s="86">
        <f t="shared" si="79"/>
        <v>204.57499999999999</v>
      </c>
      <c r="AH536" s="93">
        <f t="shared" si="80"/>
        <v>52.687190000000029</v>
      </c>
    </row>
    <row r="537" spans="1:34" ht="11.25" customHeight="1">
      <c r="A537" s="1">
        <v>42538</v>
      </c>
      <c r="B537" s="77">
        <v>3133</v>
      </c>
      <c r="C537" s="78">
        <f t="shared" si="87"/>
        <v>132.9737107757561</v>
      </c>
      <c r="D537" s="78">
        <v>127</v>
      </c>
      <c r="E537" s="79" t="s">
        <v>152</v>
      </c>
      <c r="F537" s="80">
        <v>2163</v>
      </c>
      <c r="G537" s="81">
        <v>59.764888729897201</v>
      </c>
      <c r="H537" s="123">
        <f t="shared" si="84"/>
        <v>60</v>
      </c>
      <c r="I537" s="81">
        <v>60</v>
      </c>
      <c r="K537" s="82">
        <v>2105</v>
      </c>
      <c r="L537" s="83">
        <f t="shared" si="82"/>
        <v>59.764888729897201</v>
      </c>
      <c r="M537" s="83">
        <v>61</v>
      </c>
      <c r="N537" s="84" t="s">
        <v>208</v>
      </c>
      <c r="O537" s="85">
        <f t="shared" si="83"/>
        <v>8.1805307559429696</v>
      </c>
      <c r="P537" s="86">
        <v>231.74308090490001</v>
      </c>
      <c r="Q537" s="86">
        <v>243</v>
      </c>
      <c r="S537" s="108">
        <f t="shared" si="85"/>
        <v>2029.8757700000001</v>
      </c>
      <c r="T537" s="88">
        <v>51.38926</v>
      </c>
      <c r="U537" s="88">
        <v>72.900000000000006</v>
      </c>
      <c r="X537" s="90">
        <v>76.950134056726796</v>
      </c>
      <c r="Y537" s="91">
        <v>53.324289168197403</v>
      </c>
      <c r="Z537" s="91">
        <v>2.6992875508319027</v>
      </c>
      <c r="AA537" s="92">
        <f t="shared" si="86"/>
        <v>132.9737107757561</v>
      </c>
      <c r="AC537" s="48">
        <v>42172</v>
      </c>
      <c r="AD537" s="78">
        <f t="shared" si="81"/>
        <v>138.6</v>
      </c>
      <c r="AE537" s="81">
        <f t="shared" si="77"/>
        <v>49.3</v>
      </c>
      <c r="AF537" s="83">
        <f t="shared" si="78"/>
        <v>49.3</v>
      </c>
      <c r="AG537" s="86">
        <f t="shared" si="79"/>
        <v>209.274</v>
      </c>
      <c r="AH537" s="93">
        <f t="shared" si="80"/>
        <v>52.175290000000004</v>
      </c>
    </row>
    <row r="538" spans="1:34" ht="11.25" customHeight="1">
      <c r="A538" s="1">
        <v>42539</v>
      </c>
      <c r="B538" s="77">
        <v>3133</v>
      </c>
      <c r="C538" s="78">
        <f t="shared" si="87"/>
        <v>137.05887752072516</v>
      </c>
      <c r="D538" s="78">
        <v>127</v>
      </c>
      <c r="E538" s="79" t="s">
        <v>152</v>
      </c>
      <c r="F538" s="80">
        <v>2163</v>
      </c>
      <c r="G538" s="81">
        <v>60.469816559070701</v>
      </c>
      <c r="H538" s="123">
        <f t="shared" si="84"/>
        <v>60</v>
      </c>
      <c r="I538" s="81">
        <v>60</v>
      </c>
      <c r="K538" s="82">
        <v>2105</v>
      </c>
      <c r="L538" s="83">
        <f t="shared" si="82"/>
        <v>60.469816559070701</v>
      </c>
      <c r="M538" s="83">
        <v>61</v>
      </c>
      <c r="N538" s="84" t="s">
        <v>208</v>
      </c>
      <c r="O538" s="85">
        <f t="shared" si="83"/>
        <v>8.0291537759787595</v>
      </c>
      <c r="P538" s="86">
        <v>227.45478118919999</v>
      </c>
      <c r="Q538" s="86">
        <v>243</v>
      </c>
      <c r="S538" s="108">
        <f t="shared" si="85"/>
        <v>2123.3094649999998</v>
      </c>
      <c r="T538" s="88">
        <v>53.754669999999997</v>
      </c>
      <c r="U538" s="88">
        <v>72.900000000000006</v>
      </c>
      <c r="X538" s="90">
        <v>80.769739896517706</v>
      </c>
      <c r="Y538" s="91">
        <v>52.332246479947102</v>
      </c>
      <c r="Z538" s="91">
        <v>3.95689114426035</v>
      </c>
      <c r="AA538" s="92">
        <f t="shared" si="86"/>
        <v>137.05887752072516</v>
      </c>
      <c r="AC538" s="48">
        <v>42173</v>
      </c>
      <c r="AD538" s="78">
        <f t="shared" si="81"/>
        <v>132.5</v>
      </c>
      <c r="AE538" s="81">
        <f t="shared" si="77"/>
        <v>49.9</v>
      </c>
      <c r="AF538" s="83">
        <f t="shared" si="78"/>
        <v>49.9</v>
      </c>
      <c r="AG538" s="86">
        <f t="shared" si="79"/>
        <v>218.57300000000001</v>
      </c>
      <c r="AH538" s="93">
        <f t="shared" si="80"/>
        <v>50.876320000000014</v>
      </c>
    </row>
    <row r="539" spans="1:34" ht="11.25" customHeight="1">
      <c r="A539" s="1">
        <v>42540</v>
      </c>
      <c r="B539" s="77">
        <v>3133</v>
      </c>
      <c r="C539" s="78">
        <f t="shared" si="87"/>
        <v>135.93829893216511</v>
      </c>
      <c r="D539" s="78">
        <v>127</v>
      </c>
      <c r="E539" s="79" t="s">
        <v>152</v>
      </c>
      <c r="F539" s="80">
        <v>2163</v>
      </c>
      <c r="G539" s="81">
        <v>58.4991312827295</v>
      </c>
      <c r="H539" s="123">
        <f t="shared" si="84"/>
        <v>60</v>
      </c>
      <c r="I539" s="81">
        <v>60</v>
      </c>
      <c r="K539" s="82">
        <v>2105</v>
      </c>
      <c r="L539" s="83">
        <f t="shared" si="82"/>
        <v>58.4991312827295</v>
      </c>
      <c r="M539" s="83">
        <v>61</v>
      </c>
      <c r="N539" s="84" t="s">
        <v>208</v>
      </c>
      <c r="O539" s="85">
        <f t="shared" si="83"/>
        <v>7.9827910103999784</v>
      </c>
      <c r="P539" s="86">
        <v>226.14138839659998</v>
      </c>
      <c r="Q539" s="86">
        <v>243</v>
      </c>
      <c r="S539" s="108">
        <f t="shared" si="85"/>
        <v>2173.48513</v>
      </c>
      <c r="T539" s="88">
        <v>55.024940000000001</v>
      </c>
      <c r="U539" s="88">
        <v>72.900000000000006</v>
      </c>
      <c r="X539" s="90">
        <v>79.990602611892299</v>
      </c>
      <c r="Y539" s="91">
        <v>52.117547726144402</v>
      </c>
      <c r="Z539" s="91">
        <v>3.8301485941284037</v>
      </c>
      <c r="AA539" s="92">
        <f t="shared" si="86"/>
        <v>135.93829893216511</v>
      </c>
      <c r="AC539" s="48">
        <v>42174</v>
      </c>
      <c r="AD539" s="78">
        <f t="shared" si="81"/>
        <v>131.30000000000001</v>
      </c>
      <c r="AE539" s="81">
        <f t="shared" si="77"/>
        <v>51.9</v>
      </c>
      <c r="AF539" s="83">
        <f t="shared" si="78"/>
        <v>51.9</v>
      </c>
      <c r="AG539" s="86">
        <f t="shared" si="79"/>
        <v>223.96799999999999</v>
      </c>
      <c r="AH539" s="93">
        <f t="shared" si="80"/>
        <v>50.933420000000005</v>
      </c>
    </row>
    <row r="540" spans="1:34" ht="11.25" customHeight="1">
      <c r="A540" s="1">
        <v>42541</v>
      </c>
      <c r="B540" s="77">
        <v>3133</v>
      </c>
      <c r="C540" s="78">
        <f t="shared" si="87"/>
        <v>133.8517995171002</v>
      </c>
      <c r="D540" s="78">
        <v>125</v>
      </c>
      <c r="E540" s="79" t="s">
        <v>172</v>
      </c>
      <c r="F540" s="80">
        <v>2163</v>
      </c>
      <c r="G540" s="81">
        <v>57.287372840005403</v>
      </c>
      <c r="H540" s="123">
        <f t="shared" si="84"/>
        <v>60</v>
      </c>
      <c r="I540" s="81">
        <v>60</v>
      </c>
      <c r="K540" s="82">
        <v>2105</v>
      </c>
      <c r="L540" s="83">
        <f t="shared" si="82"/>
        <v>57.287372840005403</v>
      </c>
      <c r="M540" s="83">
        <v>61</v>
      </c>
      <c r="N540" s="84" t="s">
        <v>208</v>
      </c>
      <c r="O540" s="85">
        <f t="shared" si="83"/>
        <v>8.23354275110907</v>
      </c>
      <c r="P540" s="86">
        <v>233.24483714190001</v>
      </c>
      <c r="Q540" s="86">
        <v>235</v>
      </c>
      <c r="R540" s="87" t="s">
        <v>235</v>
      </c>
      <c r="S540" s="108">
        <f t="shared" si="85"/>
        <v>2164.9871000000003</v>
      </c>
      <c r="T540" s="88">
        <v>54.809800000000003</v>
      </c>
      <c r="U540" s="88">
        <v>72.900000000000006</v>
      </c>
      <c r="X540" s="90">
        <v>79.947227059739504</v>
      </c>
      <c r="Y540" s="91">
        <v>50.043323367050597</v>
      </c>
      <c r="Z540" s="91">
        <v>3.8612490903101038</v>
      </c>
      <c r="AA540" s="92">
        <f t="shared" si="86"/>
        <v>133.8517995171002</v>
      </c>
      <c r="AC540" s="48">
        <v>42175</v>
      </c>
      <c r="AD540" s="78">
        <f t="shared" si="81"/>
        <v>142.80000000000001</v>
      </c>
      <c r="AE540" s="81">
        <f t="shared" si="77"/>
        <v>56.7</v>
      </c>
      <c r="AF540" s="83">
        <f t="shared" si="78"/>
        <v>56.7</v>
      </c>
      <c r="AG540" s="86">
        <f t="shared" si="79"/>
        <v>223.88900000000001</v>
      </c>
      <c r="AH540" s="93">
        <f t="shared" si="80"/>
        <v>51.153129999999997</v>
      </c>
    </row>
    <row r="541" spans="1:34" ht="11.25" customHeight="1">
      <c r="A541" s="1">
        <v>42542</v>
      </c>
      <c r="B541" s="77">
        <v>3133</v>
      </c>
      <c r="C541" s="78">
        <f t="shared" si="87"/>
        <v>134.78916331696672</v>
      </c>
      <c r="D541" s="78">
        <v>125</v>
      </c>
      <c r="E541" s="79" t="s">
        <v>172</v>
      </c>
      <c r="F541" s="80">
        <v>2163</v>
      </c>
      <c r="G541" s="81">
        <v>58.860831888105302</v>
      </c>
      <c r="H541" s="123">
        <f t="shared" si="84"/>
        <v>60</v>
      </c>
      <c r="I541" s="81">
        <v>60</v>
      </c>
      <c r="K541" s="82">
        <v>2105</v>
      </c>
      <c r="L541" s="83">
        <f t="shared" si="82"/>
        <v>58.860831888105302</v>
      </c>
      <c r="M541" s="83">
        <v>61</v>
      </c>
      <c r="N541" s="84" t="s">
        <v>208</v>
      </c>
      <c r="O541" s="85">
        <f t="shared" si="83"/>
        <v>8.3330348548784503</v>
      </c>
      <c r="P541" s="86">
        <v>236.0633103365</v>
      </c>
      <c r="Q541" s="86">
        <v>235</v>
      </c>
      <c r="R541" s="87" t="s">
        <v>235</v>
      </c>
      <c r="S541" s="108">
        <f t="shared" si="85"/>
        <v>2073.08482</v>
      </c>
      <c r="T541" s="88">
        <v>52.483159999999998</v>
      </c>
      <c r="U541" s="88">
        <v>72.900000000000006</v>
      </c>
      <c r="X541" s="90">
        <v>80.701917180316102</v>
      </c>
      <c r="Y541" s="91">
        <v>47.872910742116801</v>
      </c>
      <c r="Z541" s="91">
        <v>6.2143353945338022</v>
      </c>
      <c r="AA541" s="92">
        <f t="shared" si="86"/>
        <v>134.78916331696672</v>
      </c>
      <c r="AC541" s="48">
        <v>42176</v>
      </c>
      <c r="AD541" s="78">
        <f t="shared" si="81"/>
        <v>145.69999999999999</v>
      </c>
      <c r="AE541" s="81">
        <f t="shared" si="77"/>
        <v>57.4</v>
      </c>
      <c r="AF541" s="83">
        <f t="shared" si="78"/>
        <v>57.4</v>
      </c>
      <c r="AG541" s="86">
        <f t="shared" si="79"/>
        <v>224.35400000000001</v>
      </c>
      <c r="AH541" s="93">
        <f t="shared" si="80"/>
        <v>50.352079999999994</v>
      </c>
    </row>
    <row r="542" spans="1:34" ht="11.25" customHeight="1">
      <c r="A542" s="1">
        <v>42543</v>
      </c>
      <c r="B542" s="77">
        <v>3133</v>
      </c>
      <c r="C542" s="78">
        <f t="shared" si="87"/>
        <v>135.80881297155889</v>
      </c>
      <c r="D542" s="78">
        <v>125</v>
      </c>
      <c r="E542" s="79" t="s">
        <v>172</v>
      </c>
      <c r="F542" s="80">
        <v>2163</v>
      </c>
      <c r="G542" s="81">
        <v>58.145726244023699</v>
      </c>
      <c r="H542" s="123">
        <f t="shared" si="84"/>
        <v>60</v>
      </c>
      <c r="I542" s="81">
        <v>60</v>
      </c>
      <c r="K542" s="82">
        <v>2105</v>
      </c>
      <c r="L542" s="83">
        <f t="shared" si="82"/>
        <v>58.145726244023699</v>
      </c>
      <c r="M542" s="83">
        <v>61</v>
      </c>
      <c r="N542" s="84" t="s">
        <v>208</v>
      </c>
      <c r="O542" s="85">
        <f t="shared" si="83"/>
        <v>8.2668962788322613</v>
      </c>
      <c r="P542" s="86">
        <v>234.18969628420001</v>
      </c>
      <c r="Q542" s="86">
        <v>235</v>
      </c>
      <c r="R542" s="87" t="s">
        <v>235</v>
      </c>
      <c r="S542" s="108">
        <f t="shared" si="85"/>
        <v>2156.6182349999999</v>
      </c>
      <c r="T542" s="88">
        <v>54.597929999999998</v>
      </c>
      <c r="U542" s="88">
        <v>72.900000000000006</v>
      </c>
      <c r="X542" s="90">
        <v>79.680052247116294</v>
      </c>
      <c r="Y542" s="91">
        <v>48.835326698945202</v>
      </c>
      <c r="Z542" s="91">
        <v>7.2934340254973895</v>
      </c>
      <c r="AA542" s="92">
        <f t="shared" si="86"/>
        <v>135.80881297155889</v>
      </c>
      <c r="AC542" s="48">
        <v>42177</v>
      </c>
      <c r="AD542" s="78">
        <f t="shared" si="81"/>
        <v>142.1</v>
      </c>
      <c r="AE542" s="81">
        <f t="shared" si="77"/>
        <v>59.3</v>
      </c>
      <c r="AF542" s="83">
        <f t="shared" si="78"/>
        <v>59.3</v>
      </c>
      <c r="AG542" s="86">
        <f t="shared" si="79"/>
        <v>212.863</v>
      </c>
      <c r="AH542" s="93">
        <f t="shared" si="80"/>
        <v>50.199079999999988</v>
      </c>
    </row>
    <row r="543" spans="1:34" ht="11.25" customHeight="1">
      <c r="A543" s="1">
        <v>42544</v>
      </c>
      <c r="B543" s="77">
        <v>3133</v>
      </c>
      <c r="C543" s="78">
        <f t="shared" si="87"/>
        <v>133.02749895559592</v>
      </c>
      <c r="D543" s="78">
        <v>125</v>
      </c>
      <c r="E543" s="79" t="s">
        <v>172</v>
      </c>
      <c r="F543" s="80">
        <v>2163</v>
      </c>
      <c r="G543" s="81">
        <v>58.840629963526403</v>
      </c>
      <c r="H543" s="123">
        <f t="shared" si="84"/>
        <v>60</v>
      </c>
      <c r="I543" s="81">
        <v>60</v>
      </c>
      <c r="K543" s="82">
        <v>2105</v>
      </c>
      <c r="L543" s="83">
        <f t="shared" si="82"/>
        <v>58.840629963526403</v>
      </c>
      <c r="M543" s="83">
        <v>61</v>
      </c>
      <c r="N543" s="84" t="s">
        <v>208</v>
      </c>
      <c r="O543" s="85">
        <f t="shared" si="83"/>
        <v>8.2646590441054695</v>
      </c>
      <c r="P543" s="86">
        <v>234.12631852989998</v>
      </c>
      <c r="Q543" s="86">
        <v>235</v>
      </c>
      <c r="R543" s="87" t="s">
        <v>235</v>
      </c>
      <c r="S543" s="108">
        <f t="shared" si="85"/>
        <v>2232.47048</v>
      </c>
      <c r="T543" s="88">
        <v>56.518239999999999</v>
      </c>
      <c r="U543" s="88">
        <v>72.900000000000006</v>
      </c>
      <c r="X543" s="90">
        <v>78.056655188711602</v>
      </c>
      <c r="Y543" s="91">
        <v>51.242862022084601</v>
      </c>
      <c r="Z543" s="91">
        <v>3.7279817447997088</v>
      </c>
      <c r="AA543" s="92">
        <f t="shared" si="86"/>
        <v>133.02749895559592</v>
      </c>
      <c r="AC543" s="48">
        <v>42178</v>
      </c>
      <c r="AD543" s="78">
        <f t="shared" si="81"/>
        <v>134.1</v>
      </c>
      <c r="AE543" s="81">
        <f t="shared" si="77"/>
        <v>54.9</v>
      </c>
      <c r="AF543" s="83">
        <f t="shared" si="78"/>
        <v>54.9</v>
      </c>
      <c r="AG543" s="86">
        <f t="shared" si="79"/>
        <v>208.19800000000001</v>
      </c>
      <c r="AH543" s="93">
        <f t="shared" si="80"/>
        <v>49.592320000000008</v>
      </c>
    </row>
    <row r="544" spans="1:34" ht="11.25" customHeight="1">
      <c r="A544" s="1">
        <v>42545</v>
      </c>
      <c r="B544" s="77">
        <v>3133</v>
      </c>
      <c r="C544" s="78">
        <f t="shared" si="87"/>
        <v>134.02355929863251</v>
      </c>
      <c r="D544" s="78">
        <v>130</v>
      </c>
      <c r="E544" s="79"/>
      <c r="F544" s="80">
        <v>2163</v>
      </c>
      <c r="G544" s="81">
        <v>58.925600941486401</v>
      </c>
      <c r="H544" s="123">
        <f t="shared" si="84"/>
        <v>61</v>
      </c>
      <c r="I544" s="81">
        <v>62</v>
      </c>
      <c r="J544" s="94" t="s">
        <v>193</v>
      </c>
      <c r="K544" s="82">
        <v>2105</v>
      </c>
      <c r="L544" s="83">
        <f t="shared" si="82"/>
        <v>58.925600941486401</v>
      </c>
      <c r="M544" s="83">
        <v>61</v>
      </c>
      <c r="N544" s="84" t="s">
        <v>208</v>
      </c>
      <c r="O544" s="85">
        <f t="shared" si="83"/>
        <v>8.3562002582685775</v>
      </c>
      <c r="P544" s="86">
        <v>236.71955405859998</v>
      </c>
      <c r="Q544" s="86">
        <v>240</v>
      </c>
      <c r="R544" s="87" t="s">
        <v>235</v>
      </c>
      <c r="S544" s="108">
        <f t="shared" si="85"/>
        <v>2254.4099649999998</v>
      </c>
      <c r="T544" s="88">
        <v>57.07367</v>
      </c>
      <c r="U544" s="88">
        <v>72.900000000000006</v>
      </c>
      <c r="X544" s="90">
        <v>78.109227017394602</v>
      </c>
      <c r="Y544" s="91">
        <v>52.038062952513997</v>
      </c>
      <c r="Z544" s="91">
        <v>3.8762693287239092</v>
      </c>
      <c r="AA544" s="92">
        <f t="shared" si="86"/>
        <v>134.02355929863251</v>
      </c>
      <c r="AC544" s="48">
        <v>42179</v>
      </c>
      <c r="AD544" s="78">
        <f t="shared" si="81"/>
        <v>129.6</v>
      </c>
      <c r="AE544" s="81">
        <f t="shared" si="77"/>
        <v>55.8</v>
      </c>
      <c r="AF544" s="83">
        <f t="shared" si="78"/>
        <v>55.8</v>
      </c>
      <c r="AG544" s="86">
        <f t="shared" si="79"/>
        <v>209.952</v>
      </c>
      <c r="AH544" s="93">
        <f t="shared" si="80"/>
        <v>50.54806</v>
      </c>
    </row>
    <row r="545" spans="1:34" ht="11.25" customHeight="1">
      <c r="A545" s="1">
        <v>42546</v>
      </c>
      <c r="B545" s="77">
        <v>3133</v>
      </c>
      <c r="C545" s="78">
        <f t="shared" si="87"/>
        <v>136.60336561820409</v>
      </c>
      <c r="D545" s="78">
        <v>130</v>
      </c>
      <c r="E545" s="79"/>
      <c r="F545" s="80">
        <v>2163</v>
      </c>
      <c r="G545" s="81">
        <v>60.741366328802201</v>
      </c>
      <c r="H545" s="123">
        <f t="shared" si="84"/>
        <v>61</v>
      </c>
      <c r="I545" s="81">
        <v>64</v>
      </c>
      <c r="K545" s="82">
        <v>2105</v>
      </c>
      <c r="L545" s="83">
        <f t="shared" si="82"/>
        <v>60.741366328802201</v>
      </c>
      <c r="M545" s="83">
        <v>61</v>
      </c>
      <c r="N545" s="84" t="s">
        <v>208</v>
      </c>
      <c r="O545" s="85">
        <f t="shared" si="83"/>
        <v>8.5519981391343283</v>
      </c>
      <c r="P545" s="86">
        <v>242.26623623609999</v>
      </c>
      <c r="Q545" s="86">
        <v>243</v>
      </c>
      <c r="S545" s="108">
        <f t="shared" si="85"/>
        <v>2245.6354349999997</v>
      </c>
      <c r="T545" s="88">
        <v>56.851529999999997</v>
      </c>
      <c r="U545" s="88">
        <v>72.900000000000006</v>
      </c>
      <c r="X545" s="90">
        <v>78.765221227300799</v>
      </c>
      <c r="Y545" s="91">
        <v>53.461816072511901</v>
      </c>
      <c r="Z545" s="91">
        <v>4.3763283183913773</v>
      </c>
      <c r="AA545" s="92">
        <f t="shared" si="86"/>
        <v>136.60336561820409</v>
      </c>
      <c r="AC545" s="48">
        <v>42180</v>
      </c>
      <c r="AD545" s="78">
        <f t="shared" si="81"/>
        <v>127.4</v>
      </c>
      <c r="AE545" s="81">
        <f t="shared" si="77"/>
        <v>55.3</v>
      </c>
      <c r="AF545" s="83">
        <f t="shared" si="78"/>
        <v>55.3</v>
      </c>
      <c r="AG545" s="86">
        <f t="shared" si="79"/>
        <v>212.476</v>
      </c>
      <c r="AH545" s="93">
        <f t="shared" si="80"/>
        <v>50.483239999999995</v>
      </c>
    </row>
    <row r="546" spans="1:34" ht="11.25" customHeight="1">
      <c r="A546" s="1">
        <v>42547</v>
      </c>
      <c r="B546" s="77">
        <v>3133</v>
      </c>
      <c r="C546" s="78">
        <f t="shared" si="87"/>
        <v>137.10348605979868</v>
      </c>
      <c r="D546" s="78">
        <v>130</v>
      </c>
      <c r="E546" s="79"/>
      <c r="F546" s="80">
        <v>2163</v>
      </c>
      <c r="G546" s="81">
        <v>61.756662595380803</v>
      </c>
      <c r="H546" s="123">
        <f t="shared" si="84"/>
        <v>61</v>
      </c>
      <c r="I546" s="81">
        <v>64</v>
      </c>
      <c r="K546" s="82">
        <v>2105</v>
      </c>
      <c r="L546" s="83">
        <f t="shared" si="82"/>
        <v>61.756662595380803</v>
      </c>
      <c r="M546" s="83">
        <v>61</v>
      </c>
      <c r="N546" s="84" t="s">
        <v>208</v>
      </c>
      <c r="O546" s="85">
        <f t="shared" si="83"/>
        <v>8.6131999999999991</v>
      </c>
      <c r="P546" s="86">
        <v>244</v>
      </c>
      <c r="Q546" s="86">
        <v>243</v>
      </c>
      <c r="S546" s="108">
        <f t="shared" si="85"/>
        <v>2206.9834999999998</v>
      </c>
      <c r="T546" s="88">
        <v>55.872999999999998</v>
      </c>
      <c r="U546" s="88">
        <v>72.900000000000006</v>
      </c>
      <c r="X546" s="90">
        <v>79.626859318072803</v>
      </c>
      <c r="Y546" s="91">
        <v>50.938113859210198</v>
      </c>
      <c r="Z546" s="91">
        <v>6.5385128825156835</v>
      </c>
      <c r="AA546" s="92">
        <f t="shared" si="86"/>
        <v>137.10348605979868</v>
      </c>
      <c r="AC546" s="48">
        <v>42181</v>
      </c>
      <c r="AD546" s="78">
        <f t="shared" si="81"/>
        <v>127.89999999999999</v>
      </c>
      <c r="AE546" s="81">
        <f t="shared" si="77"/>
        <v>55</v>
      </c>
      <c r="AF546" s="83">
        <f t="shared" si="78"/>
        <v>55</v>
      </c>
      <c r="AG546" s="86">
        <f t="shared" si="79"/>
        <v>210.89</v>
      </c>
      <c r="AH546" s="93">
        <f t="shared" si="80"/>
        <v>52.199809999999999</v>
      </c>
    </row>
    <row r="547" spans="1:34" ht="11.25" customHeight="1">
      <c r="A547" s="1">
        <v>42548</v>
      </c>
      <c r="B547" s="77">
        <v>3133</v>
      </c>
      <c r="C547" s="78">
        <f t="shared" si="87"/>
        <v>139.70974128830576</v>
      </c>
      <c r="D547" s="78">
        <v>125</v>
      </c>
      <c r="E547" s="79" t="s">
        <v>173</v>
      </c>
      <c r="F547" s="80">
        <v>2163</v>
      </c>
      <c r="G547" s="81">
        <v>60.890807947196599</v>
      </c>
      <c r="H547" s="123">
        <f t="shared" si="84"/>
        <v>61</v>
      </c>
      <c r="I547" s="81">
        <v>62.5</v>
      </c>
      <c r="K547" s="82">
        <v>2105</v>
      </c>
      <c r="L547" s="83">
        <f t="shared" si="82"/>
        <v>60.890807947196599</v>
      </c>
      <c r="M547" s="83">
        <v>61</v>
      </c>
      <c r="N547" s="84" t="s">
        <v>208</v>
      </c>
      <c r="O547" s="85">
        <f t="shared" si="83"/>
        <v>8.4719999999999995</v>
      </c>
      <c r="P547" s="86">
        <v>240</v>
      </c>
      <c r="Q547" s="86">
        <v>243</v>
      </c>
      <c r="R547" s="87" t="s">
        <v>236</v>
      </c>
      <c r="S547" s="108">
        <f t="shared" si="85"/>
        <v>2220.8393099999998</v>
      </c>
      <c r="T547" s="88">
        <v>56.223779999999998</v>
      </c>
      <c r="U547" s="88">
        <v>72.900000000000006</v>
      </c>
      <c r="X547" s="90">
        <v>79.163247377692599</v>
      </c>
      <c r="Y547" s="91">
        <v>50.358673631652699</v>
      </c>
      <c r="Z547" s="91">
        <v>10.187820278960466</v>
      </c>
      <c r="AA547" s="92">
        <f t="shared" si="86"/>
        <v>139.70974128830576</v>
      </c>
      <c r="AC547" s="48">
        <v>42182</v>
      </c>
      <c r="AD547" s="78">
        <f t="shared" si="81"/>
        <v>129.20000000000002</v>
      </c>
      <c r="AE547" s="81">
        <f t="shared" si="77"/>
        <v>54.7</v>
      </c>
      <c r="AF547" s="83">
        <f t="shared" si="78"/>
        <v>54.7</v>
      </c>
      <c r="AG547" s="86">
        <f t="shared" si="79"/>
        <v>205.453</v>
      </c>
      <c r="AH547" s="93">
        <f t="shared" si="80"/>
        <v>51.258372573600013</v>
      </c>
    </row>
    <row r="548" spans="1:34" ht="11.25" customHeight="1">
      <c r="A548" s="1">
        <v>42549</v>
      </c>
      <c r="B548" s="77">
        <v>3133</v>
      </c>
      <c r="C548" s="78">
        <f t="shared" si="87"/>
        <v>134.22815414851885</v>
      </c>
      <c r="D548" s="78">
        <v>125</v>
      </c>
      <c r="E548" s="79" t="s">
        <v>173</v>
      </c>
      <c r="F548" s="80">
        <v>2163</v>
      </c>
      <c r="G548" s="81">
        <v>63.719250219202003</v>
      </c>
      <c r="H548" s="123">
        <f t="shared" si="84"/>
        <v>61</v>
      </c>
      <c r="I548" s="81">
        <v>62.5</v>
      </c>
      <c r="K548" s="82">
        <v>2105</v>
      </c>
      <c r="L548" s="83">
        <f t="shared" si="82"/>
        <v>63.719250219202003</v>
      </c>
      <c r="M548" s="83">
        <v>61</v>
      </c>
      <c r="N548" s="84" t="s">
        <v>208</v>
      </c>
      <c r="O548" s="85">
        <f t="shared" si="83"/>
        <v>8.4719999999999995</v>
      </c>
      <c r="P548" s="86">
        <v>240</v>
      </c>
      <c r="Q548" s="86">
        <v>233</v>
      </c>
      <c r="R548" s="87" t="s">
        <v>237</v>
      </c>
      <c r="S548" s="108">
        <f t="shared" si="85"/>
        <v>2214.6512400000001</v>
      </c>
      <c r="T548" s="88">
        <v>56.067120000000003</v>
      </c>
      <c r="U548" s="88">
        <v>72.900000000000006</v>
      </c>
      <c r="X548" s="90">
        <v>76.009265693829903</v>
      </c>
      <c r="Y548" s="91">
        <v>49.175099303133301</v>
      </c>
      <c r="Z548" s="91">
        <v>9.0437891515556572</v>
      </c>
      <c r="AA548" s="92">
        <f t="shared" si="86"/>
        <v>134.22815414851885</v>
      </c>
      <c r="AC548" s="48">
        <v>42183</v>
      </c>
      <c r="AD548" s="78">
        <f t="shared" si="81"/>
        <v>128.80000000000001</v>
      </c>
      <c r="AE548" s="81">
        <f t="shared" si="77"/>
        <v>55.3</v>
      </c>
      <c r="AF548" s="83">
        <f t="shared" si="78"/>
        <v>55.3</v>
      </c>
      <c r="AG548" s="86">
        <f t="shared" si="79"/>
        <v>205.923</v>
      </c>
      <c r="AH548" s="93">
        <f t="shared" si="80"/>
        <v>52.576510000000013</v>
      </c>
    </row>
    <row r="549" spans="1:34" ht="11.25" customHeight="1">
      <c r="A549" s="1">
        <v>42550</v>
      </c>
      <c r="B549" s="77">
        <v>3133</v>
      </c>
      <c r="C549" s="78">
        <f t="shared" si="87"/>
        <v>128.00184959374462</v>
      </c>
      <c r="D549" s="78">
        <v>125</v>
      </c>
      <c r="E549" s="79" t="s">
        <v>173</v>
      </c>
      <c r="F549" s="80">
        <v>2163</v>
      </c>
      <c r="G549" s="81">
        <v>62.428202655465</v>
      </c>
      <c r="H549" s="123">
        <f t="shared" si="84"/>
        <v>62.5</v>
      </c>
      <c r="I549" s="81">
        <v>62.5</v>
      </c>
      <c r="K549" s="82">
        <v>2105</v>
      </c>
      <c r="L549" s="83">
        <f t="shared" si="82"/>
        <v>62.428202655465</v>
      </c>
      <c r="M549" s="83">
        <v>63</v>
      </c>
      <c r="N549" s="84" t="s">
        <v>208</v>
      </c>
      <c r="O549" s="85">
        <f t="shared" si="83"/>
        <v>8.3660999999999994</v>
      </c>
      <c r="P549" s="86">
        <v>237</v>
      </c>
      <c r="Q549" s="86">
        <v>233</v>
      </c>
      <c r="R549" s="87" t="s">
        <v>237</v>
      </c>
      <c r="S549" s="108">
        <f t="shared" si="85"/>
        <v>2213.1044200000001</v>
      </c>
      <c r="T549" s="88">
        <v>56.02796</v>
      </c>
      <c r="U549" s="88">
        <v>72.900000000000006</v>
      </c>
      <c r="X549" s="90">
        <v>71.667542286752607</v>
      </c>
      <c r="Y549" s="91">
        <v>51.501447052805297</v>
      </c>
      <c r="Z549" s="91">
        <v>4.8328602541867207</v>
      </c>
      <c r="AA549" s="92">
        <f t="shared" si="86"/>
        <v>128.00184959374462</v>
      </c>
      <c r="AC549" s="48">
        <v>42184</v>
      </c>
      <c r="AD549" s="78">
        <f t="shared" si="81"/>
        <v>126.5</v>
      </c>
      <c r="AE549" s="81">
        <f t="shared" si="77"/>
        <v>54</v>
      </c>
      <c r="AF549" s="83">
        <f t="shared" si="78"/>
        <v>54</v>
      </c>
      <c r="AG549" s="86">
        <f t="shared" si="79"/>
        <v>214.892</v>
      </c>
      <c r="AH549" s="93">
        <f t="shared" si="80"/>
        <v>53.164220000000022</v>
      </c>
    </row>
    <row r="550" spans="1:34" ht="11.25" customHeight="1">
      <c r="A550" s="1">
        <v>42551</v>
      </c>
      <c r="B550" s="77">
        <v>3133</v>
      </c>
      <c r="C550" s="78">
        <f t="shared" si="87"/>
        <v>135.05183033896606</v>
      </c>
      <c r="D550" s="78">
        <v>125</v>
      </c>
      <c r="E550" s="79" t="s">
        <v>173</v>
      </c>
      <c r="F550" s="80">
        <v>2163</v>
      </c>
      <c r="G550" s="81">
        <v>61.4787531215377</v>
      </c>
      <c r="H550" s="123">
        <f t="shared" si="84"/>
        <v>62.5</v>
      </c>
      <c r="I550" s="81">
        <v>62.5</v>
      </c>
      <c r="K550" s="82">
        <v>2105</v>
      </c>
      <c r="L550" s="83">
        <f t="shared" si="82"/>
        <v>61.4787531215377</v>
      </c>
      <c r="M550" s="83">
        <v>63</v>
      </c>
      <c r="N550" s="84" t="s">
        <v>208</v>
      </c>
      <c r="O550" s="85">
        <f t="shared" si="83"/>
        <v>8.507299999999999</v>
      </c>
      <c r="P550" s="86">
        <v>241</v>
      </c>
      <c r="Q550" s="86">
        <v>243</v>
      </c>
      <c r="S550" s="108">
        <f t="shared" si="85"/>
        <v>2209.6734499999998</v>
      </c>
      <c r="T550" s="88">
        <v>55.941099999999999</v>
      </c>
      <c r="U550" s="88">
        <v>72.900000000000006</v>
      </c>
      <c r="X550" s="90">
        <v>76.1751224626435</v>
      </c>
      <c r="Y550" s="91">
        <v>54.0398271615271</v>
      </c>
      <c r="Z550" s="91">
        <v>4.8368807147954591</v>
      </c>
      <c r="AA550" s="92">
        <f t="shared" si="86"/>
        <v>135.05183033896606</v>
      </c>
      <c r="AC550" s="48">
        <v>42185</v>
      </c>
      <c r="AD550" s="78">
        <f t="shared" si="81"/>
        <v>131</v>
      </c>
      <c r="AE550" s="81">
        <f t="shared" si="77"/>
        <v>55.3</v>
      </c>
      <c r="AF550" s="83">
        <f t="shared" si="78"/>
        <v>55.3</v>
      </c>
      <c r="AG550" s="86">
        <f t="shared" si="79"/>
        <v>220.309</v>
      </c>
      <c r="AH550" s="93">
        <f t="shared" si="80"/>
        <v>53.7849</v>
      </c>
    </row>
    <row r="551" spans="1:34" ht="11.25" customHeight="1">
      <c r="A551" s="1">
        <v>42552</v>
      </c>
      <c r="B551" s="77">
        <v>3108</v>
      </c>
      <c r="C551" s="78">
        <f t="shared" si="87"/>
        <v>139.99507255561676</v>
      </c>
      <c r="D551" s="78">
        <v>128</v>
      </c>
      <c r="E551" s="79"/>
      <c r="F551" s="80">
        <v>2163</v>
      </c>
      <c r="G551" s="81">
        <v>61.141621082869101</v>
      </c>
      <c r="H551" s="123">
        <f t="shared" si="84"/>
        <v>63</v>
      </c>
      <c r="I551" s="81">
        <v>63.5</v>
      </c>
      <c r="K551" s="82">
        <v>2192</v>
      </c>
      <c r="L551" s="83">
        <f t="shared" si="82"/>
        <v>61.141621082869101</v>
      </c>
      <c r="M551" s="83">
        <v>63</v>
      </c>
      <c r="N551" s="84" t="s">
        <v>208</v>
      </c>
      <c r="O551" s="85">
        <f t="shared" si="83"/>
        <v>8.5425999999999984</v>
      </c>
      <c r="P551" s="86">
        <v>242</v>
      </c>
      <c r="Q551" s="86">
        <v>243</v>
      </c>
      <c r="S551" s="108">
        <f t="shared" si="85"/>
        <v>2178.7054499999999</v>
      </c>
      <c r="T551" s="88">
        <v>55.1571</v>
      </c>
      <c r="U551" s="88">
        <v>73.626000000000005</v>
      </c>
      <c r="X551" s="90">
        <v>78.689548353138903</v>
      </c>
      <c r="Y551" s="91">
        <v>53.844756824188899</v>
      </c>
      <c r="Z551" s="91">
        <v>7.4607673782889563</v>
      </c>
      <c r="AA551" s="92">
        <f t="shared" si="86"/>
        <v>139.99507255561676</v>
      </c>
      <c r="AC551" s="48">
        <v>42186</v>
      </c>
      <c r="AD551" s="78">
        <f t="shared" si="81"/>
        <v>133.20000000000002</v>
      </c>
      <c r="AE551" s="81">
        <f t="shared" si="77"/>
        <v>56.4</v>
      </c>
      <c r="AF551" s="83">
        <f t="shared" si="78"/>
        <v>56.4</v>
      </c>
      <c r="AG551" s="86">
        <f t="shared" si="79"/>
        <v>215.44200000000001</v>
      </c>
      <c r="AH551" s="93">
        <f t="shared" si="80"/>
        <v>53.415449999999993</v>
      </c>
    </row>
    <row r="552" spans="1:34" ht="11.25" customHeight="1">
      <c r="A552" s="1">
        <v>42553</v>
      </c>
      <c r="B552" s="77">
        <v>3108</v>
      </c>
      <c r="C552" s="78">
        <f t="shared" si="87"/>
        <v>142.91737172004051</v>
      </c>
      <c r="D552" s="78">
        <v>128</v>
      </c>
      <c r="E552" s="79"/>
      <c r="F552" s="80">
        <v>2163</v>
      </c>
      <c r="G552" s="81">
        <v>61.792217672257202</v>
      </c>
      <c r="H552" s="123">
        <f t="shared" si="84"/>
        <v>63</v>
      </c>
      <c r="I552" s="81">
        <v>63.5</v>
      </c>
      <c r="K552" s="82">
        <v>2192</v>
      </c>
      <c r="L552" s="83">
        <f t="shared" si="82"/>
        <v>61.792217672257202</v>
      </c>
      <c r="M552" s="83">
        <v>63</v>
      </c>
      <c r="N552" s="84" t="s">
        <v>208</v>
      </c>
      <c r="O552" s="85">
        <f t="shared" si="83"/>
        <v>8.6131999999999991</v>
      </c>
      <c r="P552" s="86">
        <v>244</v>
      </c>
      <c r="Q552" s="86">
        <v>243</v>
      </c>
      <c r="S552" s="108">
        <f t="shared" si="85"/>
        <v>2201.8635100000001</v>
      </c>
      <c r="T552" s="88">
        <v>55.743380000000002</v>
      </c>
      <c r="U552" s="88">
        <v>73.626000000000005</v>
      </c>
      <c r="X552" s="90">
        <v>80.575562802515407</v>
      </c>
      <c r="Y552" s="91">
        <v>52.5985691801868</v>
      </c>
      <c r="Z552" s="91">
        <v>9.7432397373383264</v>
      </c>
      <c r="AA552" s="92">
        <f t="shared" si="86"/>
        <v>142.91737172004051</v>
      </c>
      <c r="AC552" s="48">
        <v>42187</v>
      </c>
      <c r="AD552" s="78">
        <f t="shared" si="81"/>
        <v>135.1</v>
      </c>
      <c r="AE552" s="81">
        <f t="shared" si="77"/>
        <v>53.4</v>
      </c>
      <c r="AF552" s="83">
        <f t="shared" si="78"/>
        <v>53.4</v>
      </c>
      <c r="AG552" s="86">
        <f t="shared" si="79"/>
        <v>210.494</v>
      </c>
      <c r="AH552" s="93">
        <f t="shared" si="80"/>
        <v>53.526980000000002</v>
      </c>
    </row>
    <row r="553" spans="1:34" ht="11.25" customHeight="1">
      <c r="A553" s="1">
        <v>42554</v>
      </c>
      <c r="B553" s="77">
        <v>3108</v>
      </c>
      <c r="C553" s="78">
        <f t="shared" si="87"/>
        <v>145.75657096513558</v>
      </c>
      <c r="D553" s="78">
        <v>128</v>
      </c>
      <c r="E553" s="79"/>
      <c r="F553" s="80">
        <v>2163</v>
      </c>
      <c r="G553" s="81">
        <v>61.605007694508899</v>
      </c>
      <c r="H553" s="123">
        <f t="shared" si="84"/>
        <v>63</v>
      </c>
      <c r="I553" s="81">
        <v>63.5</v>
      </c>
      <c r="K553" s="82">
        <v>2192</v>
      </c>
      <c r="L553" s="83">
        <f t="shared" si="82"/>
        <v>61.605007694508899</v>
      </c>
      <c r="M553" s="83">
        <v>63</v>
      </c>
      <c r="N553" s="84" t="s">
        <v>208</v>
      </c>
      <c r="O553" s="85">
        <f t="shared" si="83"/>
        <v>8.5425999999999984</v>
      </c>
      <c r="P553" s="86">
        <v>242</v>
      </c>
      <c r="Q553" s="86">
        <v>243</v>
      </c>
      <c r="S553" s="108">
        <f t="shared" si="85"/>
        <v>2158.394945</v>
      </c>
      <c r="T553" s="88">
        <v>54.642910000000001</v>
      </c>
      <c r="U553" s="88">
        <v>73.626000000000005</v>
      </c>
      <c r="X553" s="90">
        <v>78.713450531383401</v>
      </c>
      <c r="Y553" s="91">
        <v>52.337104591366497</v>
      </c>
      <c r="Z553" s="91">
        <v>14.70601584238567</v>
      </c>
      <c r="AA553" s="92">
        <f t="shared" si="86"/>
        <v>145.75657096513558</v>
      </c>
      <c r="AC553" s="48">
        <v>42188</v>
      </c>
      <c r="AD553" s="78">
        <f t="shared" si="81"/>
        <v>131.5</v>
      </c>
      <c r="AE553" s="81">
        <f t="shared" ref="AE553:AE616" si="88">G187</f>
        <v>56.4</v>
      </c>
      <c r="AF553" s="83">
        <f t="shared" ref="AF553:AF616" si="89">L187</f>
        <v>56.4</v>
      </c>
      <c r="AG553" s="86">
        <f t="shared" ref="AG553:AG616" si="90">P187</f>
        <v>216.113</v>
      </c>
      <c r="AH553" s="93">
        <f t="shared" ref="AH553:AH616" si="91">T187</f>
        <v>53.16120999999999</v>
      </c>
    </row>
    <row r="554" spans="1:34" ht="11.25" customHeight="1">
      <c r="A554" s="1">
        <v>42555</v>
      </c>
      <c r="B554" s="77">
        <v>3108</v>
      </c>
      <c r="C554" s="78">
        <f t="shared" si="87"/>
        <v>143.62455201160307</v>
      </c>
      <c r="D554" s="78">
        <v>128</v>
      </c>
      <c r="E554" s="79" t="s">
        <v>153</v>
      </c>
      <c r="F554" s="80">
        <v>2163</v>
      </c>
      <c r="G554" s="81">
        <v>61.651708139668898</v>
      </c>
      <c r="H554" s="123">
        <f t="shared" si="84"/>
        <v>63</v>
      </c>
      <c r="I554" s="81">
        <v>63.5</v>
      </c>
      <c r="K554" s="82">
        <v>2192</v>
      </c>
      <c r="L554" s="83">
        <f t="shared" si="82"/>
        <v>61.651708139668898</v>
      </c>
      <c r="M554" s="83">
        <v>63</v>
      </c>
      <c r="N554" s="84" t="s">
        <v>208</v>
      </c>
      <c r="O554" s="85">
        <f t="shared" si="83"/>
        <v>8.507299999999999</v>
      </c>
      <c r="P554" s="86">
        <v>241</v>
      </c>
      <c r="Q554" s="86">
        <v>243</v>
      </c>
      <c r="S554" s="108">
        <f t="shared" si="85"/>
        <v>2240.6232800000002</v>
      </c>
      <c r="T554" s="88">
        <v>56.724640000000001</v>
      </c>
      <c r="U554" s="88">
        <v>73.626000000000005</v>
      </c>
      <c r="X554" s="90">
        <v>79.323360386463307</v>
      </c>
      <c r="Y554" s="91">
        <v>52.2696071725642</v>
      </c>
      <c r="Z554" s="91">
        <v>12.03158445257556</v>
      </c>
      <c r="AA554" s="92">
        <f t="shared" si="86"/>
        <v>143.62455201160307</v>
      </c>
      <c r="AC554" s="48">
        <v>42189</v>
      </c>
      <c r="AD554" s="78">
        <f t="shared" si="81"/>
        <v>128.5</v>
      </c>
      <c r="AE554" s="81">
        <f t="shared" si="88"/>
        <v>55.9</v>
      </c>
      <c r="AF554" s="83">
        <f t="shared" si="89"/>
        <v>55.9</v>
      </c>
      <c r="AG554" s="86">
        <f t="shared" si="90"/>
        <v>219.48500000000001</v>
      </c>
      <c r="AH554" s="93">
        <f t="shared" si="91"/>
        <v>55.351480000000009</v>
      </c>
    </row>
    <row r="555" spans="1:34" ht="11.25" customHeight="1">
      <c r="A555" s="1">
        <v>42556</v>
      </c>
      <c r="B555" s="77">
        <v>3108</v>
      </c>
      <c r="C555" s="78">
        <f t="shared" si="87"/>
        <v>138.28975436225991</v>
      </c>
      <c r="D555" s="78">
        <v>128</v>
      </c>
      <c r="E555" s="79" t="s">
        <v>153</v>
      </c>
      <c r="F555" s="80">
        <v>2163</v>
      </c>
      <c r="G555" s="81">
        <v>61.677093726793899</v>
      </c>
      <c r="H555" s="123">
        <f t="shared" si="84"/>
        <v>63</v>
      </c>
      <c r="I555" s="81">
        <v>63.5</v>
      </c>
      <c r="K555" s="82">
        <v>2192</v>
      </c>
      <c r="L555" s="83">
        <f t="shared" si="82"/>
        <v>61.677093726793899</v>
      </c>
      <c r="M555" s="83">
        <v>63</v>
      </c>
      <c r="N555" s="84" t="s">
        <v>208</v>
      </c>
      <c r="O555" s="85">
        <f t="shared" si="83"/>
        <v>8.507299999999999</v>
      </c>
      <c r="P555" s="86">
        <v>241</v>
      </c>
      <c r="Q555" s="86">
        <v>241</v>
      </c>
      <c r="R555" s="87" t="s">
        <v>238</v>
      </c>
      <c r="S555" s="108">
        <f t="shared" si="85"/>
        <v>2247.5496050000002</v>
      </c>
      <c r="T555" s="88">
        <v>56.899990000000003</v>
      </c>
      <c r="U555" s="88">
        <v>73.626000000000005</v>
      </c>
      <c r="X555" s="90">
        <v>76.399635885125704</v>
      </c>
      <c r="Y555" s="91">
        <v>52.650257204984797</v>
      </c>
      <c r="Z555" s="91">
        <v>9.2398612721493993</v>
      </c>
      <c r="AA555" s="92">
        <f t="shared" si="86"/>
        <v>138.28975436225991</v>
      </c>
      <c r="AC555" s="48">
        <v>42190</v>
      </c>
      <c r="AD555" s="78">
        <f t="shared" si="81"/>
        <v>127</v>
      </c>
      <c r="AE555" s="81">
        <f t="shared" si="88"/>
        <v>55.2</v>
      </c>
      <c r="AF555" s="83">
        <f t="shared" si="89"/>
        <v>55.2</v>
      </c>
      <c r="AG555" s="86">
        <f t="shared" si="90"/>
        <v>219.46</v>
      </c>
      <c r="AH555" s="93">
        <f t="shared" si="91"/>
        <v>56.294330000000002</v>
      </c>
    </row>
    <row r="556" spans="1:34" ht="11.25" customHeight="1">
      <c r="A556" s="1">
        <v>42557</v>
      </c>
      <c r="B556" s="77">
        <v>3108</v>
      </c>
      <c r="C556" s="78">
        <f t="shared" si="87"/>
        <v>136.09638273093302</v>
      </c>
      <c r="D556" s="78">
        <v>128</v>
      </c>
      <c r="E556" s="79" t="s">
        <v>153</v>
      </c>
      <c r="F556" s="80">
        <v>2163</v>
      </c>
      <c r="G556" s="81">
        <v>63.030518967355803</v>
      </c>
      <c r="H556" s="123">
        <f t="shared" si="84"/>
        <v>63</v>
      </c>
      <c r="I556" s="81">
        <v>63.5</v>
      </c>
      <c r="K556" s="82">
        <v>2192</v>
      </c>
      <c r="L556" s="83">
        <f t="shared" si="82"/>
        <v>63.030518967355803</v>
      </c>
      <c r="M556" s="83">
        <v>63</v>
      </c>
      <c r="N556" s="84" t="s">
        <v>208</v>
      </c>
      <c r="O556" s="85">
        <f t="shared" si="83"/>
        <v>8.4013999999999989</v>
      </c>
      <c r="P556" s="86">
        <v>238</v>
      </c>
      <c r="Q556" s="86">
        <v>241</v>
      </c>
      <c r="R556" s="87" t="s">
        <v>238</v>
      </c>
      <c r="S556" s="108">
        <f t="shared" si="85"/>
        <v>2273.8123649999998</v>
      </c>
      <c r="T556" s="88">
        <v>57.564869999999999</v>
      </c>
      <c r="U556" s="88">
        <v>73.626000000000005</v>
      </c>
      <c r="X556" s="90">
        <v>75.527659390732893</v>
      </c>
      <c r="Y556" s="91">
        <v>53.561220336941098</v>
      </c>
      <c r="Z556" s="91">
        <v>7.0075030032590302</v>
      </c>
      <c r="AA556" s="92">
        <f t="shared" si="86"/>
        <v>136.09638273093302</v>
      </c>
      <c r="AC556" s="48">
        <v>42191</v>
      </c>
      <c r="AD556" s="78">
        <f t="shared" si="81"/>
        <v>129.69999999999999</v>
      </c>
      <c r="AE556" s="81">
        <f t="shared" si="88"/>
        <v>54.8</v>
      </c>
      <c r="AF556" s="83">
        <f t="shared" si="89"/>
        <v>54.8</v>
      </c>
      <c r="AG556" s="86">
        <f t="shared" si="90"/>
        <v>216.215</v>
      </c>
      <c r="AH556" s="93">
        <f t="shared" si="91"/>
        <v>56.422020000000018</v>
      </c>
    </row>
    <row r="557" spans="1:34" ht="11.25" customHeight="1">
      <c r="A557" s="1">
        <v>42558</v>
      </c>
      <c r="B557" s="77">
        <v>3108</v>
      </c>
      <c r="C557" s="78">
        <f t="shared" si="87"/>
        <v>130.9579552781195</v>
      </c>
      <c r="D557" s="78">
        <v>128</v>
      </c>
      <c r="E557" s="79" t="s">
        <v>153</v>
      </c>
      <c r="F557" s="80">
        <v>2163</v>
      </c>
      <c r="G557" s="81">
        <v>61.823424166491002</v>
      </c>
      <c r="H557" s="123">
        <f t="shared" si="84"/>
        <v>63</v>
      </c>
      <c r="I557" s="81">
        <v>63.5</v>
      </c>
      <c r="K557" s="82">
        <v>2192</v>
      </c>
      <c r="L557" s="83">
        <f t="shared" si="82"/>
        <v>61.823424166491002</v>
      </c>
      <c r="M557" s="83">
        <v>63</v>
      </c>
      <c r="N557" s="84" t="s">
        <v>208</v>
      </c>
      <c r="O557" s="85">
        <f t="shared" si="83"/>
        <v>8.3308</v>
      </c>
      <c r="P557" s="86">
        <v>236</v>
      </c>
      <c r="Q557" s="86">
        <v>241</v>
      </c>
      <c r="R557" s="87" t="s">
        <v>238</v>
      </c>
      <c r="S557" s="108">
        <f t="shared" si="85"/>
        <v>2292.6412249999998</v>
      </c>
      <c r="T557" s="88">
        <v>58.041550000000001</v>
      </c>
      <c r="U557" s="88">
        <v>73.626000000000005</v>
      </c>
      <c r="X557" s="90">
        <v>73.567461249292606</v>
      </c>
      <c r="Y557" s="91">
        <v>54.722425036854602</v>
      </c>
      <c r="Z557" s="91">
        <v>2.6680689919722895</v>
      </c>
      <c r="AA557" s="92">
        <f t="shared" si="86"/>
        <v>130.9579552781195</v>
      </c>
      <c r="AC557" s="48">
        <v>42192</v>
      </c>
      <c r="AD557" s="78">
        <f t="shared" si="81"/>
        <v>130</v>
      </c>
      <c r="AE557" s="81">
        <f t="shared" si="88"/>
        <v>53.3</v>
      </c>
      <c r="AF557" s="83">
        <f t="shared" si="89"/>
        <v>53.3</v>
      </c>
      <c r="AG557" s="86">
        <f t="shared" si="90"/>
        <v>215.25299999999999</v>
      </c>
      <c r="AH557" s="93">
        <f t="shared" si="91"/>
        <v>55.913209999999999</v>
      </c>
    </row>
    <row r="558" spans="1:34" ht="11.25" customHeight="1">
      <c r="A558" s="1">
        <v>42559</v>
      </c>
      <c r="B558" s="77">
        <v>3108</v>
      </c>
      <c r="C558" s="78">
        <f t="shared" si="87"/>
        <v>134.03577074496977</v>
      </c>
      <c r="D558" s="78">
        <v>128</v>
      </c>
      <c r="E558" s="79" t="s">
        <v>153</v>
      </c>
      <c r="F558" s="80">
        <v>2163</v>
      </c>
      <c r="G558" s="81">
        <v>60.673111538132098</v>
      </c>
      <c r="H558" s="123">
        <f t="shared" si="84"/>
        <v>63</v>
      </c>
      <c r="I558" s="81">
        <v>63.5</v>
      </c>
      <c r="K558" s="82">
        <v>2192</v>
      </c>
      <c r="L558" s="83">
        <f t="shared" si="82"/>
        <v>60.673111538132098</v>
      </c>
      <c r="M558" s="83">
        <v>63</v>
      </c>
      <c r="N558" s="84" t="s">
        <v>208</v>
      </c>
      <c r="O558" s="85">
        <f t="shared" si="83"/>
        <v>8.4719999999999995</v>
      </c>
      <c r="P558" s="86">
        <v>240</v>
      </c>
      <c r="Q558" s="86">
        <v>243</v>
      </c>
      <c r="S558" s="108">
        <f t="shared" si="85"/>
        <v>2274.9574699999998</v>
      </c>
      <c r="T558" s="88">
        <v>57.593859999999999</v>
      </c>
      <c r="U558" s="88">
        <v>73.626000000000005</v>
      </c>
      <c r="X558" s="90">
        <v>73.599980944391802</v>
      </c>
      <c r="Y558" s="91">
        <v>53.810938102493097</v>
      </c>
      <c r="Z558" s="91">
        <v>6.624851698084858</v>
      </c>
      <c r="AA558" s="92">
        <f t="shared" si="86"/>
        <v>134.03577074496977</v>
      </c>
      <c r="AC558" s="48">
        <v>42193</v>
      </c>
      <c r="AD558" s="78">
        <f t="shared" ref="AD558:AD621" si="92">C192</f>
        <v>130.5</v>
      </c>
      <c r="AE558" s="81">
        <f t="shared" si="88"/>
        <v>56.2</v>
      </c>
      <c r="AF558" s="83">
        <f t="shared" si="89"/>
        <v>56.2</v>
      </c>
      <c r="AG558" s="86">
        <f t="shared" si="90"/>
        <v>203.85900000000001</v>
      </c>
      <c r="AH558" s="93">
        <f t="shared" si="91"/>
        <v>54.104989999999994</v>
      </c>
    </row>
    <row r="559" spans="1:34" ht="11.25" customHeight="1">
      <c r="A559" s="1">
        <v>42560</v>
      </c>
      <c r="B559" s="77">
        <v>3108</v>
      </c>
      <c r="C559" s="78">
        <f t="shared" si="87"/>
        <v>136.3992265635253</v>
      </c>
      <c r="D559" s="78">
        <v>128</v>
      </c>
      <c r="E559" s="79" t="s">
        <v>153</v>
      </c>
      <c r="F559" s="80">
        <v>2163</v>
      </c>
      <c r="G559" s="81">
        <v>63.050309145257799</v>
      </c>
      <c r="H559" s="123">
        <f t="shared" si="84"/>
        <v>63</v>
      </c>
      <c r="I559" s="81">
        <v>63.5</v>
      </c>
      <c r="K559" s="82">
        <v>2192</v>
      </c>
      <c r="L559" s="83">
        <f t="shared" si="82"/>
        <v>63.050309145257799</v>
      </c>
      <c r="M559" s="83">
        <v>63</v>
      </c>
      <c r="N559" s="84" t="s">
        <v>208</v>
      </c>
      <c r="O559" s="85">
        <f t="shared" si="83"/>
        <v>8.4719999999999995</v>
      </c>
      <c r="P559" s="86">
        <v>240</v>
      </c>
      <c r="Q559" s="86">
        <v>243</v>
      </c>
      <c r="S559" s="108">
        <f t="shared" si="85"/>
        <v>2309.6657249999998</v>
      </c>
      <c r="T559" s="88">
        <v>58.472549999999998</v>
      </c>
      <c r="U559" s="88">
        <v>73.626000000000005</v>
      </c>
      <c r="X559" s="90">
        <v>73.597183714943498</v>
      </c>
      <c r="Y559" s="91">
        <v>52.363655378499203</v>
      </c>
      <c r="Z559" s="91">
        <v>10.438387470082613</v>
      </c>
      <c r="AA559" s="92">
        <f t="shared" si="86"/>
        <v>136.3992265635253</v>
      </c>
      <c r="AC559" s="48">
        <v>42194</v>
      </c>
      <c r="AD559" s="78">
        <f t="shared" si="92"/>
        <v>128.5</v>
      </c>
      <c r="AE559" s="81">
        <f t="shared" si="88"/>
        <v>55.4</v>
      </c>
      <c r="AF559" s="83">
        <f t="shared" si="89"/>
        <v>55.4</v>
      </c>
      <c r="AG559" s="86">
        <f t="shared" si="90"/>
        <v>209.87200000000001</v>
      </c>
      <c r="AH559" s="93">
        <f t="shared" si="91"/>
        <v>55.271359999999987</v>
      </c>
    </row>
    <row r="560" spans="1:34" ht="11.25" customHeight="1">
      <c r="A560" s="1">
        <v>42561</v>
      </c>
      <c r="B560" s="77">
        <v>3108</v>
      </c>
      <c r="C560" s="78">
        <f t="shared" si="87"/>
        <v>136.58333302950535</v>
      </c>
      <c r="D560" s="78">
        <v>128</v>
      </c>
      <c r="E560" s="79" t="s">
        <v>153</v>
      </c>
      <c r="F560" s="80">
        <v>2163</v>
      </c>
      <c r="G560" s="81">
        <v>63.102720460759201</v>
      </c>
      <c r="H560" s="123">
        <f t="shared" si="84"/>
        <v>52</v>
      </c>
      <c r="I560" s="81">
        <v>52</v>
      </c>
      <c r="J560" s="94" t="s">
        <v>154</v>
      </c>
      <c r="K560" s="82">
        <v>2192</v>
      </c>
      <c r="L560" s="83">
        <f t="shared" si="82"/>
        <v>63.102720460759201</v>
      </c>
      <c r="M560" s="83">
        <v>63</v>
      </c>
      <c r="N560" s="84" t="s">
        <v>208</v>
      </c>
      <c r="O560" s="85">
        <f t="shared" si="83"/>
        <v>8.4013999999999989</v>
      </c>
      <c r="P560" s="86">
        <v>238</v>
      </c>
      <c r="Q560" s="86">
        <v>243</v>
      </c>
      <c r="S560" s="108">
        <f t="shared" si="85"/>
        <v>2367.4178849999998</v>
      </c>
      <c r="T560" s="88">
        <v>59.934629999999999</v>
      </c>
      <c r="U560" s="88">
        <v>73.626000000000005</v>
      </c>
      <c r="X560" s="90">
        <v>74.984001227758299</v>
      </c>
      <c r="Y560" s="91">
        <v>52.2154463537399</v>
      </c>
      <c r="Z560" s="91">
        <v>9.383885448007149</v>
      </c>
      <c r="AA560" s="92">
        <f t="shared" si="86"/>
        <v>136.58333302950535</v>
      </c>
      <c r="AC560" s="48">
        <v>42195</v>
      </c>
      <c r="AD560" s="78">
        <f t="shared" si="92"/>
        <v>124.9</v>
      </c>
      <c r="AE560" s="81">
        <f t="shared" si="88"/>
        <v>52.9</v>
      </c>
      <c r="AF560" s="83">
        <f t="shared" si="89"/>
        <v>52.9</v>
      </c>
      <c r="AG560" s="86">
        <f t="shared" si="90"/>
        <v>212.60400000000001</v>
      </c>
      <c r="AH560" s="93">
        <f t="shared" si="91"/>
        <v>54.567011342600004</v>
      </c>
    </row>
    <row r="561" spans="1:34" ht="11.25" customHeight="1">
      <c r="A561" s="1">
        <v>42562</v>
      </c>
      <c r="B561" s="77">
        <v>3108</v>
      </c>
      <c r="C561" s="78">
        <f t="shared" si="87"/>
        <v>131.87221331765488</v>
      </c>
      <c r="D561" s="78">
        <v>128</v>
      </c>
      <c r="E561" s="79" t="s">
        <v>153</v>
      </c>
      <c r="F561" s="80">
        <v>2163</v>
      </c>
      <c r="G561" s="81">
        <v>54.000959699296502</v>
      </c>
      <c r="H561" s="123">
        <f t="shared" si="84"/>
        <v>52</v>
      </c>
      <c r="I561" s="81">
        <v>52</v>
      </c>
      <c r="J561" s="94" t="s">
        <v>154</v>
      </c>
      <c r="K561" s="82">
        <v>2192</v>
      </c>
      <c r="L561" s="83">
        <f t="shared" si="82"/>
        <v>54.000959699296502</v>
      </c>
      <c r="M561" s="83">
        <v>63</v>
      </c>
      <c r="N561" s="84" t="s">
        <v>209</v>
      </c>
      <c r="O561" s="85">
        <f t="shared" si="83"/>
        <v>7.7977699999999999</v>
      </c>
      <c r="P561" s="86">
        <v>220.9</v>
      </c>
      <c r="Q561" s="86">
        <v>233</v>
      </c>
      <c r="R561" s="87" t="s">
        <v>239</v>
      </c>
      <c r="S561" s="108">
        <f t="shared" si="85"/>
        <v>2340.3102199999998</v>
      </c>
      <c r="T561" s="88">
        <v>59.248359999999998</v>
      </c>
      <c r="U561" s="88">
        <v>73.626000000000005</v>
      </c>
      <c r="X561" s="90">
        <v>77.036614460732906</v>
      </c>
      <c r="Y561" s="91">
        <v>50.047792606295403</v>
      </c>
      <c r="Z561" s="91">
        <v>4.787806250626585</v>
      </c>
      <c r="AA561" s="92">
        <f t="shared" si="86"/>
        <v>131.87221331765488</v>
      </c>
      <c r="AC561" s="48">
        <v>42196</v>
      </c>
      <c r="AD561" s="78">
        <f t="shared" si="92"/>
        <v>129.29999999999998</v>
      </c>
      <c r="AE561" s="81">
        <f t="shared" si="88"/>
        <v>49.9</v>
      </c>
      <c r="AF561" s="83">
        <f t="shared" si="89"/>
        <v>49.9</v>
      </c>
      <c r="AG561" s="86">
        <f t="shared" si="90"/>
        <v>212.577</v>
      </c>
      <c r="AH561" s="93">
        <f t="shared" si="91"/>
        <v>55.468740000000011</v>
      </c>
    </row>
    <row r="562" spans="1:34" ht="11.25" customHeight="1">
      <c r="A562" s="1">
        <v>42563</v>
      </c>
      <c r="B562" s="77">
        <v>3108</v>
      </c>
      <c r="C562" s="78">
        <f t="shared" si="87"/>
        <v>131.13521752532188</v>
      </c>
      <c r="D562" s="78">
        <v>128</v>
      </c>
      <c r="E562" s="79" t="s">
        <v>153</v>
      </c>
      <c r="F562" s="80">
        <v>2163</v>
      </c>
      <c r="G562" s="81">
        <v>47.787364159032499</v>
      </c>
      <c r="H562" s="123">
        <f t="shared" si="84"/>
        <v>43</v>
      </c>
      <c r="I562" s="81">
        <v>52</v>
      </c>
      <c r="J562" s="94" t="s">
        <v>154</v>
      </c>
      <c r="K562" s="82">
        <v>2192</v>
      </c>
      <c r="L562" s="83">
        <f t="shared" si="82"/>
        <v>47.787364159032499</v>
      </c>
      <c r="M562" s="83">
        <v>43</v>
      </c>
      <c r="N562" s="84" t="s">
        <v>210</v>
      </c>
      <c r="O562" s="85">
        <f t="shared" si="83"/>
        <v>7.6389199999999988</v>
      </c>
      <c r="P562" s="86">
        <v>216.4</v>
      </c>
      <c r="Q562" s="86">
        <v>233</v>
      </c>
      <c r="R562" s="87" t="s">
        <v>239</v>
      </c>
      <c r="S562" s="108">
        <f t="shared" si="85"/>
        <v>2344.5552849999999</v>
      </c>
      <c r="T562" s="88">
        <v>59.355829999999997</v>
      </c>
      <c r="U562" s="88">
        <v>73.626000000000005</v>
      </c>
      <c r="X562" s="90">
        <v>76.157090114405705</v>
      </c>
      <c r="Y562" s="91">
        <v>52.264426825759898</v>
      </c>
      <c r="Z562" s="91">
        <v>2.7137005851562837</v>
      </c>
      <c r="AA562" s="92">
        <f t="shared" si="86"/>
        <v>131.13521752532188</v>
      </c>
      <c r="AC562" s="48">
        <v>42197</v>
      </c>
      <c r="AD562" s="78">
        <f t="shared" si="92"/>
        <v>130.9</v>
      </c>
      <c r="AE562" s="81">
        <f t="shared" si="88"/>
        <v>54.4</v>
      </c>
      <c r="AF562" s="83">
        <f t="shared" si="89"/>
        <v>54.4</v>
      </c>
      <c r="AG562" s="86">
        <f t="shared" si="90"/>
        <v>217.78899999999999</v>
      </c>
      <c r="AH562" s="93">
        <f t="shared" si="91"/>
        <v>55.356490000000022</v>
      </c>
    </row>
    <row r="563" spans="1:34" ht="11.25" customHeight="1">
      <c r="A563" s="1">
        <v>42564</v>
      </c>
      <c r="B563" s="77">
        <v>3108</v>
      </c>
      <c r="C563" s="78">
        <f t="shared" si="87"/>
        <v>128.5900841405645</v>
      </c>
      <c r="D563" s="78">
        <v>128</v>
      </c>
      <c r="E563" s="79" t="s">
        <v>153</v>
      </c>
      <c r="F563" s="80">
        <v>2163</v>
      </c>
      <c r="G563" s="81">
        <v>47.964735574471902</v>
      </c>
      <c r="H563" s="123">
        <f t="shared" si="84"/>
        <v>43</v>
      </c>
      <c r="I563" s="81">
        <v>48.5</v>
      </c>
      <c r="J563" s="94" t="s">
        <v>194</v>
      </c>
      <c r="K563" s="82">
        <v>2192</v>
      </c>
      <c r="L563" s="83">
        <f t="shared" si="82"/>
        <v>47.964735574471902</v>
      </c>
      <c r="M563" s="83">
        <v>43</v>
      </c>
      <c r="N563" s="84" t="s">
        <v>210</v>
      </c>
      <c r="O563" s="85">
        <f t="shared" si="83"/>
        <v>7.9707400000000002</v>
      </c>
      <c r="P563" s="86">
        <v>225.8</v>
      </c>
      <c r="Q563" s="86">
        <v>233</v>
      </c>
      <c r="R563" s="87" t="s">
        <v>239</v>
      </c>
      <c r="S563" s="108">
        <f t="shared" si="85"/>
        <v>2379.4156150000003</v>
      </c>
      <c r="T563" s="88">
        <v>60.238370000000003</v>
      </c>
      <c r="U563" s="88">
        <v>73.626000000000005</v>
      </c>
      <c r="X563" s="90">
        <v>75.108771416380606</v>
      </c>
      <c r="Y563" s="91">
        <v>50.711638260564499</v>
      </c>
      <c r="Z563" s="91">
        <v>2.7696744636193977</v>
      </c>
      <c r="AA563" s="92">
        <f t="shared" si="86"/>
        <v>128.5900841405645</v>
      </c>
      <c r="AC563" s="48">
        <v>42198</v>
      </c>
      <c r="AD563" s="78">
        <f t="shared" si="92"/>
        <v>130.5</v>
      </c>
      <c r="AE563" s="81">
        <f t="shared" si="88"/>
        <v>52.9</v>
      </c>
      <c r="AF563" s="83">
        <f t="shared" si="89"/>
        <v>52.9</v>
      </c>
      <c r="AG563" s="86">
        <f t="shared" si="90"/>
        <v>209.381</v>
      </c>
      <c r="AH563" s="93">
        <f t="shared" si="91"/>
        <v>53.978999999999992</v>
      </c>
    </row>
    <row r="564" spans="1:34" ht="11.25" customHeight="1">
      <c r="A564" s="1">
        <v>42565</v>
      </c>
      <c r="B564" s="77">
        <v>3108</v>
      </c>
      <c r="C564" s="78">
        <f t="shared" si="87"/>
        <v>130.89890556500333</v>
      </c>
      <c r="D564" s="78">
        <v>128</v>
      </c>
      <c r="E564" s="79" t="s">
        <v>162</v>
      </c>
      <c r="F564" s="80">
        <v>2163</v>
      </c>
      <c r="G564" s="81">
        <v>50.168087838407303</v>
      </c>
      <c r="H564" s="123">
        <f t="shared" si="84"/>
        <v>48.5</v>
      </c>
      <c r="I564" s="81">
        <v>48.5</v>
      </c>
      <c r="J564" s="94" t="s">
        <v>194</v>
      </c>
      <c r="K564" s="82">
        <v>2192</v>
      </c>
      <c r="L564" s="83">
        <f t="shared" si="82"/>
        <v>50.168087838407303</v>
      </c>
      <c r="M564" s="83">
        <v>63</v>
      </c>
      <c r="N564" s="84" t="s">
        <v>209</v>
      </c>
      <c r="O564" s="85">
        <f t="shared" si="83"/>
        <v>7.7342299999999993</v>
      </c>
      <c r="P564" s="86">
        <v>219.1</v>
      </c>
      <c r="Q564" s="86">
        <v>233</v>
      </c>
      <c r="R564" s="87" t="s">
        <v>239</v>
      </c>
      <c r="S564" s="108">
        <f t="shared" si="85"/>
        <v>2331.7165999999997</v>
      </c>
      <c r="T564" s="88">
        <v>59.030799999999999</v>
      </c>
      <c r="U564" s="88">
        <v>73.626000000000005</v>
      </c>
      <c r="X564" s="90">
        <v>75.675279191076598</v>
      </c>
      <c r="Y564" s="91">
        <v>52.459540740532603</v>
      </c>
      <c r="Z564" s="91">
        <v>2.7640856333941199</v>
      </c>
      <c r="AA564" s="92">
        <f t="shared" si="86"/>
        <v>130.89890556500333</v>
      </c>
      <c r="AC564" s="48">
        <v>42199</v>
      </c>
      <c r="AD564" s="78">
        <f t="shared" si="92"/>
        <v>137.4</v>
      </c>
      <c r="AE564" s="81">
        <f t="shared" si="88"/>
        <v>46.8</v>
      </c>
      <c r="AF564" s="83">
        <f t="shared" si="89"/>
        <v>46.8</v>
      </c>
      <c r="AG564" s="86">
        <f t="shared" si="90"/>
        <v>214.322</v>
      </c>
      <c r="AH564" s="93">
        <f t="shared" si="91"/>
        <v>55.065130000000003</v>
      </c>
    </row>
    <row r="565" spans="1:34" ht="11.25" customHeight="1">
      <c r="A565" s="1">
        <v>42566</v>
      </c>
      <c r="B565" s="77">
        <v>3108</v>
      </c>
      <c r="C565" s="78">
        <f t="shared" si="87"/>
        <v>133.3008105655492</v>
      </c>
      <c r="D565" s="78">
        <v>128</v>
      </c>
      <c r="E565" s="79" t="s">
        <v>162</v>
      </c>
      <c r="F565" s="80">
        <v>2163</v>
      </c>
      <c r="G565" s="81">
        <v>49.493242261375798</v>
      </c>
      <c r="H565" s="123">
        <f t="shared" si="84"/>
        <v>52</v>
      </c>
      <c r="I565" s="81">
        <v>52</v>
      </c>
      <c r="J565" s="94" t="s">
        <v>154</v>
      </c>
      <c r="K565" s="82">
        <v>2192</v>
      </c>
      <c r="L565" s="83">
        <f t="shared" si="82"/>
        <v>49.493242261375798</v>
      </c>
      <c r="M565" s="83">
        <v>63</v>
      </c>
      <c r="N565" s="84" t="s">
        <v>209</v>
      </c>
      <c r="O565" s="85">
        <f t="shared" si="83"/>
        <v>7.804829999999999</v>
      </c>
      <c r="P565" s="86">
        <v>221.1</v>
      </c>
      <c r="Q565" s="86">
        <v>233</v>
      </c>
      <c r="R565" s="87" t="s">
        <v>239</v>
      </c>
      <c r="S565" s="108">
        <f t="shared" si="85"/>
        <v>2246.57672</v>
      </c>
      <c r="T565" s="88">
        <v>56.875360000000001</v>
      </c>
      <c r="U565" s="88">
        <v>73.626000000000005</v>
      </c>
      <c r="X565" s="90">
        <v>77.2704065978225</v>
      </c>
      <c r="Y565" s="91">
        <v>52.341137041733298</v>
      </c>
      <c r="Z565" s="91">
        <v>3.6892669259934063</v>
      </c>
      <c r="AA565" s="92">
        <f t="shared" si="86"/>
        <v>133.3008105655492</v>
      </c>
      <c r="AC565" s="48">
        <v>42200</v>
      </c>
      <c r="AD565" s="78">
        <f t="shared" si="92"/>
        <v>140.30000000000001</v>
      </c>
      <c r="AE565" s="81">
        <f t="shared" si="88"/>
        <v>42.1</v>
      </c>
      <c r="AF565" s="83">
        <f t="shared" si="89"/>
        <v>42.1</v>
      </c>
      <c r="AG565" s="86">
        <f t="shared" si="90"/>
        <v>215.12899999999999</v>
      </c>
      <c r="AH565" s="93">
        <f t="shared" si="91"/>
        <v>55.404229999999991</v>
      </c>
    </row>
    <row r="566" spans="1:34" ht="11.25" customHeight="1">
      <c r="A566" s="1">
        <v>42567</v>
      </c>
      <c r="B566" s="77">
        <v>3108</v>
      </c>
      <c r="C566" s="78">
        <f t="shared" si="87"/>
        <v>131.75221568465383</v>
      </c>
      <c r="D566" s="78">
        <v>128</v>
      </c>
      <c r="E566" s="79"/>
      <c r="F566" s="80">
        <v>2163</v>
      </c>
      <c r="G566" s="81">
        <v>51.083464261922799</v>
      </c>
      <c r="H566" s="123">
        <f t="shared" si="84"/>
        <v>52</v>
      </c>
      <c r="I566" s="81">
        <v>52</v>
      </c>
      <c r="J566" s="94" t="s">
        <v>154</v>
      </c>
      <c r="K566" s="82">
        <v>2192</v>
      </c>
      <c r="L566" s="83">
        <f t="shared" si="82"/>
        <v>51.083464261922799</v>
      </c>
      <c r="M566" s="83">
        <v>63</v>
      </c>
      <c r="N566" s="84" t="s">
        <v>208</v>
      </c>
      <c r="O566" s="85">
        <f t="shared" si="83"/>
        <v>7.7836499999999997</v>
      </c>
      <c r="P566" s="86">
        <v>220.5</v>
      </c>
      <c r="Q566" s="86">
        <v>233</v>
      </c>
      <c r="R566" s="87" t="s">
        <v>239</v>
      </c>
      <c r="S566" s="108">
        <f t="shared" si="85"/>
        <v>2274.8678049999999</v>
      </c>
      <c r="T566" s="88">
        <v>57.591589999999997</v>
      </c>
      <c r="U566" s="88">
        <v>73.626000000000005</v>
      </c>
      <c r="X566" s="90">
        <v>77.121090495121095</v>
      </c>
      <c r="Y566" s="91">
        <v>50.612389243786701</v>
      </c>
      <c r="Z566" s="91">
        <v>4.0187359457460445</v>
      </c>
      <c r="AA566" s="92">
        <f t="shared" si="86"/>
        <v>131.75221568465383</v>
      </c>
      <c r="AC566" s="48">
        <v>42201</v>
      </c>
      <c r="AD566" s="78">
        <f t="shared" si="92"/>
        <v>141.6</v>
      </c>
      <c r="AE566" s="81">
        <f t="shared" si="88"/>
        <v>41.9</v>
      </c>
      <c r="AF566" s="83">
        <f t="shared" si="89"/>
        <v>41.9</v>
      </c>
      <c r="AG566" s="86">
        <f t="shared" si="90"/>
        <v>217.04599999999999</v>
      </c>
      <c r="AH566" s="93">
        <f t="shared" si="91"/>
        <v>55.872880000000002</v>
      </c>
    </row>
    <row r="567" spans="1:34" ht="11.25" customHeight="1">
      <c r="A567" s="1">
        <v>42568</v>
      </c>
      <c r="B567" s="77">
        <v>3108</v>
      </c>
      <c r="C567" s="78">
        <f t="shared" si="87"/>
        <v>130.02202974584941</v>
      </c>
      <c r="D567" s="78">
        <v>124</v>
      </c>
      <c r="E567" s="79" t="s">
        <v>163</v>
      </c>
      <c r="F567" s="80">
        <v>2163</v>
      </c>
      <c r="G567" s="81">
        <v>49.528762917049598</v>
      </c>
      <c r="H567" s="123">
        <f t="shared" si="84"/>
        <v>52</v>
      </c>
      <c r="I567" s="81">
        <v>52</v>
      </c>
      <c r="J567" s="94" t="s">
        <v>154</v>
      </c>
      <c r="K567" s="82">
        <v>2192</v>
      </c>
      <c r="L567" s="83">
        <f t="shared" si="82"/>
        <v>49.528762917049598</v>
      </c>
      <c r="M567" s="83">
        <v>63</v>
      </c>
      <c r="N567" s="84" t="s">
        <v>208</v>
      </c>
      <c r="O567" s="85">
        <f t="shared" si="83"/>
        <v>7.8118899999999991</v>
      </c>
      <c r="P567" s="86">
        <v>221.3</v>
      </c>
      <c r="Q567" s="86">
        <v>230</v>
      </c>
      <c r="R567" s="87" t="s">
        <v>240</v>
      </c>
      <c r="S567" s="108">
        <f t="shared" si="85"/>
        <v>2318.1262299999999</v>
      </c>
      <c r="T567" s="88">
        <v>58.68674</v>
      </c>
      <c r="U567" s="88">
        <v>73.626000000000005</v>
      </c>
      <c r="V567" s="89" t="s">
        <v>221</v>
      </c>
      <c r="X567" s="90">
        <v>74.5931440083002</v>
      </c>
      <c r="Y567" s="91">
        <v>51.361816364723197</v>
      </c>
      <c r="Z567" s="91">
        <v>4.0670693728259995</v>
      </c>
      <c r="AA567" s="92">
        <f t="shared" si="86"/>
        <v>130.02202974584941</v>
      </c>
      <c r="AC567" s="48">
        <v>42202</v>
      </c>
      <c r="AD567" s="78">
        <f t="shared" si="92"/>
        <v>148.1</v>
      </c>
      <c r="AE567" s="81">
        <f t="shared" si="88"/>
        <v>42.5</v>
      </c>
      <c r="AF567" s="83">
        <f t="shared" si="89"/>
        <v>42.5</v>
      </c>
      <c r="AG567" s="86">
        <f t="shared" si="90"/>
        <v>221.417</v>
      </c>
      <c r="AH567" s="93">
        <f t="shared" si="91"/>
        <v>55.499420000000015</v>
      </c>
    </row>
    <row r="568" spans="1:34" ht="11.25" customHeight="1">
      <c r="A568" s="1">
        <v>42569</v>
      </c>
      <c r="B568" s="77">
        <v>3108</v>
      </c>
      <c r="C568" s="78">
        <f t="shared" si="87"/>
        <v>132.99849303169117</v>
      </c>
      <c r="D568" s="78">
        <v>124</v>
      </c>
      <c r="E568" s="79" t="s">
        <v>163</v>
      </c>
      <c r="F568" s="80">
        <v>2163</v>
      </c>
      <c r="G568" s="81">
        <v>57.0002946390563</v>
      </c>
      <c r="H568" s="123">
        <f t="shared" si="84"/>
        <v>63</v>
      </c>
      <c r="I568" s="81">
        <v>64.5</v>
      </c>
      <c r="J568" s="94" t="s">
        <v>195</v>
      </c>
      <c r="K568" s="82">
        <v>2192</v>
      </c>
      <c r="L568" s="83">
        <f t="shared" si="82"/>
        <v>57.0002946390563</v>
      </c>
      <c r="M568" s="83">
        <v>63</v>
      </c>
      <c r="N568" s="84" t="s">
        <v>211</v>
      </c>
      <c r="O568" s="85">
        <f t="shared" si="83"/>
        <v>7.8154199999999996</v>
      </c>
      <c r="P568" s="86">
        <v>221.4</v>
      </c>
      <c r="Q568" s="86">
        <v>230</v>
      </c>
      <c r="R568" s="87" t="s">
        <v>240</v>
      </c>
      <c r="S568" s="108">
        <f t="shared" si="85"/>
        <v>2274.0003849999998</v>
      </c>
      <c r="T568" s="88">
        <v>57.569629999999997</v>
      </c>
      <c r="U568" s="88">
        <v>73.626000000000005</v>
      </c>
      <c r="V568" s="89" t="s">
        <v>221</v>
      </c>
      <c r="X568" s="90">
        <v>78.3125700104613</v>
      </c>
      <c r="Y568" s="91">
        <v>51.552534293669098</v>
      </c>
      <c r="Z568" s="91">
        <v>3.1333887275607735</v>
      </c>
      <c r="AA568" s="92">
        <f t="shared" si="86"/>
        <v>132.99849303169117</v>
      </c>
      <c r="AC568" s="48">
        <v>42203</v>
      </c>
      <c r="AD568" s="78">
        <f t="shared" si="92"/>
        <v>149.6</v>
      </c>
      <c r="AE568" s="81">
        <f t="shared" si="88"/>
        <v>42.1</v>
      </c>
      <c r="AF568" s="83">
        <f t="shared" si="89"/>
        <v>42.1</v>
      </c>
      <c r="AG568" s="86">
        <f t="shared" si="90"/>
        <v>221.096</v>
      </c>
      <c r="AH568" s="93">
        <f t="shared" si="91"/>
        <v>55.691700000000004</v>
      </c>
    </row>
    <row r="569" spans="1:34" ht="11.25" customHeight="1">
      <c r="A569" s="1">
        <v>42570</v>
      </c>
      <c r="B569" s="77">
        <v>3108</v>
      </c>
      <c r="C569" s="78">
        <f t="shared" si="87"/>
        <v>130.80308088898303</v>
      </c>
      <c r="D569" s="78">
        <v>115</v>
      </c>
      <c r="E569" s="79" t="s">
        <v>164</v>
      </c>
      <c r="F569" s="80">
        <v>2163</v>
      </c>
      <c r="G569" s="81">
        <v>60.184284162186401</v>
      </c>
      <c r="H569" s="123">
        <f t="shared" si="84"/>
        <v>63</v>
      </c>
      <c r="I569" s="81">
        <v>64.5</v>
      </c>
      <c r="K569" s="82">
        <v>2192</v>
      </c>
      <c r="L569" s="83">
        <f t="shared" si="82"/>
        <v>60.184284162186401</v>
      </c>
      <c r="M569" s="83">
        <v>63</v>
      </c>
      <c r="N569" s="84" t="s">
        <v>211</v>
      </c>
      <c r="O569" s="85">
        <f t="shared" si="83"/>
        <v>7.751879999999999</v>
      </c>
      <c r="P569" s="86">
        <v>219.6</v>
      </c>
      <c r="Q569" s="86">
        <v>230</v>
      </c>
      <c r="R569" s="87" t="s">
        <v>241</v>
      </c>
      <c r="S569" s="108">
        <f t="shared" si="85"/>
        <v>2232.3270950000001</v>
      </c>
      <c r="T569" s="88">
        <v>56.514609999999998</v>
      </c>
      <c r="U569" s="88">
        <v>73.626000000000005</v>
      </c>
      <c r="V569" s="89" t="s">
        <v>221</v>
      </c>
      <c r="X569" s="90">
        <v>76.243515385765093</v>
      </c>
      <c r="Y569" s="91">
        <v>52.667895059514997</v>
      </c>
      <c r="Z569" s="91">
        <v>1.8916704437029424</v>
      </c>
      <c r="AA569" s="92">
        <f t="shared" si="86"/>
        <v>130.80308088898303</v>
      </c>
      <c r="AC569" s="48">
        <v>42204</v>
      </c>
      <c r="AD569" s="78">
        <f t="shared" si="92"/>
        <v>151.19999999999999</v>
      </c>
      <c r="AE569" s="81">
        <f t="shared" si="88"/>
        <v>41.8</v>
      </c>
      <c r="AF569" s="83">
        <f t="shared" si="89"/>
        <v>41.8</v>
      </c>
      <c r="AG569" s="86">
        <f t="shared" si="90"/>
        <v>221.64699999999999</v>
      </c>
      <c r="AH569" s="93">
        <f t="shared" si="91"/>
        <v>55.574080000000002</v>
      </c>
    </row>
    <row r="570" spans="1:34" ht="11.25" customHeight="1">
      <c r="A570" s="1">
        <v>42571</v>
      </c>
      <c r="B570" s="77">
        <v>3108</v>
      </c>
      <c r="C570" s="78">
        <f t="shared" si="87"/>
        <v>132.6032098061668</v>
      </c>
      <c r="D570" s="78">
        <v>115</v>
      </c>
      <c r="E570" s="79" t="s">
        <v>164</v>
      </c>
      <c r="F570" s="80">
        <v>2163</v>
      </c>
      <c r="G570" s="81">
        <v>63.455142370640601</v>
      </c>
      <c r="H570" s="123">
        <f t="shared" si="84"/>
        <v>63</v>
      </c>
      <c r="I570" s="81">
        <v>64.5</v>
      </c>
      <c r="K570" s="82">
        <v>2192</v>
      </c>
      <c r="L570" s="83">
        <f t="shared" si="82"/>
        <v>63.455142370640601</v>
      </c>
      <c r="M570" s="83">
        <v>63</v>
      </c>
      <c r="N570" s="84" t="s">
        <v>211</v>
      </c>
      <c r="O570" s="85">
        <f t="shared" si="83"/>
        <v>7.850719999999999</v>
      </c>
      <c r="P570" s="86">
        <v>222.4</v>
      </c>
      <c r="Q570" s="86">
        <v>230</v>
      </c>
      <c r="R570" s="87" t="s">
        <v>241</v>
      </c>
      <c r="S570" s="108">
        <f t="shared" si="85"/>
        <v>2256.5097849999997</v>
      </c>
      <c r="T570" s="88">
        <v>57.126829999999998</v>
      </c>
      <c r="U570" s="88">
        <v>73.626000000000005</v>
      </c>
      <c r="V570" s="89" t="s">
        <v>221</v>
      </c>
      <c r="X570" s="90">
        <v>77.872529086514206</v>
      </c>
      <c r="Y570" s="91">
        <v>52.3892939104474</v>
      </c>
      <c r="Z570" s="91">
        <v>2.3413868092051917</v>
      </c>
      <c r="AA570" s="92">
        <f t="shared" si="86"/>
        <v>132.6032098061668</v>
      </c>
      <c r="AC570" s="48">
        <v>42205</v>
      </c>
      <c r="AD570" s="78">
        <f t="shared" si="92"/>
        <v>150.4</v>
      </c>
      <c r="AE570" s="81">
        <f t="shared" si="88"/>
        <v>41.5</v>
      </c>
      <c r="AF570" s="83">
        <f t="shared" si="89"/>
        <v>41.5</v>
      </c>
      <c r="AG570" s="86">
        <f t="shared" si="90"/>
        <v>215.89599999999999</v>
      </c>
      <c r="AH570" s="93">
        <f t="shared" si="91"/>
        <v>55.142200000000003</v>
      </c>
    </row>
    <row r="571" spans="1:34" ht="11.25" customHeight="1">
      <c r="A571" s="1">
        <v>42572</v>
      </c>
      <c r="B571" s="77">
        <v>3108</v>
      </c>
      <c r="C571" s="78">
        <f t="shared" si="87"/>
        <v>129.79803799070177</v>
      </c>
      <c r="D571" s="78">
        <v>115</v>
      </c>
      <c r="E571" s="79" t="s">
        <v>164</v>
      </c>
      <c r="F571" s="80">
        <v>2163</v>
      </c>
      <c r="G571" s="81">
        <v>64.326088921279094</v>
      </c>
      <c r="H571" s="123">
        <f t="shared" si="84"/>
        <v>63</v>
      </c>
      <c r="I571" s="81">
        <v>64.5</v>
      </c>
      <c r="K571" s="82">
        <v>2192</v>
      </c>
      <c r="L571" s="83">
        <f t="shared" si="82"/>
        <v>64.326088921279094</v>
      </c>
      <c r="M571" s="83">
        <v>63</v>
      </c>
      <c r="N571" s="84" t="s">
        <v>211</v>
      </c>
      <c r="O571" s="85">
        <f t="shared" si="83"/>
        <v>7.8083599999999986</v>
      </c>
      <c r="P571" s="86">
        <v>221.2</v>
      </c>
      <c r="Q571" s="86">
        <v>230</v>
      </c>
      <c r="R571" s="87" t="s">
        <v>241</v>
      </c>
      <c r="S571" s="108">
        <f t="shared" si="85"/>
        <v>2264.738425</v>
      </c>
      <c r="T571" s="88">
        <v>57.335149999999999</v>
      </c>
      <c r="U571" s="88">
        <v>73.626000000000005</v>
      </c>
      <c r="V571" s="89" t="s">
        <v>221</v>
      </c>
      <c r="X571" s="90">
        <v>74.839814669161896</v>
      </c>
      <c r="Y571" s="91">
        <v>52.215815085255002</v>
      </c>
      <c r="Z571" s="91">
        <v>2.7424082362848665</v>
      </c>
      <c r="AA571" s="92">
        <f t="shared" si="86"/>
        <v>129.79803799070177</v>
      </c>
      <c r="AC571" s="48">
        <v>42206</v>
      </c>
      <c r="AD571" s="78">
        <f t="shared" si="92"/>
        <v>150.4</v>
      </c>
      <c r="AE571" s="81">
        <f t="shared" si="88"/>
        <v>41.5</v>
      </c>
      <c r="AF571" s="83">
        <f t="shared" si="89"/>
        <v>41.5</v>
      </c>
      <c r="AG571" s="86">
        <f t="shared" si="90"/>
        <v>220.24600000000001</v>
      </c>
      <c r="AH571" s="93">
        <f t="shared" si="91"/>
        <v>54.866099999999975</v>
      </c>
    </row>
    <row r="572" spans="1:34" ht="11.25" customHeight="1">
      <c r="A572" s="1">
        <v>42573</v>
      </c>
      <c r="B572" s="77">
        <v>3108</v>
      </c>
      <c r="C572" s="78">
        <f t="shared" si="87"/>
        <v>132.19805134679217</v>
      </c>
      <c r="D572" s="78">
        <v>117</v>
      </c>
      <c r="E572" s="79" t="s">
        <v>165</v>
      </c>
      <c r="F572" s="80">
        <v>2163</v>
      </c>
      <c r="G572" s="81">
        <v>64.079740265299804</v>
      </c>
      <c r="H572" s="123">
        <f t="shared" si="84"/>
        <v>63</v>
      </c>
      <c r="I572" s="81">
        <v>64.5</v>
      </c>
      <c r="K572" s="82">
        <v>2192</v>
      </c>
      <c r="L572" s="83">
        <f t="shared" si="82"/>
        <v>64.079740265299804</v>
      </c>
      <c r="M572" s="83">
        <v>63</v>
      </c>
      <c r="N572" s="84" t="s">
        <v>211</v>
      </c>
      <c r="O572" s="85">
        <f t="shared" si="83"/>
        <v>7.9460299999999986</v>
      </c>
      <c r="P572" s="86">
        <v>225.1</v>
      </c>
      <c r="Q572" s="86">
        <v>230</v>
      </c>
      <c r="R572" s="87" t="s">
        <v>241</v>
      </c>
      <c r="S572" s="108">
        <f t="shared" si="85"/>
        <v>2252.081835</v>
      </c>
      <c r="T572" s="88">
        <v>57.01473</v>
      </c>
      <c r="U572" s="88">
        <v>73.626000000000005</v>
      </c>
      <c r="V572" s="89" t="s">
        <v>221</v>
      </c>
      <c r="X572" s="90">
        <v>77.410741852161095</v>
      </c>
      <c r="Y572" s="91">
        <v>53.777165562421203</v>
      </c>
      <c r="Z572" s="91">
        <v>1.010143932209878</v>
      </c>
      <c r="AA572" s="92">
        <f t="shared" si="86"/>
        <v>132.19805134679217</v>
      </c>
      <c r="AC572" s="48">
        <v>42207</v>
      </c>
      <c r="AD572" s="78">
        <f t="shared" si="92"/>
        <v>137.89999999999998</v>
      </c>
      <c r="AE572" s="81">
        <f t="shared" si="88"/>
        <v>42.7</v>
      </c>
      <c r="AF572" s="83">
        <f t="shared" si="89"/>
        <v>42.7</v>
      </c>
      <c r="AG572" s="86">
        <f t="shared" si="90"/>
        <v>218.91900000000001</v>
      </c>
      <c r="AH572" s="93">
        <f t="shared" si="91"/>
        <v>55.114489999999996</v>
      </c>
    </row>
    <row r="573" spans="1:34" ht="11.25" customHeight="1">
      <c r="A573" s="1">
        <v>42574</v>
      </c>
      <c r="B573" s="77">
        <v>3108</v>
      </c>
      <c r="C573" s="78">
        <f t="shared" si="87"/>
        <v>128.33434526629787</v>
      </c>
      <c r="D573" s="78">
        <v>117</v>
      </c>
      <c r="E573" s="79" t="s">
        <v>165</v>
      </c>
      <c r="F573" s="80">
        <v>2163</v>
      </c>
      <c r="G573" s="81">
        <v>64.349593993863607</v>
      </c>
      <c r="H573" s="123">
        <f t="shared" si="84"/>
        <v>63</v>
      </c>
      <c r="I573" s="81">
        <v>64.5</v>
      </c>
      <c r="K573" s="82">
        <v>2192</v>
      </c>
      <c r="L573" s="83">
        <f t="shared" si="82"/>
        <v>64.349593993863607</v>
      </c>
      <c r="M573" s="83">
        <v>63</v>
      </c>
      <c r="N573" s="84" t="s">
        <v>211</v>
      </c>
      <c r="O573" s="85">
        <f t="shared" si="83"/>
        <v>8.0060400000000005</v>
      </c>
      <c r="P573" s="86">
        <v>226.8</v>
      </c>
      <c r="Q573" s="86">
        <v>230</v>
      </c>
      <c r="R573" s="87" t="s">
        <v>241</v>
      </c>
      <c r="S573" s="108">
        <f t="shared" si="85"/>
        <v>2268.9360900000001</v>
      </c>
      <c r="T573" s="88">
        <v>57.441420000000001</v>
      </c>
      <c r="U573" s="88">
        <v>73.626000000000005</v>
      </c>
      <c r="V573" s="89" t="s">
        <v>221</v>
      </c>
      <c r="X573" s="90">
        <v>73.732649421231997</v>
      </c>
      <c r="Y573" s="91">
        <v>54.5994085947166</v>
      </c>
      <c r="Z573" s="91">
        <v>2.2872503492567262E-3</v>
      </c>
      <c r="AA573" s="92">
        <f t="shared" si="86"/>
        <v>128.33434526629787</v>
      </c>
      <c r="AC573" s="48">
        <v>42208</v>
      </c>
      <c r="AD573" s="78">
        <f t="shared" si="92"/>
        <v>142.5</v>
      </c>
      <c r="AE573" s="81">
        <f t="shared" si="88"/>
        <v>42.2</v>
      </c>
      <c r="AF573" s="83">
        <f t="shared" si="89"/>
        <v>42.2</v>
      </c>
      <c r="AG573" s="86">
        <f t="shared" si="90"/>
        <v>220.10400000000001</v>
      </c>
      <c r="AH573" s="93">
        <f t="shared" si="91"/>
        <v>55.504659999999987</v>
      </c>
    </row>
    <row r="574" spans="1:34" ht="11.25" customHeight="1">
      <c r="A574" s="1">
        <v>42575</v>
      </c>
      <c r="B574" s="77">
        <v>3108</v>
      </c>
      <c r="C574" s="78">
        <f t="shared" si="87"/>
        <v>122.23578576003456</v>
      </c>
      <c r="D574" s="78">
        <v>117</v>
      </c>
      <c r="E574" s="79" t="s">
        <v>165</v>
      </c>
      <c r="F574" s="80">
        <v>2163</v>
      </c>
      <c r="G574" s="81">
        <v>62.971286378255101</v>
      </c>
      <c r="H574" s="123">
        <f t="shared" si="84"/>
        <v>63</v>
      </c>
      <c r="I574" s="81">
        <v>64.5</v>
      </c>
      <c r="K574" s="82">
        <v>2192</v>
      </c>
      <c r="L574" s="83">
        <f t="shared" si="82"/>
        <v>62.971286378255101</v>
      </c>
      <c r="M574" s="83">
        <v>63</v>
      </c>
      <c r="N574" s="84" t="s">
        <v>211</v>
      </c>
      <c r="O574" s="85">
        <f t="shared" si="83"/>
        <v>8.126059999999999</v>
      </c>
      <c r="P574" s="86">
        <v>230.2</v>
      </c>
      <c r="Q574" s="86">
        <v>230</v>
      </c>
      <c r="R574" s="87" t="s">
        <v>241</v>
      </c>
      <c r="S574" s="108">
        <f t="shared" si="85"/>
        <v>2272.5104450000003</v>
      </c>
      <c r="T574" s="88">
        <v>57.531910000000003</v>
      </c>
      <c r="U574" s="88">
        <v>73.626000000000005</v>
      </c>
      <c r="X574" s="90">
        <v>68.345675361456898</v>
      </c>
      <c r="Y574" s="91">
        <v>53.888757981399003</v>
      </c>
      <c r="Z574" s="91">
        <v>1.3524171786477889E-3</v>
      </c>
      <c r="AA574" s="92">
        <f t="shared" si="86"/>
        <v>122.23578576003456</v>
      </c>
      <c r="AC574" s="48">
        <v>42209</v>
      </c>
      <c r="AD574" s="78">
        <f t="shared" si="92"/>
        <v>145.53932295962326</v>
      </c>
      <c r="AE574" s="81">
        <f t="shared" si="88"/>
        <v>42.387447545613597</v>
      </c>
      <c r="AF574" s="83">
        <f t="shared" si="89"/>
        <v>42.387447545613597</v>
      </c>
      <c r="AG574" s="86">
        <f t="shared" si="90"/>
        <v>220.34100000000001</v>
      </c>
      <c r="AH574" s="93">
        <f t="shared" si="91"/>
        <v>56.069590000000012</v>
      </c>
    </row>
    <row r="575" spans="1:34" ht="11.25" customHeight="1">
      <c r="A575" s="1">
        <v>42576</v>
      </c>
      <c r="B575" s="77">
        <v>3108</v>
      </c>
      <c r="C575" s="78">
        <f t="shared" si="87"/>
        <v>127.89167069513429</v>
      </c>
      <c r="D575" s="78">
        <v>117</v>
      </c>
      <c r="E575" s="79" t="s">
        <v>165</v>
      </c>
      <c r="F575" s="80">
        <v>2163</v>
      </c>
      <c r="G575" s="81">
        <v>57.908878575617202</v>
      </c>
      <c r="H575" s="123">
        <f t="shared" si="84"/>
        <v>59</v>
      </c>
      <c r="I575" s="81">
        <v>64.5</v>
      </c>
      <c r="K575" s="82">
        <v>2192</v>
      </c>
      <c r="L575" s="83">
        <f t="shared" si="82"/>
        <v>57.908878575617202</v>
      </c>
      <c r="M575" s="83">
        <v>59</v>
      </c>
      <c r="N575" s="84" t="s">
        <v>211</v>
      </c>
      <c r="O575" s="85">
        <f t="shared" si="83"/>
        <v>8.2919699999999992</v>
      </c>
      <c r="P575" s="86">
        <v>234.9</v>
      </c>
      <c r="Q575" s="86">
        <v>240</v>
      </c>
      <c r="S575" s="108">
        <f t="shared" si="85"/>
        <v>2296.34593</v>
      </c>
      <c r="T575" s="88">
        <v>58.135339999999999</v>
      </c>
      <c r="U575" s="88">
        <v>73.626000000000005</v>
      </c>
      <c r="X575" s="90">
        <v>72.740974820126397</v>
      </c>
      <c r="Y575" s="91">
        <v>53.804443266569898</v>
      </c>
      <c r="Z575" s="91">
        <v>1.3462526084380078</v>
      </c>
      <c r="AA575" s="92">
        <f t="shared" si="86"/>
        <v>127.89167069513429</v>
      </c>
      <c r="AC575" s="48">
        <v>42210</v>
      </c>
      <c r="AD575" s="78">
        <f t="shared" si="92"/>
        <v>146.42669609850523</v>
      </c>
      <c r="AE575" s="81">
        <f t="shared" si="88"/>
        <v>42.1720834465943</v>
      </c>
      <c r="AF575" s="83">
        <f t="shared" si="89"/>
        <v>42.1720834465943</v>
      </c>
      <c r="AG575" s="86">
        <f t="shared" si="90"/>
        <v>221.8</v>
      </c>
      <c r="AH575" s="93">
        <f t="shared" si="91"/>
        <v>56.454109999999986</v>
      </c>
    </row>
    <row r="576" spans="1:34" ht="11.25" customHeight="1">
      <c r="A576" s="1">
        <v>42577</v>
      </c>
      <c r="B576" s="77">
        <v>3108</v>
      </c>
      <c r="C576" s="78">
        <f t="shared" si="87"/>
        <v>137.96657938865374</v>
      </c>
      <c r="D576" s="78">
        <v>124</v>
      </c>
      <c r="E576" s="79" t="s">
        <v>163</v>
      </c>
      <c r="F576" s="80">
        <v>2163</v>
      </c>
      <c r="G576" s="81">
        <v>60.567551828736697</v>
      </c>
      <c r="H576" s="123">
        <f t="shared" si="84"/>
        <v>59</v>
      </c>
      <c r="I576" s="81">
        <v>64.5</v>
      </c>
      <c r="K576" s="82">
        <v>2192</v>
      </c>
      <c r="L576" s="83">
        <f t="shared" si="82"/>
        <v>60.567551828736697</v>
      </c>
      <c r="M576" s="83">
        <v>59</v>
      </c>
      <c r="N576" s="84" t="s">
        <v>211</v>
      </c>
      <c r="O576" s="85">
        <f t="shared" si="83"/>
        <v>8.2425499999999996</v>
      </c>
      <c r="P576" s="86">
        <v>233.5</v>
      </c>
      <c r="Q576" s="86">
        <v>240</v>
      </c>
      <c r="S576" s="108">
        <f t="shared" si="85"/>
        <v>2291.6616250000002</v>
      </c>
      <c r="T576" s="88">
        <v>58.016750000000002</v>
      </c>
      <c r="U576" s="88">
        <v>73.626000000000005</v>
      </c>
      <c r="X576" s="90">
        <v>78.080001665894002</v>
      </c>
      <c r="Y576" s="91">
        <v>53.0080355734219</v>
      </c>
      <c r="Z576" s="91">
        <v>6.878542149337842</v>
      </c>
      <c r="AA576" s="92">
        <f t="shared" si="86"/>
        <v>137.96657938865374</v>
      </c>
      <c r="AC576" s="48">
        <v>42211</v>
      </c>
      <c r="AD576" s="78">
        <f t="shared" si="92"/>
        <v>148.67804541285685</v>
      </c>
      <c r="AE576" s="81">
        <f t="shared" si="88"/>
        <v>42.619195939599898</v>
      </c>
      <c r="AF576" s="83">
        <f t="shared" si="89"/>
        <v>42.619195939599898</v>
      </c>
      <c r="AG576" s="86">
        <f t="shared" si="90"/>
        <v>221.51499999999999</v>
      </c>
      <c r="AH576" s="93">
        <f t="shared" si="91"/>
        <v>56.416150000000009</v>
      </c>
    </row>
    <row r="577" spans="1:34" ht="11.25" customHeight="1">
      <c r="A577" s="1">
        <v>42578</v>
      </c>
      <c r="B577" s="77">
        <v>3108</v>
      </c>
      <c r="C577" s="78">
        <f t="shared" si="87"/>
        <v>133.90695179007142</v>
      </c>
      <c r="D577" s="78">
        <v>124</v>
      </c>
      <c r="E577" s="79" t="s">
        <v>163</v>
      </c>
      <c r="F577" s="80">
        <v>2163</v>
      </c>
      <c r="G577" s="81">
        <v>60.902134915784998</v>
      </c>
      <c r="H577" s="123">
        <f t="shared" si="84"/>
        <v>59</v>
      </c>
      <c r="I577" s="81">
        <v>64.5</v>
      </c>
      <c r="K577" s="82">
        <v>2192</v>
      </c>
      <c r="L577" s="83">
        <f t="shared" si="82"/>
        <v>60.902134915784998</v>
      </c>
      <c r="M577" s="83">
        <v>59</v>
      </c>
      <c r="N577" s="84" t="s">
        <v>211</v>
      </c>
      <c r="O577" s="85">
        <f t="shared" si="83"/>
        <v>8.3166799999999981</v>
      </c>
      <c r="P577" s="86">
        <v>235.6</v>
      </c>
      <c r="Q577" s="86">
        <v>240</v>
      </c>
      <c r="S577" s="108">
        <f t="shared" si="85"/>
        <v>2288.1607399999998</v>
      </c>
      <c r="T577" s="88">
        <v>57.92812</v>
      </c>
      <c r="U577" s="88">
        <v>73.626000000000005</v>
      </c>
      <c r="X577" s="90">
        <v>77.422783333409996</v>
      </c>
      <c r="Y577" s="91">
        <v>50.504951228270698</v>
      </c>
      <c r="Z577" s="91">
        <v>5.9792172283907288</v>
      </c>
      <c r="AA577" s="92">
        <f t="shared" si="86"/>
        <v>133.90695179007142</v>
      </c>
      <c r="AC577" s="48">
        <v>42212</v>
      </c>
      <c r="AD577" s="78">
        <f t="shared" si="92"/>
        <v>151.87527339271918</v>
      </c>
      <c r="AE577" s="81">
        <f t="shared" si="88"/>
        <v>42.747973539452801</v>
      </c>
      <c r="AF577" s="83">
        <f t="shared" si="89"/>
        <v>42.747973539452801</v>
      </c>
      <c r="AG577" s="86">
        <f t="shared" si="90"/>
        <v>221.41300000000001</v>
      </c>
      <c r="AH577" s="93">
        <f t="shared" si="91"/>
        <v>57.664239999999999</v>
      </c>
    </row>
    <row r="578" spans="1:34" ht="11.25" customHeight="1">
      <c r="A578" s="1">
        <v>42579</v>
      </c>
      <c r="B578" s="77">
        <v>3108</v>
      </c>
      <c r="C578" s="78">
        <f t="shared" si="87"/>
        <v>117.65521808870284</v>
      </c>
      <c r="D578" s="78">
        <v>128</v>
      </c>
      <c r="E578" s="79"/>
      <c r="F578" s="80">
        <v>2163</v>
      </c>
      <c r="G578" s="81">
        <v>59.475355777169199</v>
      </c>
      <c r="H578" s="123">
        <f t="shared" si="84"/>
        <v>59</v>
      </c>
      <c r="I578" s="81">
        <v>66</v>
      </c>
      <c r="J578" s="94" t="s">
        <v>196</v>
      </c>
      <c r="K578" s="82">
        <v>2192</v>
      </c>
      <c r="L578" s="83">
        <f t="shared" si="82"/>
        <v>59.475355777169199</v>
      </c>
      <c r="M578" s="83">
        <v>59</v>
      </c>
      <c r="N578" s="84" t="s">
        <v>211</v>
      </c>
      <c r="O578" s="85">
        <f t="shared" si="83"/>
        <v>8.37669</v>
      </c>
      <c r="P578" s="86">
        <v>237.3</v>
      </c>
      <c r="Q578" s="86">
        <v>240</v>
      </c>
      <c r="S578" s="108">
        <f t="shared" si="85"/>
        <v>2275.5128399999999</v>
      </c>
      <c r="T578" s="88">
        <v>57.60792</v>
      </c>
      <c r="U578" s="88">
        <v>73.626000000000005</v>
      </c>
      <c r="X578" s="90">
        <v>63.409923607463298</v>
      </c>
      <c r="Y578" s="91">
        <v>50.0235998671616</v>
      </c>
      <c r="Z578" s="91">
        <v>4.2216946140779257</v>
      </c>
      <c r="AA578" s="92">
        <f t="shared" si="86"/>
        <v>117.65521808870284</v>
      </c>
      <c r="AC578" s="48">
        <v>42213</v>
      </c>
      <c r="AD578" s="78">
        <f t="shared" si="92"/>
        <v>151.11473782120132</v>
      </c>
      <c r="AE578" s="81">
        <f t="shared" si="88"/>
        <v>42.098468307951698</v>
      </c>
      <c r="AF578" s="83">
        <f t="shared" si="89"/>
        <v>42.098468307951698</v>
      </c>
      <c r="AG578" s="86">
        <f t="shared" si="90"/>
        <v>223.58699999999999</v>
      </c>
      <c r="AH578" s="93">
        <f t="shared" si="91"/>
        <v>57.33321999999999</v>
      </c>
    </row>
    <row r="579" spans="1:34" ht="11.25" customHeight="1">
      <c r="A579" s="1">
        <v>42580</v>
      </c>
      <c r="B579" s="77">
        <v>3108</v>
      </c>
      <c r="C579" s="78">
        <f t="shared" si="87"/>
        <v>137.98741130934457</v>
      </c>
      <c r="D579" s="78">
        <v>128</v>
      </c>
      <c r="E579" s="79"/>
      <c r="F579" s="80">
        <v>2163</v>
      </c>
      <c r="G579" s="81">
        <v>60.094839742148899</v>
      </c>
      <c r="H579" s="123">
        <f t="shared" si="84"/>
        <v>59</v>
      </c>
      <c r="I579" s="81">
        <v>66</v>
      </c>
      <c r="K579" s="82">
        <v>2192</v>
      </c>
      <c r="L579" s="83">
        <f t="shared" si="82"/>
        <v>60.094839742148899</v>
      </c>
      <c r="M579" s="83">
        <v>59</v>
      </c>
      <c r="N579" s="84" t="s">
        <v>211</v>
      </c>
      <c r="O579" s="85">
        <f t="shared" si="83"/>
        <v>8.5037699999999994</v>
      </c>
      <c r="P579" s="86">
        <v>240.9</v>
      </c>
      <c r="Q579" s="86">
        <v>245</v>
      </c>
      <c r="S579" s="108">
        <f t="shared" si="85"/>
        <v>2292.5507699999998</v>
      </c>
      <c r="T579" s="88">
        <v>58.039259999999999</v>
      </c>
      <c r="U579" s="88">
        <v>73.626000000000005</v>
      </c>
      <c r="X579" s="90">
        <v>77.482808926733796</v>
      </c>
      <c r="Y579" s="91">
        <v>54.359309043592901</v>
      </c>
      <c r="Z579" s="91">
        <v>6.1452933390178881</v>
      </c>
      <c r="AA579" s="92">
        <f t="shared" si="86"/>
        <v>137.98741130934457</v>
      </c>
      <c r="AC579" s="48">
        <v>42214</v>
      </c>
      <c r="AD579" s="78">
        <f t="shared" si="92"/>
        <v>146.89354552663107</v>
      </c>
      <c r="AE579" s="81">
        <f t="shared" si="88"/>
        <v>44.258257133841397</v>
      </c>
      <c r="AF579" s="83">
        <f t="shared" si="89"/>
        <v>44.258257133841397</v>
      </c>
      <c r="AG579" s="86">
        <f t="shared" si="90"/>
        <v>222.96</v>
      </c>
      <c r="AH579" s="93">
        <f t="shared" si="91"/>
        <v>57.758200000000002</v>
      </c>
    </row>
    <row r="580" spans="1:34" ht="11.25" customHeight="1">
      <c r="A580" s="1">
        <v>42581</v>
      </c>
      <c r="B580" s="77">
        <v>3108</v>
      </c>
      <c r="C580" s="78">
        <f t="shared" si="87"/>
        <v>138.02556449789</v>
      </c>
      <c r="D580" s="78">
        <v>128</v>
      </c>
      <c r="E580" s="79"/>
      <c r="F580" s="80">
        <v>2163</v>
      </c>
      <c r="G580" s="81">
        <v>59.839026527874601</v>
      </c>
      <c r="H580" s="123">
        <f t="shared" si="84"/>
        <v>59</v>
      </c>
      <c r="I580" s="81">
        <v>66</v>
      </c>
      <c r="K580" s="82">
        <v>2192</v>
      </c>
      <c r="L580" s="83">
        <f t="shared" ref="L580:L643" si="93">G580</f>
        <v>59.839026527874601</v>
      </c>
      <c r="M580" s="83">
        <v>59</v>
      </c>
      <c r="N580" s="84" t="s">
        <v>211</v>
      </c>
      <c r="O580" s="85">
        <f t="shared" ref="O580:O643" si="94">P580*$R$1/1000</f>
        <v>8.6449699999999989</v>
      </c>
      <c r="P580" s="86">
        <v>244.9</v>
      </c>
      <c r="Q580" s="86">
        <v>245</v>
      </c>
      <c r="S580" s="108">
        <f t="shared" si="85"/>
        <v>2336.0588349999998</v>
      </c>
      <c r="T580" s="88">
        <v>59.140729999999998</v>
      </c>
      <c r="U580" s="88">
        <v>73.626000000000005</v>
      </c>
      <c r="X580" s="90">
        <v>81.619588804646298</v>
      </c>
      <c r="Y580" s="91">
        <v>50.211621638010499</v>
      </c>
      <c r="Z580" s="91">
        <v>6.1943540552331919</v>
      </c>
      <c r="AA580" s="92">
        <f t="shared" si="86"/>
        <v>138.02556449789</v>
      </c>
      <c r="AC580" s="48">
        <v>42215</v>
      </c>
      <c r="AD580" s="78">
        <f t="shared" si="92"/>
        <v>143.53856959990486</v>
      </c>
      <c r="AE580" s="81">
        <f t="shared" si="88"/>
        <v>46.029676710093504</v>
      </c>
      <c r="AF580" s="83">
        <f t="shared" si="89"/>
        <v>46.029676710093504</v>
      </c>
      <c r="AG580" s="86">
        <f t="shared" si="90"/>
        <v>224.12200000000001</v>
      </c>
      <c r="AH580" s="93">
        <f t="shared" si="91"/>
        <v>56.744630000000015</v>
      </c>
    </row>
    <row r="581" spans="1:34" ht="11.25" customHeight="1">
      <c r="A581" s="1">
        <v>42582</v>
      </c>
      <c r="B581" s="77">
        <v>3108</v>
      </c>
      <c r="C581" s="78">
        <f t="shared" si="87"/>
        <v>142.07034256205117</v>
      </c>
      <c r="D581" s="78">
        <v>128</v>
      </c>
      <c r="E581" s="79"/>
      <c r="F581" s="80">
        <v>2403</v>
      </c>
      <c r="G581" s="81">
        <v>61.033996736675299</v>
      </c>
      <c r="H581" s="123">
        <f t="shared" ref="H581:H644" si="95">IF(I581&lt;M581, I581, M581)</f>
        <v>59</v>
      </c>
      <c r="I581" s="81">
        <v>66</v>
      </c>
      <c r="K581" s="82">
        <v>2192</v>
      </c>
      <c r="L581" s="83">
        <f t="shared" si="93"/>
        <v>61.033996736675299</v>
      </c>
      <c r="M581" s="83">
        <v>59</v>
      </c>
      <c r="N581" s="84" t="s">
        <v>211</v>
      </c>
      <c r="O581" s="85">
        <f t="shared" si="94"/>
        <v>8.637909999999998</v>
      </c>
      <c r="P581" s="86">
        <v>244.7</v>
      </c>
      <c r="Q581" s="86">
        <v>245</v>
      </c>
      <c r="S581" s="108">
        <f t="shared" ref="S581:S644" si="96">T581*$V$1</f>
        <v>2320.0321050000002</v>
      </c>
      <c r="T581" s="88">
        <v>58.734990000000003</v>
      </c>
      <c r="U581" s="88">
        <v>73.626000000000005</v>
      </c>
      <c r="X581" s="90">
        <v>79.517856973398594</v>
      </c>
      <c r="Y581" s="91">
        <v>52.5237817365648</v>
      </c>
      <c r="Z581" s="91">
        <v>10.028703852087784</v>
      </c>
      <c r="AA581" s="92">
        <f t="shared" ref="AA581:AA644" si="97">SUM(X581:Z581)</f>
        <v>142.07034256205117</v>
      </c>
      <c r="AC581" s="48">
        <v>42216</v>
      </c>
      <c r="AD581" s="78">
        <f t="shared" si="92"/>
        <v>134.84794483317251</v>
      </c>
      <c r="AE581" s="81">
        <f t="shared" si="88"/>
        <v>51.619590765765096</v>
      </c>
      <c r="AF581" s="83">
        <f t="shared" si="89"/>
        <v>51.619590765765096</v>
      </c>
      <c r="AG581" s="86">
        <f t="shared" si="90"/>
        <v>225.958</v>
      </c>
      <c r="AH581" s="93">
        <f t="shared" si="91"/>
        <v>57.209150000000001</v>
      </c>
    </row>
    <row r="582" spans="1:34" ht="11.25" customHeight="1">
      <c r="A582" s="1">
        <v>42583</v>
      </c>
      <c r="B582" s="98">
        <v>3735</v>
      </c>
      <c r="C582" s="78">
        <f t="shared" si="87"/>
        <v>139.80334701539294</v>
      </c>
      <c r="D582" s="78">
        <v>128</v>
      </c>
      <c r="E582" s="79"/>
      <c r="F582" s="80">
        <v>2403</v>
      </c>
      <c r="G582" s="81">
        <v>60.884450965851698</v>
      </c>
      <c r="H582" s="123">
        <f t="shared" si="95"/>
        <v>59</v>
      </c>
      <c r="I582" s="81">
        <v>66</v>
      </c>
      <c r="K582" s="82">
        <v>2282</v>
      </c>
      <c r="L582" s="83">
        <f t="shared" si="93"/>
        <v>60.884450965851698</v>
      </c>
      <c r="M582" s="83">
        <v>59</v>
      </c>
      <c r="N582" s="84" t="s">
        <v>211</v>
      </c>
      <c r="O582" s="85">
        <f t="shared" si="94"/>
        <v>8.6096699999999995</v>
      </c>
      <c r="P582" s="86">
        <v>243.9</v>
      </c>
      <c r="Q582" s="86">
        <v>248</v>
      </c>
      <c r="S582" s="108">
        <f t="shared" si="96"/>
        <v>2322.66399</v>
      </c>
      <c r="T582" s="88">
        <v>58.80162</v>
      </c>
      <c r="U582" s="88">
        <v>73.61</v>
      </c>
      <c r="X582" s="90">
        <v>74.855639121998394</v>
      </c>
      <c r="Y582" s="91">
        <v>52.234084030036897</v>
      </c>
      <c r="Z582" s="91">
        <v>12.713623863357661</v>
      </c>
      <c r="AA582" s="92">
        <f t="shared" si="97"/>
        <v>139.80334701539294</v>
      </c>
      <c r="AC582" s="48">
        <v>42217</v>
      </c>
      <c r="AD582" s="78">
        <f t="shared" si="92"/>
        <v>136.05787043219897</v>
      </c>
      <c r="AE582" s="81">
        <f t="shared" si="88"/>
        <v>53.427845277209599</v>
      </c>
      <c r="AF582" s="83">
        <f t="shared" si="89"/>
        <v>53.427845277209599</v>
      </c>
      <c r="AG582" s="86">
        <f t="shared" si="90"/>
        <v>225.798</v>
      </c>
      <c r="AH582" s="93">
        <f t="shared" si="91"/>
        <v>57.486960000000003</v>
      </c>
    </row>
    <row r="583" spans="1:34" ht="11.25" customHeight="1">
      <c r="A583" s="1">
        <v>42584</v>
      </c>
      <c r="B583" s="98">
        <v>3735</v>
      </c>
      <c r="C583" s="78">
        <f t="shared" si="87"/>
        <v>140.38961968650153</v>
      </c>
      <c r="D583" s="78">
        <v>128</v>
      </c>
      <c r="E583" s="79"/>
      <c r="F583" s="80">
        <v>2403</v>
      </c>
      <c r="G583" s="81">
        <v>58.870275037157697</v>
      </c>
      <c r="H583" s="123">
        <f t="shared" si="95"/>
        <v>59</v>
      </c>
      <c r="I583" s="81">
        <v>66</v>
      </c>
      <c r="K583" s="82">
        <v>2282</v>
      </c>
      <c r="L583" s="83">
        <f t="shared" si="93"/>
        <v>58.870275037157697</v>
      </c>
      <c r="M583" s="83">
        <v>59</v>
      </c>
      <c r="N583" s="84" t="s">
        <v>211</v>
      </c>
      <c r="O583" s="85">
        <f t="shared" si="94"/>
        <v>8.4790599999999987</v>
      </c>
      <c r="P583" s="86">
        <v>240.2</v>
      </c>
      <c r="Q583" s="86">
        <v>248</v>
      </c>
      <c r="S583" s="108">
        <f t="shared" si="96"/>
        <v>2333.6386699999998</v>
      </c>
      <c r="T583" s="88">
        <v>59.079459999999997</v>
      </c>
      <c r="U583" s="88">
        <v>73.61</v>
      </c>
      <c r="X583" s="90">
        <v>77.401287895963705</v>
      </c>
      <c r="Y583" s="91">
        <v>49.614345458949899</v>
      </c>
      <c r="Z583" s="91">
        <v>13.373986331587925</v>
      </c>
      <c r="AA583" s="92">
        <f t="shared" si="97"/>
        <v>140.38961968650153</v>
      </c>
      <c r="AC583" s="48">
        <v>42218</v>
      </c>
      <c r="AD583" s="78">
        <f t="shared" si="92"/>
        <v>140.75850694416101</v>
      </c>
      <c r="AE583" s="81">
        <f t="shared" si="88"/>
        <v>56.459672955038897</v>
      </c>
      <c r="AF583" s="83">
        <f t="shared" si="89"/>
        <v>56.459672955038897</v>
      </c>
      <c r="AG583" s="86">
        <f t="shared" si="90"/>
        <v>224.87899999999999</v>
      </c>
      <c r="AH583" s="93">
        <f t="shared" si="91"/>
        <v>56.423550000000013</v>
      </c>
    </row>
    <row r="584" spans="1:34" ht="11.25" customHeight="1">
      <c r="A584" s="1">
        <v>42585</v>
      </c>
      <c r="B584" s="98">
        <v>3735</v>
      </c>
      <c r="C584" s="78">
        <f t="shared" si="87"/>
        <v>140.84329592020447</v>
      </c>
      <c r="D584" s="78">
        <v>128</v>
      </c>
      <c r="E584" s="79"/>
      <c r="F584" s="80">
        <v>2403</v>
      </c>
      <c r="G584" s="81">
        <v>59.244645230210303</v>
      </c>
      <c r="H584" s="123">
        <f t="shared" si="95"/>
        <v>59</v>
      </c>
      <c r="I584" s="81">
        <v>66</v>
      </c>
      <c r="K584" s="82">
        <v>2282</v>
      </c>
      <c r="L584" s="83">
        <f t="shared" si="93"/>
        <v>59.244645230210303</v>
      </c>
      <c r="M584" s="83">
        <v>59</v>
      </c>
      <c r="N584" s="84" t="s">
        <v>211</v>
      </c>
      <c r="O584" s="85">
        <f t="shared" si="94"/>
        <v>8.5108300000000003</v>
      </c>
      <c r="P584" s="86">
        <v>241.1</v>
      </c>
      <c r="Q584" s="86">
        <v>248</v>
      </c>
      <c r="S584" s="108">
        <f t="shared" si="96"/>
        <v>2320.1506050000003</v>
      </c>
      <c r="T584" s="88">
        <v>58.737990000000003</v>
      </c>
      <c r="U584" s="88">
        <v>73.61</v>
      </c>
      <c r="X584" s="90">
        <v>77.637453484707805</v>
      </c>
      <c r="Y584" s="91">
        <v>51.788837829490099</v>
      </c>
      <c r="Z584" s="91">
        <v>11.417004606006584</v>
      </c>
      <c r="AA584" s="92">
        <f t="shared" si="97"/>
        <v>140.84329592020447</v>
      </c>
      <c r="AC584" s="48">
        <v>42219</v>
      </c>
      <c r="AD584" s="78">
        <f t="shared" si="92"/>
        <v>138.43337962369773</v>
      </c>
      <c r="AE584" s="81">
        <f t="shared" si="88"/>
        <v>55.831214727899699</v>
      </c>
      <c r="AF584" s="83">
        <f t="shared" si="89"/>
        <v>55.831214727899699</v>
      </c>
      <c r="AG584" s="86">
        <f t="shared" si="90"/>
        <v>219.19399999999999</v>
      </c>
      <c r="AH584" s="93">
        <f t="shared" si="91"/>
        <v>56.224520000000027</v>
      </c>
    </row>
    <row r="585" spans="1:34" ht="11.25" customHeight="1">
      <c r="A585" s="1">
        <v>42586</v>
      </c>
      <c r="B585" s="98">
        <v>3735</v>
      </c>
      <c r="C585" s="78">
        <f t="shared" si="87"/>
        <v>133.66427771846756</v>
      </c>
      <c r="D585" s="78">
        <v>128</v>
      </c>
      <c r="E585" s="79"/>
      <c r="F585" s="80">
        <v>2403</v>
      </c>
      <c r="G585" s="81">
        <v>59.149406751205802</v>
      </c>
      <c r="H585" s="123">
        <f t="shared" si="95"/>
        <v>59</v>
      </c>
      <c r="I585" s="81">
        <v>66</v>
      </c>
      <c r="K585" s="82">
        <v>2282</v>
      </c>
      <c r="L585" s="83">
        <f t="shared" si="93"/>
        <v>59.149406751205802</v>
      </c>
      <c r="M585" s="83">
        <v>59</v>
      </c>
      <c r="N585" s="84" t="s">
        <v>211</v>
      </c>
      <c r="O585" s="85">
        <f t="shared" si="94"/>
        <v>8.637909999999998</v>
      </c>
      <c r="P585" s="86">
        <v>244.7</v>
      </c>
      <c r="Q585" s="86">
        <v>248</v>
      </c>
      <c r="S585" s="108">
        <f t="shared" si="96"/>
        <v>2309.1004800000001</v>
      </c>
      <c r="T585" s="88">
        <v>58.458240000000004</v>
      </c>
      <c r="U585" s="88">
        <v>73.61</v>
      </c>
      <c r="X585" s="90">
        <v>75.060960101429998</v>
      </c>
      <c r="Y585" s="91">
        <v>49.963602145099301</v>
      </c>
      <c r="Z585" s="91">
        <v>8.6397154719382492</v>
      </c>
      <c r="AA585" s="92">
        <f t="shared" si="97"/>
        <v>133.66427771846756</v>
      </c>
      <c r="AC585" s="48">
        <v>42220</v>
      </c>
      <c r="AD585" s="78">
        <f t="shared" si="92"/>
        <v>134.28210220027728</v>
      </c>
      <c r="AE585" s="81">
        <f t="shared" si="88"/>
        <v>59.177636440750099</v>
      </c>
      <c r="AF585" s="83">
        <f t="shared" si="89"/>
        <v>59.177636440750099</v>
      </c>
      <c r="AG585" s="86">
        <f t="shared" si="90"/>
        <v>222.99100000000001</v>
      </c>
      <c r="AH585" s="93">
        <f t="shared" si="91"/>
        <v>56.192710000000005</v>
      </c>
    </row>
    <row r="586" spans="1:34" ht="11.25" customHeight="1">
      <c r="A586" s="1">
        <v>42587</v>
      </c>
      <c r="B586" s="98">
        <v>3735</v>
      </c>
      <c r="C586" s="78">
        <f t="shared" si="87"/>
        <v>141.17437431814648</v>
      </c>
      <c r="D586" s="78">
        <v>128</v>
      </c>
      <c r="E586" s="79"/>
      <c r="F586" s="80">
        <v>2403</v>
      </c>
      <c r="G586" s="81">
        <v>59.466067078727797</v>
      </c>
      <c r="H586" s="123">
        <f t="shared" si="95"/>
        <v>59</v>
      </c>
      <c r="I586" s="81">
        <v>66</v>
      </c>
      <c r="K586" s="82">
        <v>2282</v>
      </c>
      <c r="L586" s="83">
        <f t="shared" si="93"/>
        <v>59.466067078727797</v>
      </c>
      <c r="M586" s="83">
        <v>59</v>
      </c>
      <c r="N586" s="84" t="s">
        <v>211</v>
      </c>
      <c r="O586" s="85">
        <f t="shared" si="94"/>
        <v>8.4437599999999993</v>
      </c>
      <c r="P586" s="86">
        <v>239.2</v>
      </c>
      <c r="Q586" s="86">
        <v>248</v>
      </c>
      <c r="S586" s="108">
        <f t="shared" si="96"/>
        <v>2290.8186949999999</v>
      </c>
      <c r="T586" s="88">
        <v>57.99541</v>
      </c>
      <c r="U586" s="88">
        <v>73.61</v>
      </c>
      <c r="X586" s="90">
        <v>76.644183980882602</v>
      </c>
      <c r="Y586" s="91">
        <v>49.2555907697542</v>
      </c>
      <c r="Z586" s="91">
        <v>15.27459956750967</v>
      </c>
      <c r="AA586" s="92">
        <f t="shared" si="97"/>
        <v>141.17437431814648</v>
      </c>
      <c r="AC586" s="48">
        <v>42221</v>
      </c>
      <c r="AD586" s="78">
        <f t="shared" si="92"/>
        <v>133.70684327079215</v>
      </c>
      <c r="AE586" s="81">
        <f t="shared" si="88"/>
        <v>57.156705969236697</v>
      </c>
      <c r="AF586" s="83">
        <f t="shared" si="89"/>
        <v>57.156705969236697</v>
      </c>
      <c r="AG586" s="86">
        <f t="shared" si="90"/>
        <v>222.381</v>
      </c>
      <c r="AH586" s="93">
        <f t="shared" si="91"/>
        <v>56.664749999999998</v>
      </c>
    </row>
    <row r="587" spans="1:34" ht="11.25" customHeight="1">
      <c r="A587" s="1">
        <v>42588</v>
      </c>
      <c r="B587" s="98">
        <v>3735</v>
      </c>
      <c r="C587" s="78">
        <f t="shared" ref="C587:C650" si="98">$AA587</f>
        <v>137.11273428402944</v>
      </c>
      <c r="D587" s="78">
        <v>128</v>
      </c>
      <c r="E587" s="79"/>
      <c r="F587" s="80">
        <v>2403</v>
      </c>
      <c r="G587" s="81">
        <v>57.767589299779601</v>
      </c>
      <c r="H587" s="123">
        <f t="shared" si="95"/>
        <v>59</v>
      </c>
      <c r="I587" s="81">
        <v>66</v>
      </c>
      <c r="K587" s="82">
        <v>2282</v>
      </c>
      <c r="L587" s="83">
        <f t="shared" si="93"/>
        <v>57.767589299779601</v>
      </c>
      <c r="M587" s="83">
        <v>59</v>
      </c>
      <c r="N587" s="84" t="s">
        <v>211</v>
      </c>
      <c r="O587" s="85">
        <f t="shared" si="94"/>
        <v>8.3908100000000001</v>
      </c>
      <c r="P587" s="86">
        <v>237.7</v>
      </c>
      <c r="Q587" s="86">
        <v>247</v>
      </c>
      <c r="R587" s="87" t="s">
        <v>242</v>
      </c>
      <c r="S587" s="108">
        <f t="shared" si="96"/>
        <v>2262.1527550000001</v>
      </c>
      <c r="T587" s="88">
        <v>57.269689999999997</v>
      </c>
      <c r="U587" s="88">
        <v>73.61</v>
      </c>
      <c r="X587" s="90">
        <v>72.685546405661299</v>
      </c>
      <c r="Y587" s="91">
        <v>49.040849997962503</v>
      </c>
      <c r="Z587" s="91">
        <v>15.386337880405662</v>
      </c>
      <c r="AA587" s="92">
        <f t="shared" si="97"/>
        <v>137.11273428402944</v>
      </c>
      <c r="AC587" s="48">
        <v>42222</v>
      </c>
      <c r="AD587" s="78">
        <f t="shared" si="92"/>
        <v>136.71378075295749</v>
      </c>
      <c r="AE587" s="81">
        <f t="shared" si="88"/>
        <v>56.058281509213998</v>
      </c>
      <c r="AF587" s="83">
        <f t="shared" si="89"/>
        <v>56.058281509213998</v>
      </c>
      <c r="AG587" s="86">
        <f t="shared" si="90"/>
        <v>224.16800000000001</v>
      </c>
      <c r="AH587" s="93">
        <f t="shared" si="91"/>
        <v>56.931720000000006</v>
      </c>
    </row>
    <row r="588" spans="1:34" ht="11.25" customHeight="1">
      <c r="A588" s="1">
        <v>42589</v>
      </c>
      <c r="B588" s="98">
        <v>3735</v>
      </c>
      <c r="C588" s="78">
        <f t="shared" si="98"/>
        <v>127.36465619153131</v>
      </c>
      <c r="D588" s="78">
        <v>128</v>
      </c>
      <c r="E588" s="79"/>
      <c r="F588" s="80">
        <v>2403</v>
      </c>
      <c r="G588" s="81">
        <v>59.145537386244399</v>
      </c>
      <c r="H588" s="123">
        <f t="shared" si="95"/>
        <v>59</v>
      </c>
      <c r="I588" s="81">
        <v>66</v>
      </c>
      <c r="K588" s="82">
        <v>2282</v>
      </c>
      <c r="L588" s="83">
        <f t="shared" si="93"/>
        <v>59.145537386244399</v>
      </c>
      <c r="M588" s="83">
        <v>59</v>
      </c>
      <c r="N588" s="84" t="s">
        <v>211</v>
      </c>
      <c r="O588" s="85">
        <f t="shared" si="94"/>
        <v>8.4825900000000001</v>
      </c>
      <c r="P588" s="86">
        <v>240.3</v>
      </c>
      <c r="Q588" s="86">
        <v>247</v>
      </c>
      <c r="R588" s="87" t="s">
        <v>242</v>
      </c>
      <c r="S588" s="108">
        <f t="shared" si="96"/>
        <v>2321.8151349999998</v>
      </c>
      <c r="T588" s="88">
        <v>58.78013</v>
      </c>
      <c r="U588" s="88">
        <v>73.61</v>
      </c>
      <c r="X588" s="90">
        <v>69.018180419379206</v>
      </c>
      <c r="Y588" s="91">
        <v>49.812105250038002</v>
      </c>
      <c r="Z588" s="91">
        <v>8.5343705221141093</v>
      </c>
      <c r="AA588" s="92">
        <f t="shared" si="97"/>
        <v>127.36465619153131</v>
      </c>
      <c r="AC588" s="48">
        <v>42223</v>
      </c>
      <c r="AD588" s="78">
        <f t="shared" si="92"/>
        <v>138.57962848164314</v>
      </c>
      <c r="AE588" s="81">
        <f t="shared" si="88"/>
        <v>56.325333380920497</v>
      </c>
      <c r="AF588" s="83">
        <f t="shared" si="89"/>
        <v>56.325333380920497</v>
      </c>
      <c r="AG588" s="86">
        <f t="shared" si="90"/>
        <v>223.72200000000001</v>
      </c>
      <c r="AH588" s="93">
        <f t="shared" si="91"/>
        <v>57.420460000000013</v>
      </c>
    </row>
    <row r="589" spans="1:34" ht="11.25" customHeight="1">
      <c r="A589" s="1">
        <v>42590</v>
      </c>
      <c r="B589" s="98">
        <v>3735</v>
      </c>
      <c r="C589" s="78">
        <f t="shared" si="98"/>
        <v>119.65062263588905</v>
      </c>
      <c r="D589" s="78">
        <v>128</v>
      </c>
      <c r="E589" s="79"/>
      <c r="F589" s="80">
        <v>2403</v>
      </c>
      <c r="G589" s="81">
        <v>60.461783690472998</v>
      </c>
      <c r="H589" s="123">
        <f t="shared" si="95"/>
        <v>59</v>
      </c>
      <c r="I589" s="81">
        <v>66</v>
      </c>
      <c r="K589" s="82">
        <v>2282</v>
      </c>
      <c r="L589" s="83">
        <f t="shared" si="93"/>
        <v>60.461783690472998</v>
      </c>
      <c r="M589" s="83">
        <v>59</v>
      </c>
      <c r="N589" s="84" t="s">
        <v>211</v>
      </c>
      <c r="O589" s="85">
        <f t="shared" si="94"/>
        <v>8.5355399999999992</v>
      </c>
      <c r="P589" s="86">
        <v>241.8</v>
      </c>
      <c r="Q589" s="86">
        <v>247</v>
      </c>
      <c r="R589" s="87" t="s">
        <v>242</v>
      </c>
      <c r="S589" s="108">
        <f t="shared" si="96"/>
        <v>2371.0076449999997</v>
      </c>
      <c r="T589" s="88">
        <v>60.025509999999997</v>
      </c>
      <c r="U589" s="88">
        <v>73.61</v>
      </c>
      <c r="X589" s="90">
        <v>65.952481458216994</v>
      </c>
      <c r="Y589" s="91">
        <v>48.955535210075098</v>
      </c>
      <c r="Z589" s="91">
        <v>4.7426059675969583</v>
      </c>
      <c r="AA589" s="92">
        <f t="shared" si="97"/>
        <v>119.65062263588905</v>
      </c>
      <c r="AC589" s="48">
        <v>42224</v>
      </c>
      <c r="AD589" s="78">
        <f t="shared" si="92"/>
        <v>138.68181093463059</v>
      </c>
      <c r="AE589" s="81">
        <f t="shared" si="88"/>
        <v>56.356746829935503</v>
      </c>
      <c r="AF589" s="83">
        <f t="shared" si="89"/>
        <v>56.356746829935503</v>
      </c>
      <c r="AG589" s="86">
        <f t="shared" si="90"/>
        <v>225.613</v>
      </c>
      <c r="AH589" s="93">
        <f t="shared" si="91"/>
        <v>57.294242671000013</v>
      </c>
    </row>
    <row r="590" spans="1:34" ht="11.25" customHeight="1">
      <c r="A590" s="1">
        <v>42591</v>
      </c>
      <c r="B590" s="98">
        <v>3735</v>
      </c>
      <c r="C590" s="78">
        <f t="shared" si="98"/>
        <v>120.9691756418938</v>
      </c>
      <c r="D590" s="78">
        <v>120</v>
      </c>
      <c r="E590" s="79" t="s">
        <v>155</v>
      </c>
      <c r="F590" s="80">
        <v>2403</v>
      </c>
      <c r="G590" s="81">
        <v>58.308634924610999</v>
      </c>
      <c r="H590" s="123">
        <f t="shared" si="95"/>
        <v>59</v>
      </c>
      <c r="I590" s="81">
        <v>61</v>
      </c>
      <c r="J590" s="94" t="s">
        <v>155</v>
      </c>
      <c r="K590" s="82">
        <v>2282</v>
      </c>
      <c r="L590" s="83">
        <f t="shared" si="93"/>
        <v>58.308634924610999</v>
      </c>
      <c r="M590" s="83">
        <v>59</v>
      </c>
      <c r="N590" s="84" t="s">
        <v>211</v>
      </c>
      <c r="O590" s="85">
        <f t="shared" si="94"/>
        <v>8.3166799999999981</v>
      </c>
      <c r="P590" s="86">
        <v>235.6</v>
      </c>
      <c r="Q590" s="86">
        <v>246</v>
      </c>
      <c r="R590" s="87" t="s">
        <v>243</v>
      </c>
      <c r="S590" s="108">
        <f t="shared" si="96"/>
        <v>2420.0746200500002</v>
      </c>
      <c r="T590" s="88">
        <v>61.267711900000002</v>
      </c>
      <c r="U590" s="88">
        <v>73.61</v>
      </c>
      <c r="X590" s="90">
        <v>69.939005099438802</v>
      </c>
      <c r="Y590" s="91">
        <v>47.179169719906902</v>
      </c>
      <c r="Z590" s="91">
        <v>3.8510008225480905</v>
      </c>
      <c r="AA590" s="92">
        <f t="shared" si="97"/>
        <v>120.9691756418938</v>
      </c>
      <c r="AC590" s="48">
        <v>42225</v>
      </c>
      <c r="AD590" s="78">
        <f t="shared" si="92"/>
        <v>137.83672167718069</v>
      </c>
      <c r="AE590" s="81">
        <f t="shared" si="88"/>
        <v>55.251073739116102</v>
      </c>
      <c r="AF590" s="83">
        <f t="shared" si="89"/>
        <v>55.251073739116102</v>
      </c>
      <c r="AG590" s="86">
        <f t="shared" si="90"/>
        <v>225.642</v>
      </c>
      <c r="AH590" s="93">
        <f t="shared" si="91"/>
        <v>56.335250000000002</v>
      </c>
    </row>
    <row r="591" spans="1:34" ht="11.25" customHeight="1">
      <c r="A591" s="1">
        <v>42592</v>
      </c>
      <c r="B591" s="98">
        <v>3735</v>
      </c>
      <c r="C591" s="78">
        <f t="shared" si="98"/>
        <v>123.27034934107496</v>
      </c>
      <c r="D591" s="78">
        <v>120</v>
      </c>
      <c r="E591" s="79" t="s">
        <v>155</v>
      </c>
      <c r="F591" s="80">
        <v>2403</v>
      </c>
      <c r="G591" s="81">
        <v>59.952208724564301</v>
      </c>
      <c r="H591" s="123">
        <f t="shared" si="95"/>
        <v>59</v>
      </c>
      <c r="I591" s="81">
        <v>61</v>
      </c>
      <c r="J591" s="94" t="s">
        <v>197</v>
      </c>
      <c r="K591" s="82">
        <v>2282</v>
      </c>
      <c r="L591" s="83">
        <f t="shared" si="93"/>
        <v>59.952208724564301</v>
      </c>
      <c r="M591" s="83">
        <v>59</v>
      </c>
      <c r="N591" s="84" t="s">
        <v>211</v>
      </c>
      <c r="O591" s="85">
        <f t="shared" si="94"/>
        <v>8.2743199999999995</v>
      </c>
      <c r="P591" s="86">
        <v>234.4</v>
      </c>
      <c r="Q591" s="86">
        <v>246</v>
      </c>
      <c r="R591" s="87" t="s">
        <v>244</v>
      </c>
      <c r="S591" s="108">
        <f t="shared" si="96"/>
        <v>2420.2246449999998</v>
      </c>
      <c r="T591" s="88">
        <v>61.271509999999999</v>
      </c>
      <c r="U591" s="88">
        <v>73.61</v>
      </c>
      <c r="X591" s="90">
        <v>68.216941753469698</v>
      </c>
      <c r="Y591" s="91">
        <v>47.928709472930301</v>
      </c>
      <c r="Z591" s="91">
        <v>7.1246981146749695</v>
      </c>
      <c r="AA591" s="92">
        <f t="shared" si="97"/>
        <v>123.27034934107496</v>
      </c>
      <c r="AC591" s="48">
        <v>42226</v>
      </c>
      <c r="AD591" s="78">
        <f t="shared" si="92"/>
        <v>137.99550875718865</v>
      </c>
      <c r="AE591" s="81">
        <f t="shared" si="88"/>
        <v>55.191551634203499</v>
      </c>
      <c r="AF591" s="83">
        <f t="shared" si="89"/>
        <v>55.191551634203499</v>
      </c>
      <c r="AG591" s="86">
        <f t="shared" si="90"/>
        <v>222.00899999999999</v>
      </c>
      <c r="AH591" s="93">
        <f t="shared" si="91"/>
        <v>55.747550000000011</v>
      </c>
    </row>
    <row r="592" spans="1:34" ht="11.25" customHeight="1">
      <c r="A592" s="1">
        <v>42593</v>
      </c>
      <c r="B592" s="98">
        <v>3735</v>
      </c>
      <c r="C592" s="78">
        <f t="shared" si="98"/>
        <v>125.6533459132613</v>
      </c>
      <c r="D592" s="78">
        <v>120</v>
      </c>
      <c r="E592" s="79" t="s">
        <v>155</v>
      </c>
      <c r="F592" s="80">
        <v>2403</v>
      </c>
      <c r="G592" s="81">
        <v>59.531219091729902</v>
      </c>
      <c r="H592" s="123">
        <f t="shared" si="95"/>
        <v>59</v>
      </c>
      <c r="I592" s="81">
        <v>61</v>
      </c>
      <c r="J592" s="94" t="s">
        <v>197</v>
      </c>
      <c r="K592" s="82">
        <v>2282</v>
      </c>
      <c r="L592" s="83">
        <f t="shared" si="93"/>
        <v>59.531219091729902</v>
      </c>
      <c r="M592" s="83">
        <v>59</v>
      </c>
      <c r="N592" s="84" t="s">
        <v>211</v>
      </c>
      <c r="O592" s="85">
        <f t="shared" si="94"/>
        <v>8.5320099999999979</v>
      </c>
      <c r="P592" s="86">
        <v>241.7</v>
      </c>
      <c r="Q592" s="86">
        <v>246</v>
      </c>
      <c r="R592" s="87" t="s">
        <v>243</v>
      </c>
      <c r="S592" s="108">
        <f t="shared" si="96"/>
        <v>2413.0040450000001</v>
      </c>
      <c r="T592" s="88">
        <v>61.088709999999999</v>
      </c>
      <c r="U592" s="88">
        <v>73.61</v>
      </c>
      <c r="X592" s="90">
        <v>68.403234160447795</v>
      </c>
      <c r="Y592" s="91">
        <v>47.387788609376599</v>
      </c>
      <c r="Z592" s="91">
        <v>9.8623231434369103</v>
      </c>
      <c r="AA592" s="92">
        <f t="shared" si="97"/>
        <v>125.6533459132613</v>
      </c>
      <c r="AC592" s="48">
        <v>42227</v>
      </c>
      <c r="AD592" s="78">
        <f t="shared" si="92"/>
        <v>137.93742823240794</v>
      </c>
      <c r="AE592" s="81">
        <f t="shared" si="88"/>
        <v>54.464284331205299</v>
      </c>
      <c r="AF592" s="83">
        <f t="shared" si="89"/>
        <v>54.464284331205299</v>
      </c>
      <c r="AG592" s="86">
        <f t="shared" si="90"/>
        <v>217.85400000000001</v>
      </c>
      <c r="AH592" s="93">
        <f t="shared" si="91"/>
        <v>56.246530000000021</v>
      </c>
    </row>
    <row r="593" spans="1:34" ht="11.25" customHeight="1">
      <c r="A593" s="1">
        <v>42594</v>
      </c>
      <c r="B593" s="98">
        <v>3735</v>
      </c>
      <c r="C593" s="78">
        <f t="shared" si="98"/>
        <v>122.64813881548139</v>
      </c>
      <c r="D593" s="78">
        <v>120</v>
      </c>
      <c r="E593" s="79" t="s">
        <v>156</v>
      </c>
      <c r="F593" s="80">
        <v>2403</v>
      </c>
      <c r="G593" s="81">
        <v>60.142972851786602</v>
      </c>
      <c r="H593" s="123">
        <f t="shared" si="95"/>
        <v>59</v>
      </c>
      <c r="I593" s="81">
        <v>61</v>
      </c>
      <c r="J593" s="94" t="s">
        <v>197</v>
      </c>
      <c r="K593" s="82">
        <v>2282</v>
      </c>
      <c r="L593" s="83">
        <f t="shared" si="93"/>
        <v>60.142972851786602</v>
      </c>
      <c r="M593" s="83">
        <v>59</v>
      </c>
      <c r="N593" s="84" t="s">
        <v>211</v>
      </c>
      <c r="O593" s="85">
        <f t="shared" si="94"/>
        <v>8.37669</v>
      </c>
      <c r="P593" s="86">
        <v>237.3</v>
      </c>
      <c r="Q593" s="86">
        <v>247</v>
      </c>
      <c r="R593" s="87" t="s">
        <v>242</v>
      </c>
      <c r="S593" s="108">
        <f t="shared" si="96"/>
        <v>2410.1079049999998</v>
      </c>
      <c r="T593" s="88">
        <v>61.015389999999996</v>
      </c>
      <c r="U593" s="88">
        <v>73.61</v>
      </c>
      <c r="X593" s="90">
        <v>69.887461438183706</v>
      </c>
      <c r="Y593" s="91">
        <v>43.258642744468403</v>
      </c>
      <c r="Z593" s="91">
        <v>9.5020346328292806</v>
      </c>
      <c r="AA593" s="92">
        <f t="shared" si="97"/>
        <v>122.64813881548139</v>
      </c>
      <c r="AC593" s="48">
        <v>42228</v>
      </c>
      <c r="AD593" s="78">
        <f t="shared" si="92"/>
        <v>131.09660717201555</v>
      </c>
      <c r="AE593" s="81">
        <f t="shared" si="88"/>
        <v>53.834008002653796</v>
      </c>
      <c r="AF593" s="83">
        <f t="shared" si="89"/>
        <v>53.834008002653796</v>
      </c>
      <c r="AG593" s="86">
        <f t="shared" si="90"/>
        <v>218.86099999999999</v>
      </c>
      <c r="AH593" s="93">
        <f t="shared" si="91"/>
        <v>57.160563267000029</v>
      </c>
    </row>
    <row r="594" spans="1:34" ht="11.25" customHeight="1">
      <c r="A594" s="1">
        <v>42595</v>
      </c>
      <c r="B594" s="98">
        <v>3735</v>
      </c>
      <c r="C594" s="78">
        <f t="shared" si="98"/>
        <v>126.47132204327626</v>
      </c>
      <c r="D594" s="78">
        <v>120</v>
      </c>
      <c r="E594" s="79" t="s">
        <v>156</v>
      </c>
      <c r="F594" s="80">
        <v>2403</v>
      </c>
      <c r="G594" s="81">
        <v>59.415075064649102</v>
      </c>
      <c r="H594" s="123">
        <f t="shared" si="95"/>
        <v>59</v>
      </c>
      <c r="I594" s="81">
        <v>63</v>
      </c>
      <c r="J594" s="94" t="s">
        <v>198</v>
      </c>
      <c r="K594" s="82">
        <v>2282</v>
      </c>
      <c r="L594" s="83">
        <f t="shared" si="93"/>
        <v>59.415075064649102</v>
      </c>
      <c r="M594" s="83">
        <v>59</v>
      </c>
      <c r="N594" s="84" t="s">
        <v>211</v>
      </c>
      <c r="O594" s="85">
        <f t="shared" si="94"/>
        <v>8.415519999999999</v>
      </c>
      <c r="P594" s="86">
        <v>238.4</v>
      </c>
      <c r="Q594" s="86">
        <v>247</v>
      </c>
      <c r="R594" s="87" t="s">
        <v>242</v>
      </c>
      <c r="S594" s="108">
        <f t="shared" si="96"/>
        <v>2364.5798100000002</v>
      </c>
      <c r="T594" s="88">
        <v>59.862780000000001</v>
      </c>
      <c r="U594" s="88">
        <v>73.61</v>
      </c>
      <c r="X594" s="90">
        <v>69.351369470313699</v>
      </c>
      <c r="Y594" s="91">
        <v>48.355485282073502</v>
      </c>
      <c r="Z594" s="91">
        <v>8.7644672908890602</v>
      </c>
      <c r="AA594" s="92">
        <f t="shared" si="97"/>
        <v>126.47132204327626</v>
      </c>
      <c r="AC594" s="48">
        <v>42229</v>
      </c>
      <c r="AD594" s="78">
        <f t="shared" si="92"/>
        <v>130.72728587039776</v>
      </c>
      <c r="AE594" s="81">
        <f t="shared" si="88"/>
        <v>55.320061482956802</v>
      </c>
      <c r="AF594" s="83">
        <f t="shared" si="89"/>
        <v>55.320061482956802</v>
      </c>
      <c r="AG594" s="86">
        <f t="shared" si="90"/>
        <v>219.57300000000001</v>
      </c>
      <c r="AH594" s="93">
        <f t="shared" si="91"/>
        <v>57.67605020220001</v>
      </c>
    </row>
    <row r="595" spans="1:34" ht="11.25" customHeight="1">
      <c r="A595" s="1">
        <v>42596</v>
      </c>
      <c r="B595" s="98">
        <v>3735</v>
      </c>
      <c r="C595" s="78">
        <f t="shared" si="98"/>
        <v>123.51928161162236</v>
      </c>
      <c r="D595" s="78">
        <v>116</v>
      </c>
      <c r="E595" s="79" t="s">
        <v>156</v>
      </c>
      <c r="F595" s="80">
        <v>2403</v>
      </c>
      <c r="G595" s="81">
        <v>59.610186525633701</v>
      </c>
      <c r="H595" s="123">
        <f t="shared" si="95"/>
        <v>59</v>
      </c>
      <c r="I595" s="81">
        <v>63</v>
      </c>
      <c r="J595" s="94" t="s">
        <v>198</v>
      </c>
      <c r="K595" s="82">
        <v>2282</v>
      </c>
      <c r="L595" s="83">
        <f t="shared" si="93"/>
        <v>59.610186525633701</v>
      </c>
      <c r="M595" s="83">
        <v>59</v>
      </c>
      <c r="N595" s="84" t="s">
        <v>211</v>
      </c>
      <c r="O595" s="85">
        <f t="shared" si="94"/>
        <v>8.3837499999999991</v>
      </c>
      <c r="P595" s="86">
        <v>237.5</v>
      </c>
      <c r="Q595" s="86">
        <v>247</v>
      </c>
      <c r="R595" s="87" t="s">
        <v>242</v>
      </c>
      <c r="S595" s="108">
        <f t="shared" si="96"/>
        <v>2361.89381</v>
      </c>
      <c r="T595" s="88">
        <v>59.794780000000003</v>
      </c>
      <c r="U595" s="88">
        <v>73.61</v>
      </c>
      <c r="X595" s="90">
        <v>70.842273401690505</v>
      </c>
      <c r="Y595" s="91">
        <v>47.7985748317017</v>
      </c>
      <c r="Z595" s="91">
        <v>4.8784333782301568</v>
      </c>
      <c r="AA595" s="92">
        <f t="shared" si="97"/>
        <v>123.51928161162236</v>
      </c>
      <c r="AC595" s="48">
        <v>42230</v>
      </c>
      <c r="AD595" s="78">
        <f t="shared" si="92"/>
        <v>128.23144204129537</v>
      </c>
      <c r="AE595" s="81">
        <f t="shared" si="88"/>
        <v>55.4115254827855</v>
      </c>
      <c r="AF595" s="83">
        <f t="shared" si="89"/>
        <v>55.4115254827855</v>
      </c>
      <c r="AG595" s="86">
        <f t="shared" si="90"/>
        <v>223.80500000000001</v>
      </c>
      <c r="AH595" s="93">
        <f t="shared" si="91"/>
        <v>57.133550373600016</v>
      </c>
    </row>
    <row r="596" spans="1:34" ht="11.25" customHeight="1">
      <c r="A596" s="1">
        <v>42597</v>
      </c>
      <c r="B596" s="98">
        <v>3735</v>
      </c>
      <c r="C596" s="78">
        <f t="shared" si="98"/>
        <v>122.8508514094743</v>
      </c>
      <c r="D596" s="78">
        <v>128</v>
      </c>
      <c r="E596" s="79" t="s">
        <v>156</v>
      </c>
      <c r="F596" s="80">
        <v>2403</v>
      </c>
      <c r="G596" s="81">
        <v>59.6807960694847</v>
      </c>
      <c r="H596" s="123">
        <f t="shared" si="95"/>
        <v>59</v>
      </c>
      <c r="I596" s="81">
        <v>63</v>
      </c>
      <c r="J596" s="94" t="s">
        <v>198</v>
      </c>
      <c r="K596" s="82">
        <v>2282</v>
      </c>
      <c r="L596" s="83">
        <f t="shared" si="93"/>
        <v>59.6807960694847</v>
      </c>
      <c r="M596" s="83">
        <v>59</v>
      </c>
      <c r="N596" s="84" t="s">
        <v>211</v>
      </c>
      <c r="O596" s="85">
        <f t="shared" si="94"/>
        <v>8.323739999999999</v>
      </c>
      <c r="P596" s="86">
        <v>235.8</v>
      </c>
      <c r="Q596" s="86">
        <v>248</v>
      </c>
      <c r="S596" s="108">
        <f t="shared" si="96"/>
        <v>2317.6194449999998</v>
      </c>
      <c r="T596" s="88">
        <v>58.673909999999999</v>
      </c>
      <c r="U596" s="88">
        <v>73.61</v>
      </c>
      <c r="X596" s="90">
        <v>68.434573946938897</v>
      </c>
      <c r="Y596" s="91">
        <v>46.486858849606698</v>
      </c>
      <c r="Z596" s="91">
        <v>7.9294186129287212</v>
      </c>
      <c r="AA596" s="92">
        <f t="shared" si="97"/>
        <v>122.8508514094743</v>
      </c>
      <c r="AC596" s="48">
        <v>42231</v>
      </c>
      <c r="AD596" s="78">
        <f t="shared" si="92"/>
        <v>141.04794426289632</v>
      </c>
      <c r="AE596" s="81">
        <f t="shared" si="88"/>
        <v>55.5251206268441</v>
      </c>
      <c r="AF596" s="83">
        <f t="shared" si="89"/>
        <v>55.5251206268441</v>
      </c>
      <c r="AG596" s="86">
        <f t="shared" si="90"/>
        <v>223.51400000000001</v>
      </c>
      <c r="AH596" s="93">
        <f t="shared" si="91"/>
        <v>56.845120000000023</v>
      </c>
    </row>
    <row r="597" spans="1:34" ht="11.25" customHeight="1">
      <c r="A597" s="1">
        <v>42598</v>
      </c>
      <c r="B597" s="98">
        <v>3735</v>
      </c>
      <c r="C597" s="78">
        <f t="shared" si="98"/>
        <v>118.99384235391697</v>
      </c>
      <c r="D597" s="78">
        <v>116</v>
      </c>
      <c r="E597" s="79" t="s">
        <v>156</v>
      </c>
      <c r="F597" s="80">
        <v>2403</v>
      </c>
      <c r="G597" s="81">
        <v>58.446331555024898</v>
      </c>
      <c r="H597" s="123">
        <f t="shared" si="95"/>
        <v>59</v>
      </c>
      <c r="I597" s="81">
        <v>66</v>
      </c>
      <c r="K597" s="82">
        <v>2282</v>
      </c>
      <c r="L597" s="83">
        <f t="shared" si="93"/>
        <v>58.446331555024898</v>
      </c>
      <c r="M597" s="83">
        <v>59</v>
      </c>
      <c r="N597" s="84" t="s">
        <v>211</v>
      </c>
      <c r="O597" s="85">
        <f t="shared" si="94"/>
        <v>8.2955000000000005</v>
      </c>
      <c r="P597" s="86">
        <v>235</v>
      </c>
      <c r="Q597" s="86">
        <v>248</v>
      </c>
      <c r="S597" s="108">
        <f t="shared" si="96"/>
        <v>2295.9928</v>
      </c>
      <c r="T597" s="88">
        <v>58.126399999999997</v>
      </c>
      <c r="U597" s="88">
        <v>73.61</v>
      </c>
      <c r="X597" s="90">
        <v>69.403805129717199</v>
      </c>
      <c r="Y597" s="91">
        <v>44.700955217095903</v>
      </c>
      <c r="Z597" s="91">
        <v>4.8890820071038812</v>
      </c>
      <c r="AA597" s="92">
        <f t="shared" si="97"/>
        <v>118.99384235391697</v>
      </c>
      <c r="AC597" s="48">
        <v>42232</v>
      </c>
      <c r="AD597" s="78">
        <f t="shared" si="92"/>
        <v>143.594882694131</v>
      </c>
      <c r="AE597" s="81">
        <f t="shared" si="88"/>
        <v>53.037732772240901</v>
      </c>
      <c r="AF597" s="83">
        <f t="shared" si="89"/>
        <v>53.037732772240901</v>
      </c>
      <c r="AG597" s="86">
        <f t="shared" si="90"/>
        <v>224.35499999999999</v>
      </c>
      <c r="AH597" s="93">
        <f t="shared" si="91"/>
        <v>56.837319999999991</v>
      </c>
    </row>
    <row r="598" spans="1:34" ht="11.25" customHeight="1">
      <c r="A598" s="1">
        <v>42599</v>
      </c>
      <c r="B598" s="98">
        <v>3735</v>
      </c>
      <c r="C598" s="78">
        <f t="shared" si="98"/>
        <v>115.69607461360589</v>
      </c>
      <c r="D598" s="78">
        <v>116</v>
      </c>
      <c r="E598" s="79" t="s">
        <v>156</v>
      </c>
      <c r="F598" s="80">
        <v>2403</v>
      </c>
      <c r="G598" s="81">
        <v>56.598720318846503</v>
      </c>
      <c r="H598" s="123">
        <f t="shared" si="95"/>
        <v>59</v>
      </c>
      <c r="I598" s="81">
        <v>66</v>
      </c>
      <c r="K598" s="82">
        <v>2282</v>
      </c>
      <c r="L598" s="83">
        <f t="shared" si="93"/>
        <v>56.598720318846503</v>
      </c>
      <c r="M598" s="83">
        <v>59</v>
      </c>
      <c r="N598" s="84" t="s">
        <v>211</v>
      </c>
      <c r="O598" s="85">
        <f t="shared" si="94"/>
        <v>8.1225299999999994</v>
      </c>
      <c r="P598" s="86">
        <v>230.1</v>
      </c>
      <c r="Q598" s="86">
        <v>248</v>
      </c>
      <c r="S598" s="108">
        <f t="shared" si="96"/>
        <v>2360.8581199999999</v>
      </c>
      <c r="T598" s="88">
        <v>59.768560000000001</v>
      </c>
      <c r="U598" s="88">
        <v>73.61</v>
      </c>
      <c r="X598" s="90">
        <v>67.347782884633503</v>
      </c>
      <c r="Y598" s="91">
        <v>44.8597400804844</v>
      </c>
      <c r="Z598" s="91">
        <v>3.4885516484879799</v>
      </c>
      <c r="AA598" s="92">
        <f t="shared" si="97"/>
        <v>115.69607461360589</v>
      </c>
      <c r="AC598" s="48">
        <v>42233</v>
      </c>
      <c r="AD598" s="78">
        <f t="shared" si="92"/>
        <v>142.37879252865983</v>
      </c>
      <c r="AE598" s="81">
        <f t="shared" si="88"/>
        <v>52.9242778800335</v>
      </c>
      <c r="AF598" s="83">
        <f t="shared" si="89"/>
        <v>52.9242778800335</v>
      </c>
      <c r="AG598" s="86">
        <f t="shared" si="90"/>
        <v>215.24</v>
      </c>
      <c r="AH598" s="93">
        <f t="shared" si="91"/>
        <v>56.331770000000006</v>
      </c>
    </row>
    <row r="599" spans="1:34" ht="11.25" customHeight="1">
      <c r="A599" s="1">
        <v>42600</v>
      </c>
      <c r="B599" s="98">
        <v>3735</v>
      </c>
      <c r="C599" s="78">
        <f t="shared" si="98"/>
        <v>110.18470669599394</v>
      </c>
      <c r="D599" s="78">
        <v>128</v>
      </c>
      <c r="E599" s="79"/>
      <c r="F599" s="80">
        <v>2403</v>
      </c>
      <c r="G599" s="81">
        <v>57.841531116521701</v>
      </c>
      <c r="H599" s="123">
        <f t="shared" si="95"/>
        <v>59</v>
      </c>
      <c r="I599" s="81">
        <v>66</v>
      </c>
      <c r="K599" s="82">
        <v>2282</v>
      </c>
      <c r="L599" s="83">
        <f t="shared" si="93"/>
        <v>57.841531116521701</v>
      </c>
      <c r="M599" s="83">
        <v>59</v>
      </c>
      <c r="N599" s="84" t="s">
        <v>211</v>
      </c>
      <c r="O599" s="85">
        <f t="shared" si="94"/>
        <v>8.1331199999999999</v>
      </c>
      <c r="P599" s="86">
        <v>230.4</v>
      </c>
      <c r="Q599" s="86">
        <v>248</v>
      </c>
      <c r="S599" s="108">
        <f t="shared" si="96"/>
        <v>2408.64048</v>
      </c>
      <c r="T599" s="88">
        <v>60.97824</v>
      </c>
      <c r="U599" s="88">
        <v>73.61</v>
      </c>
      <c r="X599" s="90">
        <v>67.252431331740397</v>
      </c>
      <c r="Y599" s="91">
        <v>39.325584760164702</v>
      </c>
      <c r="Z599" s="91">
        <v>3.6066906040888398</v>
      </c>
      <c r="AA599" s="92">
        <f t="shared" si="97"/>
        <v>110.18470669599394</v>
      </c>
      <c r="AC599" s="48">
        <v>42234</v>
      </c>
      <c r="AD599" s="78">
        <f t="shared" si="92"/>
        <v>134.15974092569897</v>
      </c>
      <c r="AE599" s="81">
        <f t="shared" si="88"/>
        <v>52.190724023713898</v>
      </c>
      <c r="AF599" s="83">
        <f t="shared" si="89"/>
        <v>52.190724023713898</v>
      </c>
      <c r="AG599" s="86">
        <f t="shared" si="90"/>
        <v>212.92599999999999</v>
      </c>
      <c r="AH599" s="93">
        <f t="shared" si="91"/>
        <v>55.800131308099999</v>
      </c>
    </row>
    <row r="600" spans="1:34" ht="11.25" customHeight="1">
      <c r="A600" s="1">
        <v>42601</v>
      </c>
      <c r="B600" s="98">
        <v>3735</v>
      </c>
      <c r="C600" s="78">
        <f t="shared" si="98"/>
        <v>124.24964726793098</v>
      </c>
      <c r="D600" s="78">
        <v>128</v>
      </c>
      <c r="E600" s="79"/>
      <c r="F600" s="80">
        <v>2403</v>
      </c>
      <c r="G600" s="81">
        <v>59.940754727572902</v>
      </c>
      <c r="H600" s="123">
        <f t="shared" si="95"/>
        <v>59</v>
      </c>
      <c r="I600" s="81">
        <v>66</v>
      </c>
      <c r="K600" s="82">
        <v>2282</v>
      </c>
      <c r="L600" s="83">
        <f t="shared" si="93"/>
        <v>59.940754727572902</v>
      </c>
      <c r="M600" s="83">
        <v>59</v>
      </c>
      <c r="N600" s="84" t="s">
        <v>211</v>
      </c>
      <c r="O600" s="85">
        <f t="shared" si="94"/>
        <v>8.1684199999999993</v>
      </c>
      <c r="P600" s="86">
        <v>231.4</v>
      </c>
      <c r="Q600" s="86">
        <v>248</v>
      </c>
      <c r="S600" s="108">
        <f t="shared" si="96"/>
        <v>2437.6540199999999</v>
      </c>
      <c r="T600" s="88">
        <v>61.712760000000003</v>
      </c>
      <c r="U600" s="88">
        <v>73.61</v>
      </c>
      <c r="X600" s="90">
        <v>72.852816708557796</v>
      </c>
      <c r="Y600" s="91">
        <v>50.535724575265597</v>
      </c>
      <c r="Z600" s="91">
        <v>0.86110598410757677</v>
      </c>
      <c r="AA600" s="92">
        <f t="shared" si="97"/>
        <v>124.24964726793098</v>
      </c>
      <c r="AC600" s="48">
        <v>42235</v>
      </c>
      <c r="AD600" s="78">
        <f t="shared" si="92"/>
        <v>131.09665779162108</v>
      </c>
      <c r="AE600" s="81">
        <f t="shared" si="88"/>
        <v>51.804510247212797</v>
      </c>
      <c r="AF600" s="83">
        <f t="shared" si="89"/>
        <v>51.804510247212797</v>
      </c>
      <c r="AG600" s="86">
        <f t="shared" si="90"/>
        <v>213.69200000000001</v>
      </c>
      <c r="AH600" s="93">
        <f t="shared" si="91"/>
        <v>55.473960000000005</v>
      </c>
    </row>
    <row r="601" spans="1:34" ht="11.25" customHeight="1">
      <c r="A601" s="1">
        <v>42602</v>
      </c>
      <c r="B601" s="98">
        <v>3735</v>
      </c>
      <c r="C601" s="78">
        <f t="shared" si="98"/>
        <v>135.34195440810652</v>
      </c>
      <c r="D601" s="78">
        <v>128</v>
      </c>
      <c r="E601" s="79"/>
      <c r="F601" s="80">
        <v>2403</v>
      </c>
      <c r="G601" s="81">
        <v>59.538475529985902</v>
      </c>
      <c r="H601" s="123">
        <f t="shared" si="95"/>
        <v>59</v>
      </c>
      <c r="I601" s="81">
        <v>66</v>
      </c>
      <c r="K601" s="82">
        <v>2282</v>
      </c>
      <c r="L601" s="83">
        <f t="shared" si="93"/>
        <v>59.538475529985902</v>
      </c>
      <c r="M601" s="83">
        <v>59</v>
      </c>
      <c r="N601" s="84" t="s">
        <v>211</v>
      </c>
      <c r="O601" s="85">
        <f t="shared" si="94"/>
        <v>8.3202099999999994</v>
      </c>
      <c r="P601" s="86">
        <v>235.7</v>
      </c>
      <c r="Q601" s="86">
        <v>248</v>
      </c>
      <c r="S601" s="108">
        <f t="shared" si="96"/>
        <v>2432.1058499999999</v>
      </c>
      <c r="T601" s="88">
        <v>61.572299999999998</v>
      </c>
      <c r="U601" s="88">
        <v>73.61</v>
      </c>
      <c r="X601" s="90">
        <v>73.972038473710796</v>
      </c>
      <c r="Y601" s="91">
        <v>51.5845759557684</v>
      </c>
      <c r="Z601" s="91">
        <v>9.7853399786273183</v>
      </c>
      <c r="AA601" s="92">
        <f t="shared" si="97"/>
        <v>135.34195440810652</v>
      </c>
      <c r="AC601" s="48">
        <v>42236</v>
      </c>
      <c r="AD601" s="78">
        <f t="shared" si="92"/>
        <v>131.94165446353955</v>
      </c>
      <c r="AE601" s="81">
        <f t="shared" si="88"/>
        <v>51.294106714504601</v>
      </c>
      <c r="AF601" s="83">
        <f t="shared" si="89"/>
        <v>51.294106714504601</v>
      </c>
      <c r="AG601" s="86">
        <f t="shared" si="90"/>
        <v>221.09299999999999</v>
      </c>
      <c r="AH601" s="93">
        <f t="shared" si="91"/>
        <v>56.921889999999983</v>
      </c>
    </row>
    <row r="602" spans="1:34" ht="11.25" customHeight="1">
      <c r="A602" s="1">
        <v>42603</v>
      </c>
      <c r="B602" s="98">
        <v>3735</v>
      </c>
      <c r="C602" s="78">
        <f t="shared" si="98"/>
        <v>138.0097623385858</v>
      </c>
      <c r="D602" s="78">
        <v>128</v>
      </c>
      <c r="E602" s="79"/>
      <c r="F602" s="80">
        <v>2403</v>
      </c>
      <c r="G602" s="81">
        <v>59.298007255906903</v>
      </c>
      <c r="H602" s="123">
        <f t="shared" si="95"/>
        <v>59</v>
      </c>
      <c r="I602" s="81">
        <v>66</v>
      </c>
      <c r="K602" s="82">
        <v>2282</v>
      </c>
      <c r="L602" s="83">
        <f t="shared" si="93"/>
        <v>59.298007255906903</v>
      </c>
      <c r="M602" s="83">
        <v>59</v>
      </c>
      <c r="N602" s="84" t="s">
        <v>211</v>
      </c>
      <c r="O602" s="85">
        <f t="shared" si="94"/>
        <v>8.3378599999999992</v>
      </c>
      <c r="P602" s="86">
        <v>236.2</v>
      </c>
      <c r="Q602" s="86">
        <v>248</v>
      </c>
      <c r="S602" s="108">
        <f t="shared" si="96"/>
        <v>2420.1397200000001</v>
      </c>
      <c r="T602" s="88">
        <v>61.269359999999999</v>
      </c>
      <c r="U602" s="88">
        <v>73.61</v>
      </c>
      <c r="X602" s="90">
        <v>73.336458322937204</v>
      </c>
      <c r="Y602" s="91">
        <v>54.334994806978401</v>
      </c>
      <c r="Z602" s="91">
        <v>10.338309208670205</v>
      </c>
      <c r="AA602" s="92">
        <f t="shared" si="97"/>
        <v>138.0097623385858</v>
      </c>
      <c r="AC602" s="48">
        <v>42237</v>
      </c>
      <c r="AD602" s="78">
        <f t="shared" si="92"/>
        <v>136.82387561874538</v>
      </c>
      <c r="AE602" s="81">
        <f t="shared" si="88"/>
        <v>50.9</v>
      </c>
      <c r="AF602" s="83">
        <f t="shared" si="89"/>
        <v>50.9</v>
      </c>
      <c r="AG602" s="86">
        <f t="shared" si="90"/>
        <v>224.029</v>
      </c>
      <c r="AH602" s="93">
        <f t="shared" si="91"/>
        <v>57.945689999999971</v>
      </c>
    </row>
    <row r="603" spans="1:34" ht="11.25" customHeight="1">
      <c r="A603" s="1">
        <v>42604</v>
      </c>
      <c r="B603" s="98">
        <v>3735</v>
      </c>
      <c r="C603" s="78">
        <f t="shared" si="98"/>
        <v>137.05402127939308</v>
      </c>
      <c r="D603" s="78">
        <v>125</v>
      </c>
      <c r="E603" s="79" t="s">
        <v>32</v>
      </c>
      <c r="F603" s="80">
        <v>2403</v>
      </c>
      <c r="G603" s="81">
        <v>55.472737186746599</v>
      </c>
      <c r="H603" s="123">
        <f t="shared" si="95"/>
        <v>59</v>
      </c>
      <c r="I603" s="81">
        <v>66</v>
      </c>
      <c r="K603" s="82">
        <v>2282</v>
      </c>
      <c r="L603" s="83">
        <f t="shared" si="93"/>
        <v>55.472737186746599</v>
      </c>
      <c r="M603" s="83">
        <v>59</v>
      </c>
      <c r="N603" s="84" t="s">
        <v>211</v>
      </c>
      <c r="O603" s="85">
        <f t="shared" si="94"/>
        <v>8.23902</v>
      </c>
      <c r="P603" s="86">
        <v>233.4</v>
      </c>
      <c r="Q603" s="86">
        <v>241</v>
      </c>
      <c r="R603" s="87" t="s">
        <v>245</v>
      </c>
      <c r="S603" s="108">
        <f t="shared" si="96"/>
        <v>2375.5991250000002</v>
      </c>
      <c r="T603" s="88">
        <v>60.141750000000002</v>
      </c>
      <c r="U603" s="88">
        <v>73.61</v>
      </c>
      <c r="X603" s="90">
        <v>74.669696557091299</v>
      </c>
      <c r="Y603" s="91">
        <v>52.371024780405797</v>
      </c>
      <c r="Z603" s="91">
        <v>10.013299941895967</v>
      </c>
      <c r="AA603" s="92">
        <f t="shared" si="97"/>
        <v>137.05402127939308</v>
      </c>
      <c r="AC603" s="48">
        <v>42238</v>
      </c>
      <c r="AD603" s="78">
        <f t="shared" si="92"/>
        <v>140.05627129105824</v>
      </c>
      <c r="AE603" s="81">
        <f t="shared" si="88"/>
        <v>51</v>
      </c>
      <c r="AF603" s="83">
        <f t="shared" si="89"/>
        <v>51</v>
      </c>
      <c r="AG603" s="86">
        <f t="shared" si="90"/>
        <v>225.06</v>
      </c>
      <c r="AH603" s="93">
        <f t="shared" si="91"/>
        <v>58.324179999999991</v>
      </c>
    </row>
    <row r="604" spans="1:34" ht="11.25" customHeight="1">
      <c r="A604" s="1">
        <v>42605</v>
      </c>
      <c r="B604" s="98">
        <v>3735</v>
      </c>
      <c r="C604" s="78">
        <f t="shared" si="98"/>
        <v>129.61377108803754</v>
      </c>
      <c r="D604" s="78">
        <v>120</v>
      </c>
      <c r="E604" s="79" t="s">
        <v>166</v>
      </c>
      <c r="F604" s="80">
        <v>2403</v>
      </c>
      <c r="G604" s="81">
        <v>59.209016577281297</v>
      </c>
      <c r="H604" s="123">
        <f t="shared" si="95"/>
        <v>59</v>
      </c>
      <c r="I604" s="81">
        <v>66</v>
      </c>
      <c r="K604" s="82">
        <v>2282</v>
      </c>
      <c r="L604" s="83">
        <f t="shared" si="93"/>
        <v>59.209016577281297</v>
      </c>
      <c r="M604" s="83">
        <v>59</v>
      </c>
      <c r="N604" s="84" t="s">
        <v>211</v>
      </c>
      <c r="O604" s="85">
        <f t="shared" si="94"/>
        <v>8.2813799999999986</v>
      </c>
      <c r="P604" s="86">
        <v>234.6</v>
      </c>
      <c r="Q604" s="86">
        <v>241</v>
      </c>
      <c r="R604" s="87" t="s">
        <v>246</v>
      </c>
      <c r="S604" s="108">
        <f t="shared" si="96"/>
        <v>2386.5994799999999</v>
      </c>
      <c r="T604" s="88">
        <v>60.42024</v>
      </c>
      <c r="U604" s="88">
        <v>73.61</v>
      </c>
      <c r="V604" s="109" t="s">
        <v>222</v>
      </c>
      <c r="X604" s="90">
        <v>73.452851753496603</v>
      </c>
      <c r="Y604" s="91">
        <v>51.910801753291302</v>
      </c>
      <c r="Z604" s="91">
        <v>4.2501175812496381</v>
      </c>
      <c r="AA604" s="92">
        <f t="shared" si="97"/>
        <v>129.61377108803754</v>
      </c>
      <c r="AC604" s="48">
        <v>42239</v>
      </c>
      <c r="AD604" s="78">
        <f t="shared" si="92"/>
        <v>139.25829520742383</v>
      </c>
      <c r="AE604" s="81">
        <f t="shared" si="88"/>
        <v>51.5</v>
      </c>
      <c r="AF604" s="83">
        <f t="shared" si="89"/>
        <v>51.5</v>
      </c>
      <c r="AG604" s="86">
        <f t="shared" si="90"/>
        <v>222.25399999999999</v>
      </c>
      <c r="AH604" s="93">
        <f t="shared" si="91"/>
        <v>57.276920000000004</v>
      </c>
    </row>
    <row r="605" spans="1:34" ht="11.25" customHeight="1">
      <c r="A605" s="1">
        <v>42606</v>
      </c>
      <c r="B605" s="98">
        <v>3735</v>
      </c>
      <c r="C605" s="78">
        <f t="shared" si="98"/>
        <v>129.45693305714641</v>
      </c>
      <c r="D605" s="78">
        <v>120</v>
      </c>
      <c r="E605" s="79" t="s">
        <v>167</v>
      </c>
      <c r="F605" s="80">
        <v>2403</v>
      </c>
      <c r="G605" s="81">
        <v>59.287486950021801</v>
      </c>
      <c r="H605" s="123">
        <f t="shared" si="95"/>
        <v>59</v>
      </c>
      <c r="I605" s="81">
        <v>66</v>
      </c>
      <c r="K605" s="82">
        <v>2282</v>
      </c>
      <c r="L605" s="83">
        <f t="shared" si="93"/>
        <v>59.287486950021801</v>
      </c>
      <c r="M605" s="83">
        <v>59</v>
      </c>
      <c r="N605" s="84" t="s">
        <v>211</v>
      </c>
      <c r="O605" s="85">
        <f t="shared" si="94"/>
        <v>8.4331700000000005</v>
      </c>
      <c r="P605" s="86">
        <v>238.9</v>
      </c>
      <c r="Q605" s="86">
        <v>241</v>
      </c>
      <c r="R605" s="87" t="s">
        <v>246</v>
      </c>
      <c r="S605" s="108">
        <f t="shared" si="96"/>
        <v>2430.0423700000001</v>
      </c>
      <c r="T605" s="88">
        <v>61.520060000000001</v>
      </c>
      <c r="U605" s="88">
        <v>73.61</v>
      </c>
      <c r="V605" s="109" t="s">
        <v>222</v>
      </c>
      <c r="X605" s="90">
        <v>79.122511871182695</v>
      </c>
      <c r="Y605" s="91">
        <v>50.322512846030101</v>
      </c>
      <c r="Z605" s="91">
        <v>1.190833993363361E-2</v>
      </c>
      <c r="AA605" s="92">
        <f t="shared" si="97"/>
        <v>129.45693305714641</v>
      </c>
      <c r="AC605" s="48">
        <v>42240</v>
      </c>
      <c r="AD605" s="78">
        <f t="shared" si="92"/>
        <v>136.9320692210533</v>
      </c>
      <c r="AE605" s="81">
        <f t="shared" si="88"/>
        <v>49.3</v>
      </c>
      <c r="AF605" s="83">
        <f t="shared" si="89"/>
        <v>49.3</v>
      </c>
      <c r="AG605" s="86">
        <f t="shared" si="90"/>
        <v>219.58199999999999</v>
      </c>
      <c r="AH605" s="93">
        <f t="shared" si="91"/>
        <v>55.76576</v>
      </c>
    </row>
    <row r="606" spans="1:34" ht="11.25" customHeight="1">
      <c r="A606" s="1">
        <v>42607</v>
      </c>
      <c r="B606" s="98">
        <v>3735</v>
      </c>
      <c r="C606" s="78">
        <f t="shared" si="98"/>
        <v>132.92029626081441</v>
      </c>
      <c r="D606" s="78">
        <v>120</v>
      </c>
      <c r="E606" s="79" t="s">
        <v>167</v>
      </c>
      <c r="F606" s="80">
        <v>2403</v>
      </c>
      <c r="G606" s="81">
        <v>60.591895981293</v>
      </c>
      <c r="H606" s="123">
        <f t="shared" si="95"/>
        <v>59</v>
      </c>
      <c r="I606" s="81">
        <v>66</v>
      </c>
      <c r="K606" s="82">
        <v>2282</v>
      </c>
      <c r="L606" s="83">
        <f t="shared" si="93"/>
        <v>60.591895981293</v>
      </c>
      <c r="M606" s="83">
        <v>59</v>
      </c>
      <c r="N606" s="84" t="s">
        <v>211</v>
      </c>
      <c r="O606" s="85">
        <f t="shared" si="94"/>
        <v>8.5602499999999999</v>
      </c>
      <c r="P606" s="86">
        <v>242.5</v>
      </c>
      <c r="Q606" s="86">
        <v>241</v>
      </c>
      <c r="R606" s="87" t="s">
        <v>246</v>
      </c>
      <c r="S606" s="108">
        <f t="shared" si="96"/>
        <v>2397.2131300000001</v>
      </c>
      <c r="T606" s="88">
        <v>60.688940000000002</v>
      </c>
      <c r="U606" s="88">
        <v>73.61</v>
      </c>
      <c r="V606" s="109" t="s">
        <v>222</v>
      </c>
      <c r="X606" s="90">
        <v>76.479804438893396</v>
      </c>
      <c r="Y606" s="91">
        <v>50.506701033674297</v>
      </c>
      <c r="Z606" s="91">
        <v>5.9337907882467098</v>
      </c>
      <c r="AA606" s="92">
        <f t="shared" si="97"/>
        <v>132.92029626081441</v>
      </c>
      <c r="AC606" s="48">
        <v>42241</v>
      </c>
      <c r="AD606" s="78">
        <f t="shared" si="92"/>
        <v>131.65626792417638</v>
      </c>
      <c r="AE606" s="81">
        <f t="shared" si="88"/>
        <v>52.2</v>
      </c>
      <c r="AF606" s="83">
        <f t="shared" si="89"/>
        <v>52.2</v>
      </c>
      <c r="AG606" s="86">
        <f t="shared" si="90"/>
        <v>219.34700000000001</v>
      </c>
      <c r="AH606" s="93">
        <f t="shared" si="91"/>
        <v>55.228230000000003</v>
      </c>
    </row>
    <row r="607" spans="1:34" ht="11.25" customHeight="1">
      <c r="A607" s="1">
        <v>42608</v>
      </c>
      <c r="B607" s="98">
        <v>3735</v>
      </c>
      <c r="C607" s="78">
        <f t="shared" si="98"/>
        <v>128.89349896939299</v>
      </c>
      <c r="D607" s="78">
        <v>122</v>
      </c>
      <c r="E607" s="79" t="s">
        <v>167</v>
      </c>
      <c r="F607" s="80">
        <v>2403</v>
      </c>
      <c r="G607" s="81">
        <v>60.346922504837998</v>
      </c>
      <c r="H607" s="123">
        <f t="shared" si="95"/>
        <v>59</v>
      </c>
      <c r="I607" s="81">
        <v>66</v>
      </c>
      <c r="K607" s="82">
        <v>2282</v>
      </c>
      <c r="L607" s="83">
        <f t="shared" si="93"/>
        <v>60.346922504837998</v>
      </c>
      <c r="M607" s="83">
        <v>59</v>
      </c>
      <c r="N607" s="84" t="s">
        <v>211</v>
      </c>
      <c r="O607" s="85">
        <f t="shared" si="94"/>
        <v>8.5214200000000009</v>
      </c>
      <c r="P607" s="86">
        <v>241.4</v>
      </c>
      <c r="Q607" s="86">
        <v>241</v>
      </c>
      <c r="R607" s="87" t="s">
        <v>246</v>
      </c>
      <c r="S607" s="108">
        <f t="shared" si="96"/>
        <v>2341.3328750000001</v>
      </c>
      <c r="T607" s="88">
        <v>59.274250000000002</v>
      </c>
      <c r="U607" s="88">
        <v>73.61</v>
      </c>
      <c r="V607" s="109" t="s">
        <v>222</v>
      </c>
      <c r="X607" s="90">
        <v>71.657601158514794</v>
      </c>
      <c r="Y607" s="91">
        <v>46.257686401022099</v>
      </c>
      <c r="Z607" s="91">
        <v>10.978211409856112</v>
      </c>
      <c r="AA607" s="92">
        <f t="shared" si="97"/>
        <v>128.89349896939299</v>
      </c>
      <c r="AC607" s="48">
        <v>42242</v>
      </c>
      <c r="AD607" s="78">
        <f t="shared" si="92"/>
        <v>132.10760500490863</v>
      </c>
      <c r="AE607" s="81">
        <f t="shared" si="88"/>
        <v>55.8</v>
      </c>
      <c r="AF607" s="83">
        <f t="shared" si="89"/>
        <v>55.8</v>
      </c>
      <c r="AG607" s="86">
        <f t="shared" si="90"/>
        <v>219.29599999999999</v>
      </c>
      <c r="AH607" s="93">
        <f t="shared" si="91"/>
        <v>55.938349999999993</v>
      </c>
    </row>
    <row r="608" spans="1:34" ht="11.25" customHeight="1">
      <c r="A608" s="1">
        <v>42609</v>
      </c>
      <c r="B608" s="98">
        <v>3735</v>
      </c>
      <c r="C608" s="78">
        <f t="shared" si="98"/>
        <v>130.86890214638461</v>
      </c>
      <c r="D608" s="78">
        <v>122</v>
      </c>
      <c r="E608" s="79" t="s">
        <v>167</v>
      </c>
      <c r="F608" s="80">
        <v>2403</v>
      </c>
      <c r="G608" s="81">
        <v>60.509041272458497</v>
      </c>
      <c r="H608" s="123">
        <f t="shared" si="95"/>
        <v>64</v>
      </c>
      <c r="I608" s="81">
        <v>66</v>
      </c>
      <c r="K608" s="82">
        <v>2282</v>
      </c>
      <c r="L608" s="83">
        <f t="shared" si="93"/>
        <v>60.509041272458497</v>
      </c>
      <c r="M608" s="83">
        <v>64</v>
      </c>
      <c r="N608" s="84" t="s">
        <v>212</v>
      </c>
      <c r="O608" s="85">
        <f t="shared" si="94"/>
        <v>8.5108300000000003</v>
      </c>
      <c r="P608" s="86">
        <v>241.1</v>
      </c>
      <c r="Q608" s="86">
        <v>241</v>
      </c>
      <c r="R608" s="87" t="s">
        <v>246</v>
      </c>
      <c r="S608" s="108">
        <f t="shared" si="96"/>
        <v>2364.2665750000001</v>
      </c>
      <c r="T608" s="88">
        <v>59.854849999999999</v>
      </c>
      <c r="U608" s="88">
        <v>73.61</v>
      </c>
      <c r="V608" s="109" t="s">
        <v>222</v>
      </c>
      <c r="X608" s="90">
        <v>73.656894487776398</v>
      </c>
      <c r="Y608" s="91">
        <v>49.418137477253097</v>
      </c>
      <c r="Z608" s="91">
        <v>7.7938701813551106</v>
      </c>
      <c r="AA608" s="92">
        <f t="shared" si="97"/>
        <v>130.86890214638461</v>
      </c>
      <c r="AC608" s="48">
        <v>42243</v>
      </c>
      <c r="AD608" s="78">
        <f t="shared" si="92"/>
        <v>129.8782070390539</v>
      </c>
      <c r="AE608" s="81">
        <f t="shared" si="88"/>
        <v>56.4</v>
      </c>
      <c r="AF608" s="83">
        <f t="shared" si="89"/>
        <v>56.4</v>
      </c>
      <c r="AG608" s="86">
        <f t="shared" si="90"/>
        <v>221.54499999999999</v>
      </c>
      <c r="AH608" s="93">
        <f t="shared" si="91"/>
        <v>55.521160000000016</v>
      </c>
    </row>
    <row r="609" spans="1:34" ht="11.25" customHeight="1">
      <c r="A609" s="1">
        <v>42610</v>
      </c>
      <c r="B609" s="98">
        <v>3735</v>
      </c>
      <c r="C609" s="78">
        <f t="shared" si="98"/>
        <v>133.57845745559166</v>
      </c>
      <c r="D609" s="78">
        <v>122</v>
      </c>
      <c r="E609" s="79" t="s">
        <v>167</v>
      </c>
      <c r="F609" s="80">
        <v>2403</v>
      </c>
      <c r="G609" s="81">
        <v>62.189912789196697</v>
      </c>
      <c r="H609" s="123">
        <f t="shared" si="95"/>
        <v>64</v>
      </c>
      <c r="I609" s="81">
        <v>66</v>
      </c>
      <c r="K609" s="82">
        <v>2282</v>
      </c>
      <c r="L609" s="83">
        <f t="shared" si="93"/>
        <v>62.189912789196697</v>
      </c>
      <c r="M609" s="83">
        <v>64</v>
      </c>
      <c r="N609" s="84" t="s">
        <v>213</v>
      </c>
      <c r="O609" s="85">
        <f t="shared" si="94"/>
        <v>8.5496599999999976</v>
      </c>
      <c r="P609" s="86">
        <v>242.2</v>
      </c>
      <c r="Q609" s="86">
        <v>241</v>
      </c>
      <c r="R609" s="87" t="s">
        <v>246</v>
      </c>
      <c r="S609" s="108">
        <f t="shared" si="96"/>
        <v>2420.4545349999999</v>
      </c>
      <c r="T609" s="88">
        <v>61.277329999999999</v>
      </c>
      <c r="U609" s="88">
        <v>73.61</v>
      </c>
      <c r="V609" s="109" t="s">
        <v>222</v>
      </c>
      <c r="X609" s="90">
        <v>75.610180383928494</v>
      </c>
      <c r="Y609" s="91">
        <v>51.905517137840597</v>
      </c>
      <c r="Z609" s="91">
        <v>6.0627599338225879</v>
      </c>
      <c r="AA609" s="92">
        <f t="shared" si="97"/>
        <v>133.57845745559166</v>
      </c>
      <c r="AC609" s="48">
        <v>42244</v>
      </c>
      <c r="AD609" s="78">
        <f t="shared" si="92"/>
        <v>127.92556421608995</v>
      </c>
      <c r="AE609" s="81">
        <f t="shared" si="88"/>
        <v>56.5</v>
      </c>
      <c r="AF609" s="83">
        <f t="shared" si="89"/>
        <v>56.5</v>
      </c>
      <c r="AG609" s="86">
        <f t="shared" si="90"/>
        <v>224.239</v>
      </c>
      <c r="AH609" s="93">
        <f t="shared" si="91"/>
        <v>55.788069999999991</v>
      </c>
    </row>
    <row r="610" spans="1:34" ht="11.25" customHeight="1">
      <c r="A610" s="1">
        <v>42611</v>
      </c>
      <c r="B610" s="98">
        <v>3735</v>
      </c>
      <c r="C610" s="78">
        <f t="shared" si="98"/>
        <v>134.53177845571611</v>
      </c>
      <c r="D610" s="78">
        <v>122</v>
      </c>
      <c r="E610" s="79" t="s">
        <v>167</v>
      </c>
      <c r="F610" s="80">
        <v>2403</v>
      </c>
      <c r="G610" s="81">
        <v>60.545852039177198</v>
      </c>
      <c r="H610" s="123">
        <f t="shared" si="95"/>
        <v>64</v>
      </c>
      <c r="I610" s="81">
        <v>66</v>
      </c>
      <c r="K610" s="82">
        <v>2282</v>
      </c>
      <c r="L610" s="83">
        <f t="shared" si="93"/>
        <v>60.545852039177198</v>
      </c>
      <c r="M610" s="83">
        <v>64</v>
      </c>
      <c r="N610" s="84" t="s">
        <v>213</v>
      </c>
      <c r="O610" s="85">
        <f t="shared" si="94"/>
        <v>8.5284800000000001</v>
      </c>
      <c r="P610" s="86">
        <v>241.6</v>
      </c>
      <c r="Q610" s="86">
        <v>241</v>
      </c>
      <c r="R610" s="87" t="s">
        <v>247</v>
      </c>
      <c r="S610" s="108">
        <f t="shared" si="96"/>
        <v>2411.37115055</v>
      </c>
      <c r="T610" s="88">
        <v>61.047370899999997</v>
      </c>
      <c r="U610" s="88">
        <v>73.61</v>
      </c>
      <c r="V610" s="109" t="s">
        <v>222</v>
      </c>
      <c r="X610" s="90">
        <v>76.9392204484611</v>
      </c>
      <c r="Y610" s="91">
        <v>49.480251534603198</v>
      </c>
      <c r="Z610" s="91">
        <v>8.1123064726518148</v>
      </c>
      <c r="AA610" s="92">
        <f t="shared" si="97"/>
        <v>134.53177845571611</v>
      </c>
      <c r="AC610" s="48">
        <v>42245</v>
      </c>
      <c r="AD610" s="78">
        <f t="shared" si="92"/>
        <v>133.49503399903179</v>
      </c>
      <c r="AE610" s="81">
        <f t="shared" si="88"/>
        <v>57</v>
      </c>
      <c r="AF610" s="83">
        <f t="shared" si="89"/>
        <v>57</v>
      </c>
      <c r="AG610" s="86">
        <f t="shared" si="90"/>
        <v>224.58799999999999</v>
      </c>
      <c r="AH610" s="93">
        <f t="shared" si="91"/>
        <v>59.667560000000023</v>
      </c>
    </row>
    <row r="611" spans="1:34" ht="11.25" customHeight="1">
      <c r="A611" s="1">
        <v>42612</v>
      </c>
      <c r="B611" s="98">
        <v>3735</v>
      </c>
      <c r="C611" s="78">
        <f t="shared" si="98"/>
        <v>130.99950029273731</v>
      </c>
      <c r="D611" s="78">
        <v>125</v>
      </c>
      <c r="E611" s="79" t="s">
        <v>157</v>
      </c>
      <c r="F611" s="80">
        <v>2403</v>
      </c>
      <c r="G611" s="81">
        <v>60.4889848670852</v>
      </c>
      <c r="H611" s="123">
        <f t="shared" si="95"/>
        <v>66</v>
      </c>
      <c r="I611" s="81">
        <v>66</v>
      </c>
      <c r="K611" s="82">
        <v>2282</v>
      </c>
      <c r="L611" s="83">
        <f t="shared" si="93"/>
        <v>60.4889848670852</v>
      </c>
      <c r="M611" s="83">
        <v>77</v>
      </c>
      <c r="O611" s="85">
        <f t="shared" si="94"/>
        <v>8.3660999999999994</v>
      </c>
      <c r="P611" s="86">
        <v>237</v>
      </c>
      <c r="Q611" s="86">
        <v>241</v>
      </c>
      <c r="R611" s="87" t="s">
        <v>245</v>
      </c>
      <c r="S611" s="108">
        <f t="shared" si="96"/>
        <v>2405.811095</v>
      </c>
      <c r="T611" s="88">
        <v>60.906610000000001</v>
      </c>
      <c r="U611" s="88">
        <v>73.61</v>
      </c>
      <c r="X611" s="90">
        <v>76.751611191966205</v>
      </c>
      <c r="Y611" s="91">
        <v>48.0409745781147</v>
      </c>
      <c r="Z611" s="91">
        <v>6.2069145226563993</v>
      </c>
      <c r="AA611" s="92">
        <f t="shared" si="97"/>
        <v>130.99950029273731</v>
      </c>
      <c r="AC611" s="48">
        <v>42246</v>
      </c>
      <c r="AD611" s="78">
        <f t="shared" si="92"/>
        <v>136.72545679819714</v>
      </c>
      <c r="AE611" s="81">
        <f t="shared" si="88"/>
        <v>53.6</v>
      </c>
      <c r="AF611" s="83">
        <f t="shared" si="89"/>
        <v>53.6</v>
      </c>
      <c r="AG611" s="86">
        <f t="shared" si="90"/>
        <v>221.11699999999999</v>
      </c>
      <c r="AH611" s="93">
        <f t="shared" si="91"/>
        <v>60.456310000000002</v>
      </c>
    </row>
    <row r="612" spans="1:34" ht="11.25" customHeight="1">
      <c r="A612" s="1">
        <v>42613</v>
      </c>
      <c r="B612" s="98">
        <v>3735</v>
      </c>
      <c r="C612" s="78">
        <f t="shared" si="98"/>
        <v>128.70015941959969</v>
      </c>
      <c r="D612" s="78">
        <v>125</v>
      </c>
      <c r="E612" s="79" t="s">
        <v>157</v>
      </c>
      <c r="F612" s="80">
        <v>2403</v>
      </c>
      <c r="G612" s="81">
        <v>63.200134013934701</v>
      </c>
      <c r="H612" s="123">
        <f t="shared" si="95"/>
        <v>66</v>
      </c>
      <c r="I612" s="81">
        <v>66</v>
      </c>
      <c r="K612" s="82">
        <v>2282</v>
      </c>
      <c r="L612" s="83">
        <f t="shared" si="93"/>
        <v>63.200134013934701</v>
      </c>
      <c r="M612" s="83">
        <v>77</v>
      </c>
      <c r="O612" s="85">
        <f t="shared" si="94"/>
        <v>8.1860699999999991</v>
      </c>
      <c r="P612" s="86">
        <v>231.9</v>
      </c>
      <c r="Q612" s="86">
        <v>241</v>
      </c>
      <c r="R612" s="87" t="s">
        <v>143</v>
      </c>
      <c r="S612" s="108">
        <f t="shared" si="96"/>
        <v>2416.9674749999999</v>
      </c>
      <c r="T612" s="88">
        <v>61.189050000000002</v>
      </c>
      <c r="U612" s="88">
        <v>73.61</v>
      </c>
      <c r="X612" s="90">
        <v>75.231030980264904</v>
      </c>
      <c r="Y612" s="91">
        <v>51.423394076723802</v>
      </c>
      <c r="Z612" s="91">
        <v>2.0457343626109656</v>
      </c>
      <c r="AA612" s="92">
        <f t="shared" si="97"/>
        <v>128.70015941959969</v>
      </c>
      <c r="AC612" s="48">
        <v>42247</v>
      </c>
      <c r="AD612" s="78">
        <f t="shared" si="92"/>
        <v>136.65701913697109</v>
      </c>
      <c r="AE612" s="81">
        <f t="shared" si="88"/>
        <v>53.6</v>
      </c>
      <c r="AF612" s="83">
        <f t="shared" si="89"/>
        <v>53.6</v>
      </c>
      <c r="AG612" s="86">
        <f t="shared" si="90"/>
        <v>224.46199999999999</v>
      </c>
      <c r="AH612" s="93">
        <f t="shared" si="91"/>
        <v>59.541659999999986</v>
      </c>
    </row>
    <row r="613" spans="1:34" ht="11.25" customHeight="1">
      <c r="A613" s="1">
        <v>42614</v>
      </c>
      <c r="B613" s="98">
        <v>4201</v>
      </c>
      <c r="C613" s="78">
        <f t="shared" si="98"/>
        <v>125.07593769166877</v>
      </c>
      <c r="D613" s="78">
        <v>129</v>
      </c>
      <c r="E613" s="79"/>
      <c r="F613" s="80">
        <v>2403</v>
      </c>
      <c r="G613" s="81">
        <v>65.518364629870902</v>
      </c>
      <c r="H613" s="123">
        <f t="shared" si="95"/>
        <v>67</v>
      </c>
      <c r="I613" s="81">
        <v>67</v>
      </c>
      <c r="K613" s="82">
        <v>2380</v>
      </c>
      <c r="L613" s="83">
        <f t="shared" si="93"/>
        <v>65.518364629870902</v>
      </c>
      <c r="M613" s="83">
        <v>78</v>
      </c>
      <c r="N613" s="84" t="s">
        <v>212</v>
      </c>
      <c r="O613" s="85">
        <f t="shared" si="94"/>
        <v>8.277849999999999</v>
      </c>
      <c r="P613" s="86">
        <v>234.5</v>
      </c>
      <c r="Q613" s="86">
        <v>241</v>
      </c>
      <c r="R613" s="87" t="s">
        <v>245</v>
      </c>
      <c r="S613" s="108">
        <f t="shared" si="96"/>
        <v>2436.0906099999993</v>
      </c>
      <c r="T613" s="88">
        <v>61.673179999999981</v>
      </c>
      <c r="U613" s="88">
        <v>73.715999999999994</v>
      </c>
      <c r="X613" s="90">
        <v>72.610111783845099</v>
      </c>
      <c r="Y613" s="91">
        <v>48.516548026808202</v>
      </c>
      <c r="Z613" s="91">
        <v>3.9492778810154605</v>
      </c>
      <c r="AA613" s="92">
        <f t="shared" si="97"/>
        <v>125.07593769166877</v>
      </c>
      <c r="AC613" s="48">
        <v>42248</v>
      </c>
      <c r="AD613" s="78">
        <f t="shared" si="92"/>
        <v>132.48224275828767</v>
      </c>
      <c r="AE613" s="81">
        <f t="shared" si="88"/>
        <v>53.9</v>
      </c>
      <c r="AF613" s="83">
        <f t="shared" si="89"/>
        <v>53.9</v>
      </c>
      <c r="AG613" s="86">
        <f t="shared" si="90"/>
        <v>220.7886096901</v>
      </c>
      <c r="AH613" s="93">
        <f t="shared" si="91"/>
        <v>60.191729999999993</v>
      </c>
    </row>
    <row r="614" spans="1:34" ht="11.25" customHeight="1">
      <c r="A614" s="1">
        <v>42615</v>
      </c>
      <c r="B614" s="98">
        <v>4201</v>
      </c>
      <c r="C614" s="78">
        <f t="shared" si="98"/>
        <v>129.40313738534331</v>
      </c>
      <c r="D614" s="78">
        <v>129</v>
      </c>
      <c r="E614" s="79"/>
      <c r="F614" s="80">
        <v>2403</v>
      </c>
      <c r="G614" s="81">
        <v>64.573897331793802</v>
      </c>
      <c r="H614" s="123">
        <f t="shared" si="95"/>
        <v>67</v>
      </c>
      <c r="I614" s="81">
        <v>67</v>
      </c>
      <c r="K614" s="82">
        <v>2380</v>
      </c>
      <c r="L614" s="83">
        <f t="shared" si="93"/>
        <v>64.573897331793802</v>
      </c>
      <c r="M614" s="83">
        <v>78</v>
      </c>
      <c r="O614" s="85">
        <f t="shared" si="94"/>
        <v>8.3837499999999991</v>
      </c>
      <c r="P614" s="86">
        <v>237.5</v>
      </c>
      <c r="Q614" s="86">
        <v>241</v>
      </c>
      <c r="R614" s="87" t="s">
        <v>245</v>
      </c>
      <c r="S614" s="108">
        <f t="shared" si="96"/>
        <v>2451.3068000000003</v>
      </c>
      <c r="T614" s="88">
        <v>62.058400000000006</v>
      </c>
      <c r="U614" s="88">
        <v>73.715999999999994</v>
      </c>
      <c r="X614" s="90">
        <v>74.648503338151897</v>
      </c>
      <c r="Y614" s="91">
        <v>48.017597592522897</v>
      </c>
      <c r="Z614" s="91">
        <v>6.7370364546685266</v>
      </c>
      <c r="AA614" s="92">
        <f t="shared" si="97"/>
        <v>129.40313738534331</v>
      </c>
      <c r="AC614" s="48">
        <v>42249</v>
      </c>
      <c r="AD614" s="78">
        <f t="shared" si="92"/>
        <v>126.37172552339987</v>
      </c>
      <c r="AE614" s="81">
        <f t="shared" si="88"/>
        <v>54.4</v>
      </c>
      <c r="AF614" s="83">
        <f t="shared" si="89"/>
        <v>54.4</v>
      </c>
      <c r="AG614" s="86">
        <f t="shared" si="90"/>
        <v>217.58618765999998</v>
      </c>
      <c r="AH614" s="93">
        <f t="shared" si="91"/>
        <v>60.903970000000008</v>
      </c>
    </row>
    <row r="615" spans="1:34" ht="11.25" customHeight="1">
      <c r="A615" s="1">
        <v>42616</v>
      </c>
      <c r="B615" s="98">
        <v>4201</v>
      </c>
      <c r="C615" s="78">
        <f t="shared" si="98"/>
        <v>127.15511776785442</v>
      </c>
      <c r="D615" s="78">
        <v>129</v>
      </c>
      <c r="E615" s="79"/>
      <c r="F615" s="80">
        <v>2403</v>
      </c>
      <c r="G615" s="81">
        <v>64.397138781483605</v>
      </c>
      <c r="H615" s="123">
        <f t="shared" si="95"/>
        <v>67</v>
      </c>
      <c r="I615" s="81">
        <v>67</v>
      </c>
      <c r="K615" s="82">
        <v>2380</v>
      </c>
      <c r="L615" s="83">
        <f t="shared" si="93"/>
        <v>64.397138781483605</v>
      </c>
      <c r="M615" s="83">
        <v>78</v>
      </c>
      <c r="O615" s="85">
        <f t="shared" si="94"/>
        <v>8.3484499999999997</v>
      </c>
      <c r="P615" s="86">
        <v>236.5</v>
      </c>
      <c r="Q615" s="86">
        <v>241</v>
      </c>
      <c r="R615" s="87" t="s">
        <v>245</v>
      </c>
      <c r="S615" s="108">
        <f t="shared" si="96"/>
        <v>2418.6462249999995</v>
      </c>
      <c r="T615" s="88">
        <v>61.231549999999984</v>
      </c>
      <c r="U615" s="88">
        <v>73.715999999999994</v>
      </c>
      <c r="X615" s="90">
        <v>74.4832080553428</v>
      </c>
      <c r="Y615" s="91">
        <v>47.402337274812801</v>
      </c>
      <c r="Z615" s="91">
        <v>5.2695724376988258</v>
      </c>
      <c r="AA615" s="92">
        <f t="shared" si="97"/>
        <v>127.15511776785442</v>
      </c>
      <c r="AC615" s="48">
        <v>42250</v>
      </c>
      <c r="AD615" s="78">
        <f t="shared" si="92"/>
        <v>124.89876998321687</v>
      </c>
      <c r="AE615" s="81">
        <f t="shared" si="88"/>
        <v>54.5</v>
      </c>
      <c r="AF615" s="83">
        <f t="shared" si="89"/>
        <v>54.5</v>
      </c>
      <c r="AG615" s="86">
        <f t="shared" si="90"/>
        <v>233.27778749400002</v>
      </c>
      <c r="AH615" s="93">
        <f t="shared" si="91"/>
        <v>61.02006999999999</v>
      </c>
    </row>
    <row r="616" spans="1:34" ht="11.25" customHeight="1">
      <c r="A616" s="1">
        <v>42617</v>
      </c>
      <c r="B616" s="98">
        <v>4201</v>
      </c>
      <c r="C616" s="78">
        <f t="shared" si="98"/>
        <v>126.0448899303766</v>
      </c>
      <c r="D616" s="78">
        <v>129</v>
      </c>
      <c r="E616" s="79"/>
      <c r="F616" s="80">
        <v>2403</v>
      </c>
      <c r="G616" s="81">
        <v>64.299386998997093</v>
      </c>
      <c r="H616" s="123">
        <f t="shared" si="95"/>
        <v>67</v>
      </c>
      <c r="I616" s="81">
        <v>67</v>
      </c>
      <c r="K616" s="82">
        <v>2380</v>
      </c>
      <c r="L616" s="83">
        <f t="shared" si="93"/>
        <v>64.299386998997093</v>
      </c>
      <c r="M616" s="83">
        <v>78</v>
      </c>
      <c r="O616" s="85">
        <f t="shared" si="94"/>
        <v>8.3590399999999985</v>
      </c>
      <c r="P616" s="86">
        <v>236.8</v>
      </c>
      <c r="Q616" s="86">
        <v>241</v>
      </c>
      <c r="R616" s="87" t="s">
        <v>245</v>
      </c>
      <c r="S616" s="108">
        <f t="shared" si="96"/>
        <v>2374.6207100000001</v>
      </c>
      <c r="T616" s="88">
        <v>60.116979999999998</v>
      </c>
      <c r="U616" s="88">
        <v>73.715999999999994</v>
      </c>
      <c r="X616" s="90">
        <v>73.876920029020198</v>
      </c>
      <c r="Y616" s="91">
        <v>47.807605240789997</v>
      </c>
      <c r="Z616" s="91">
        <v>4.3603646605664066</v>
      </c>
      <c r="AA616" s="92">
        <f t="shared" si="97"/>
        <v>126.0448899303766</v>
      </c>
      <c r="AC616" s="48">
        <v>42251</v>
      </c>
      <c r="AD616" s="78">
        <f t="shared" si="92"/>
        <v>132.17921575513617</v>
      </c>
      <c r="AE616" s="81">
        <f t="shared" si="88"/>
        <v>55.2</v>
      </c>
      <c r="AF616" s="83">
        <f t="shared" si="89"/>
        <v>55.2</v>
      </c>
      <c r="AG616" s="86">
        <f t="shared" si="90"/>
        <v>234.9804735996</v>
      </c>
      <c r="AH616" s="93">
        <f t="shared" si="91"/>
        <v>60.412699999999994</v>
      </c>
    </row>
    <row r="617" spans="1:34" ht="11.25" customHeight="1">
      <c r="A617" s="1">
        <v>42618</v>
      </c>
      <c r="B617" s="98">
        <v>4201</v>
      </c>
      <c r="C617" s="78">
        <f t="shared" si="98"/>
        <v>124.97074092116449</v>
      </c>
      <c r="D617" s="78">
        <v>129</v>
      </c>
      <c r="E617" s="79"/>
      <c r="F617" s="80">
        <v>2403</v>
      </c>
      <c r="G617" s="81">
        <v>63.117890846511997</v>
      </c>
      <c r="H617" s="123">
        <f t="shared" si="95"/>
        <v>67</v>
      </c>
      <c r="I617" s="81">
        <v>67</v>
      </c>
      <c r="K617" s="82">
        <v>2380</v>
      </c>
      <c r="L617" s="83">
        <f t="shared" si="93"/>
        <v>63.117890846511997</v>
      </c>
      <c r="M617" s="83">
        <v>78</v>
      </c>
      <c r="O617" s="85">
        <f t="shared" si="94"/>
        <v>8.5743699999999983</v>
      </c>
      <c r="P617" s="86">
        <v>242.9</v>
      </c>
      <c r="Q617" s="86">
        <v>241</v>
      </c>
      <c r="R617" s="87" t="s">
        <v>245</v>
      </c>
      <c r="S617" s="108">
        <f t="shared" si="96"/>
        <v>2385.8754449999997</v>
      </c>
      <c r="T617" s="88">
        <v>60.401909999999994</v>
      </c>
      <c r="U617" s="88">
        <v>73.715999999999994</v>
      </c>
      <c r="X617" s="90">
        <v>72.0610344614132</v>
      </c>
      <c r="Y617" s="91">
        <v>48.850915001434402</v>
      </c>
      <c r="Z617" s="91">
        <v>4.0587914583168896</v>
      </c>
      <c r="AA617" s="92">
        <f t="shared" si="97"/>
        <v>124.97074092116449</v>
      </c>
      <c r="AC617" s="48">
        <v>42252</v>
      </c>
      <c r="AD617" s="78">
        <f t="shared" si="92"/>
        <v>142.69771718269223</v>
      </c>
      <c r="AE617" s="81">
        <f t="shared" ref="AE617:AE680" si="99">G251</f>
        <v>56.3</v>
      </c>
      <c r="AF617" s="83">
        <f t="shared" ref="AF617:AF680" si="100">L251</f>
        <v>56.3</v>
      </c>
      <c r="AG617" s="86">
        <f t="shared" ref="AG617:AG680" si="101">P251</f>
        <v>234.15201477859995</v>
      </c>
      <c r="AH617" s="93">
        <f t="shared" ref="AH617:AH680" si="102">T251</f>
        <v>59.063660000000013</v>
      </c>
    </row>
    <row r="618" spans="1:34" ht="11.25" customHeight="1">
      <c r="A618" s="1">
        <v>42619</v>
      </c>
      <c r="B618" s="98">
        <v>4201</v>
      </c>
      <c r="C618" s="78">
        <f t="shared" si="98"/>
        <v>125.39452627008158</v>
      </c>
      <c r="D618" s="78">
        <v>129</v>
      </c>
      <c r="E618" s="79"/>
      <c r="F618" s="80">
        <v>2403</v>
      </c>
      <c r="G618" s="81">
        <v>62.818543959747899</v>
      </c>
      <c r="H618" s="123">
        <f t="shared" si="95"/>
        <v>62</v>
      </c>
      <c r="I618" s="81">
        <v>67</v>
      </c>
      <c r="K618" s="82">
        <v>2380</v>
      </c>
      <c r="L618" s="83">
        <f t="shared" si="93"/>
        <v>62.818543959747899</v>
      </c>
      <c r="M618" s="83">
        <v>62</v>
      </c>
      <c r="N618" s="84" t="s">
        <v>37</v>
      </c>
      <c r="O618" s="85">
        <f t="shared" si="94"/>
        <v>7.9036699999999991</v>
      </c>
      <c r="P618" s="86">
        <v>223.9</v>
      </c>
      <c r="Q618" s="86">
        <v>248</v>
      </c>
      <c r="S618" s="108">
        <f t="shared" si="96"/>
        <v>2351.6131450000003</v>
      </c>
      <c r="T618" s="88">
        <v>59.534510000000012</v>
      </c>
      <c r="U618" s="88">
        <v>73.715999999999994</v>
      </c>
      <c r="X618" s="90">
        <v>72.177298094880001</v>
      </c>
      <c r="Y618" s="91">
        <v>47.032919478888097</v>
      </c>
      <c r="Z618" s="91">
        <v>6.1843086963134883</v>
      </c>
      <c r="AA618" s="92">
        <f t="shared" si="97"/>
        <v>125.39452627008158</v>
      </c>
      <c r="AC618" s="48">
        <v>42253</v>
      </c>
      <c r="AD618" s="78">
        <f t="shared" si="92"/>
        <v>136.53202427749633</v>
      </c>
      <c r="AE618" s="81">
        <f t="shared" si="99"/>
        <v>55.3</v>
      </c>
      <c r="AF618" s="83">
        <f t="shared" si="100"/>
        <v>55.3</v>
      </c>
      <c r="AG618" s="86">
        <f t="shared" si="101"/>
        <v>234.44769642610001</v>
      </c>
      <c r="AH618" s="93">
        <f t="shared" si="102"/>
        <v>60.219850000000022</v>
      </c>
    </row>
    <row r="619" spans="1:34" ht="11.25" customHeight="1">
      <c r="A619" s="1">
        <v>42620</v>
      </c>
      <c r="B619" s="98">
        <v>4201</v>
      </c>
      <c r="C619" s="78">
        <f t="shared" si="98"/>
        <v>123.67498481046283</v>
      </c>
      <c r="D619" s="78">
        <v>129</v>
      </c>
      <c r="E619" s="79"/>
      <c r="F619" s="80">
        <v>2403</v>
      </c>
      <c r="G619" s="81">
        <v>61.9521013285135</v>
      </c>
      <c r="H619" s="123">
        <f t="shared" si="95"/>
        <v>62</v>
      </c>
      <c r="I619" s="81">
        <v>67</v>
      </c>
      <c r="K619" s="82">
        <v>2380</v>
      </c>
      <c r="L619" s="83">
        <f t="shared" si="93"/>
        <v>61.9521013285135</v>
      </c>
      <c r="M619" s="83">
        <v>62</v>
      </c>
      <c r="N619" s="84" t="s">
        <v>37</v>
      </c>
      <c r="O619" s="85">
        <f t="shared" si="94"/>
        <v>8.0272199999999998</v>
      </c>
      <c r="P619" s="86">
        <v>227.4</v>
      </c>
      <c r="Q619" s="86">
        <v>235</v>
      </c>
      <c r="R619" s="87" t="s">
        <v>248</v>
      </c>
      <c r="S619" s="108">
        <f t="shared" si="96"/>
        <v>2366.9012250000005</v>
      </c>
      <c r="T619" s="88">
        <v>59.921550000000018</v>
      </c>
      <c r="U619" s="88">
        <v>73.715999999999994</v>
      </c>
      <c r="X619" s="90">
        <v>71.233642598267394</v>
      </c>
      <c r="Y619" s="91">
        <v>50.245503132626702</v>
      </c>
      <c r="Z619" s="91">
        <v>2.1958390795687452</v>
      </c>
      <c r="AA619" s="92">
        <f t="shared" si="97"/>
        <v>123.67498481046283</v>
      </c>
      <c r="AC619" s="48">
        <v>42254</v>
      </c>
      <c r="AD619" s="78">
        <f t="shared" si="92"/>
        <v>136.38100782411706</v>
      </c>
      <c r="AE619" s="81">
        <f t="shared" si="99"/>
        <v>54.7</v>
      </c>
      <c r="AF619" s="83">
        <f t="shared" si="100"/>
        <v>54.7</v>
      </c>
      <c r="AG619" s="86">
        <f t="shared" si="101"/>
        <v>234.56025704230001</v>
      </c>
      <c r="AH619" s="93">
        <f t="shared" si="102"/>
        <v>58.867960000000004</v>
      </c>
    </row>
    <row r="620" spans="1:34" ht="11.25" customHeight="1">
      <c r="A620" s="1">
        <v>42621</v>
      </c>
      <c r="B620" s="98">
        <v>4201</v>
      </c>
      <c r="C620" s="78">
        <f t="shared" si="98"/>
        <v>129.41720375211588</v>
      </c>
      <c r="D620" s="78">
        <v>129</v>
      </c>
      <c r="E620" s="79"/>
      <c r="F620" s="80">
        <v>2403</v>
      </c>
      <c r="G620" s="81">
        <v>62.348455141071597</v>
      </c>
      <c r="H620" s="123">
        <f t="shared" si="95"/>
        <v>62</v>
      </c>
      <c r="I620" s="81">
        <v>67</v>
      </c>
      <c r="K620" s="82">
        <v>2380</v>
      </c>
      <c r="L620" s="83">
        <f t="shared" si="93"/>
        <v>62.348455141071597</v>
      </c>
      <c r="M620" s="83">
        <v>62</v>
      </c>
      <c r="N620" s="84" t="s">
        <v>37</v>
      </c>
      <c r="O620" s="85">
        <f t="shared" si="94"/>
        <v>8.5637799999999995</v>
      </c>
      <c r="P620" s="86">
        <v>242.6</v>
      </c>
      <c r="Q620" s="86">
        <v>235</v>
      </c>
      <c r="R620" s="87" t="s">
        <v>248</v>
      </c>
      <c r="S620" s="108">
        <f t="shared" si="96"/>
        <v>2404.1718450000003</v>
      </c>
      <c r="T620" s="88">
        <v>60.865110000000008</v>
      </c>
      <c r="U620" s="88">
        <v>73.715999999999994</v>
      </c>
      <c r="X620" s="90">
        <v>72.248711339211994</v>
      </c>
      <c r="Y620" s="91">
        <v>54.061447104306197</v>
      </c>
      <c r="Z620" s="91">
        <v>3.1070453085977001</v>
      </c>
      <c r="AA620" s="92">
        <f t="shared" si="97"/>
        <v>129.41720375211588</v>
      </c>
      <c r="AC620" s="48">
        <v>42255</v>
      </c>
      <c r="AD620" s="78">
        <f t="shared" si="92"/>
        <v>138.86259937054436</v>
      </c>
      <c r="AE620" s="81">
        <f t="shared" si="99"/>
        <v>54.8</v>
      </c>
      <c r="AF620" s="83">
        <f t="shared" si="100"/>
        <v>54.8</v>
      </c>
      <c r="AG620" s="86">
        <f t="shared" si="101"/>
        <v>232.74209269260001</v>
      </c>
      <c r="AH620" s="93">
        <f t="shared" si="102"/>
        <v>57.931550000000001</v>
      </c>
    </row>
    <row r="621" spans="1:34" ht="11.25" customHeight="1">
      <c r="A621" s="1">
        <v>42622</v>
      </c>
      <c r="B621" s="98">
        <v>4201</v>
      </c>
      <c r="C621" s="78">
        <f t="shared" si="98"/>
        <v>137.01367069395261</v>
      </c>
      <c r="D621" s="78">
        <v>129</v>
      </c>
      <c r="E621" s="79"/>
      <c r="F621" s="80">
        <v>2403</v>
      </c>
      <c r="G621" s="81">
        <v>62.6004097797531</v>
      </c>
      <c r="H621" s="123">
        <f t="shared" si="95"/>
        <v>62</v>
      </c>
      <c r="I621" s="81">
        <v>67</v>
      </c>
      <c r="K621" s="82">
        <v>2380</v>
      </c>
      <c r="L621" s="83">
        <f t="shared" si="93"/>
        <v>62.6004097797531</v>
      </c>
      <c r="M621" s="83">
        <v>62</v>
      </c>
      <c r="N621" s="84" t="s">
        <v>37</v>
      </c>
      <c r="O621" s="85">
        <f t="shared" si="94"/>
        <v>8.5178899999999995</v>
      </c>
      <c r="P621" s="86">
        <v>241.3</v>
      </c>
      <c r="Q621" s="86">
        <v>248</v>
      </c>
      <c r="S621" s="108">
        <f t="shared" si="96"/>
        <v>2420.4466350000007</v>
      </c>
      <c r="T621" s="88">
        <v>61.277130000000014</v>
      </c>
      <c r="U621" s="88">
        <v>73.715999999999994</v>
      </c>
      <c r="X621" s="90">
        <v>77.322422569504496</v>
      </c>
      <c r="Y621" s="91">
        <v>51.672655285079799</v>
      </c>
      <c r="Z621" s="91">
        <v>8.0185928393683366</v>
      </c>
      <c r="AA621" s="92">
        <f t="shared" si="97"/>
        <v>137.01367069395261</v>
      </c>
      <c r="AC621" s="48">
        <v>42256</v>
      </c>
      <c r="AD621" s="78">
        <f t="shared" si="92"/>
        <v>136.83169230127308</v>
      </c>
      <c r="AE621" s="81">
        <f t="shared" si="99"/>
        <v>54.9</v>
      </c>
      <c r="AF621" s="83">
        <f t="shared" si="100"/>
        <v>54.9</v>
      </c>
      <c r="AG621" s="86">
        <f t="shared" si="101"/>
        <v>231.42751011290008</v>
      </c>
      <c r="AH621" s="93">
        <f t="shared" si="102"/>
        <v>59.057640000000006</v>
      </c>
    </row>
    <row r="622" spans="1:34" ht="11.25" customHeight="1">
      <c r="A622" s="1">
        <v>42623</v>
      </c>
      <c r="B622" s="98">
        <v>4201</v>
      </c>
      <c r="C622" s="78">
        <f t="shared" si="98"/>
        <v>134.17230488742655</v>
      </c>
      <c r="D622" s="78">
        <v>129</v>
      </c>
      <c r="E622" s="79"/>
      <c r="F622" s="80">
        <v>2403</v>
      </c>
      <c r="G622" s="81">
        <v>63.9180056584757</v>
      </c>
      <c r="H622" s="123">
        <f t="shared" si="95"/>
        <v>67</v>
      </c>
      <c r="I622" s="81">
        <v>67</v>
      </c>
      <c r="K622" s="82">
        <v>2380</v>
      </c>
      <c r="L622" s="83">
        <f t="shared" si="93"/>
        <v>63.9180056584757</v>
      </c>
      <c r="M622" s="83">
        <v>78</v>
      </c>
      <c r="O622" s="85">
        <f t="shared" si="94"/>
        <v>8.5814299999999992</v>
      </c>
      <c r="P622" s="86">
        <v>243.1</v>
      </c>
      <c r="Q622" s="86">
        <v>248</v>
      </c>
      <c r="S622" s="108">
        <f t="shared" si="96"/>
        <v>2439.1767449999998</v>
      </c>
      <c r="T622" s="88">
        <v>61.751309999999989</v>
      </c>
      <c r="U622" s="88">
        <v>73.715999999999994</v>
      </c>
      <c r="X622" s="90">
        <v>76.661155016277704</v>
      </c>
      <c r="Y622" s="91">
        <v>50.319641426349101</v>
      </c>
      <c r="Z622" s="91">
        <v>7.1915084447997462</v>
      </c>
      <c r="AA622" s="92">
        <f t="shared" si="97"/>
        <v>134.17230488742655</v>
      </c>
      <c r="AC622" s="48">
        <v>42257</v>
      </c>
      <c r="AD622" s="78">
        <f t="shared" ref="AD622:AD685" si="103">C256</f>
        <v>141.2126487092406</v>
      </c>
      <c r="AE622" s="81">
        <f t="shared" si="99"/>
        <v>53.9</v>
      </c>
      <c r="AF622" s="83">
        <f t="shared" si="100"/>
        <v>53.9</v>
      </c>
      <c r="AG622" s="86">
        <f t="shared" si="101"/>
        <v>231.55791915039998</v>
      </c>
      <c r="AH622" s="93">
        <f t="shared" si="102"/>
        <v>58.866910000000018</v>
      </c>
    </row>
    <row r="623" spans="1:34" ht="11.25" customHeight="1">
      <c r="A623" s="1">
        <v>42624</v>
      </c>
      <c r="B623" s="98">
        <v>4201</v>
      </c>
      <c r="C623" s="78">
        <f t="shared" si="98"/>
        <v>133.54081565308687</v>
      </c>
      <c r="D623" s="78">
        <v>129</v>
      </c>
      <c r="E623" s="79"/>
      <c r="F623" s="80">
        <v>2403</v>
      </c>
      <c r="G623" s="81">
        <v>65.199128325318398</v>
      </c>
      <c r="H623" s="123">
        <f t="shared" si="95"/>
        <v>67</v>
      </c>
      <c r="I623" s="81">
        <v>67</v>
      </c>
      <c r="K623" s="82">
        <v>2380</v>
      </c>
      <c r="L623" s="83">
        <f t="shared" si="93"/>
        <v>65.199128325318398</v>
      </c>
      <c r="M623" s="83">
        <v>78</v>
      </c>
      <c r="O623" s="85">
        <f t="shared" si="94"/>
        <v>8.454349999999998</v>
      </c>
      <c r="P623" s="86">
        <v>239.5</v>
      </c>
      <c r="Q623" s="86">
        <v>248</v>
      </c>
      <c r="S623" s="108">
        <f t="shared" si="96"/>
        <v>2513.9107450000001</v>
      </c>
      <c r="T623" s="88">
        <v>63.64331</v>
      </c>
      <c r="U623" s="88">
        <v>73.715999999999994</v>
      </c>
      <c r="X623" s="90">
        <v>76.472316423097297</v>
      </c>
      <c r="Y623" s="91">
        <v>51.9370479861796</v>
      </c>
      <c r="Z623" s="91">
        <v>5.1314512438099742</v>
      </c>
      <c r="AA623" s="92">
        <f t="shared" si="97"/>
        <v>133.54081565308687</v>
      </c>
      <c r="AC623" s="48">
        <v>42258</v>
      </c>
      <c r="AD623" s="78">
        <f t="shared" si="103"/>
        <v>144.74708086670867</v>
      </c>
      <c r="AE623" s="81">
        <f t="shared" si="99"/>
        <v>50.5</v>
      </c>
      <c r="AF623" s="83">
        <f t="shared" si="100"/>
        <v>50.5</v>
      </c>
      <c r="AG623" s="86">
        <f t="shared" si="101"/>
        <v>227.56027757250001</v>
      </c>
      <c r="AH623" s="93">
        <f t="shared" si="102"/>
        <v>57.284979999999997</v>
      </c>
    </row>
    <row r="624" spans="1:34" ht="11.25" customHeight="1">
      <c r="A624" s="1">
        <v>42625</v>
      </c>
      <c r="B624" s="98">
        <v>4201</v>
      </c>
      <c r="C624" s="78">
        <f t="shared" si="98"/>
        <v>130.8961872992449</v>
      </c>
      <c r="D624" s="78">
        <v>124</v>
      </c>
      <c r="E624" s="79" t="s">
        <v>174</v>
      </c>
      <c r="F624" s="80">
        <v>2403</v>
      </c>
      <c r="G624" s="81">
        <v>60.096157623004203</v>
      </c>
      <c r="H624" s="123">
        <f t="shared" si="95"/>
        <v>67</v>
      </c>
      <c r="I624" s="81">
        <v>67</v>
      </c>
      <c r="K624" s="82">
        <v>2380</v>
      </c>
      <c r="L624" s="83">
        <f t="shared" si="93"/>
        <v>60.096157623004203</v>
      </c>
      <c r="M624" s="83">
        <v>78</v>
      </c>
      <c r="O624" s="85">
        <f t="shared" si="94"/>
        <v>8.1013500000000001</v>
      </c>
      <c r="P624" s="86">
        <v>229.5</v>
      </c>
      <c r="Q624" s="86">
        <v>235</v>
      </c>
      <c r="R624" s="87" t="s">
        <v>249</v>
      </c>
      <c r="S624" s="108">
        <f t="shared" si="96"/>
        <v>2483.08455</v>
      </c>
      <c r="T624" s="88">
        <v>62.862899999999996</v>
      </c>
      <c r="U624" s="88">
        <v>73.715999999999994</v>
      </c>
      <c r="V624" s="109" t="s">
        <v>223</v>
      </c>
      <c r="X624" s="90">
        <v>78.087684399105598</v>
      </c>
      <c r="Y624" s="91">
        <v>51.026301268933999</v>
      </c>
      <c r="Z624" s="91">
        <v>1.7822016312053088</v>
      </c>
      <c r="AA624" s="92">
        <f t="shared" si="97"/>
        <v>130.8961872992449</v>
      </c>
      <c r="AC624" s="48">
        <v>42259</v>
      </c>
      <c r="AD624" s="78">
        <f t="shared" si="103"/>
        <v>144.60000000000002</v>
      </c>
      <c r="AE624" s="81">
        <f t="shared" si="99"/>
        <v>50.8</v>
      </c>
      <c r="AF624" s="83">
        <f t="shared" si="100"/>
        <v>50.8</v>
      </c>
      <c r="AG624" s="86">
        <f t="shared" si="101"/>
        <v>223.27744359229996</v>
      </c>
      <c r="AH624" s="93">
        <f t="shared" si="102"/>
        <v>55.742790000000007</v>
      </c>
    </row>
    <row r="625" spans="1:34" ht="11.25" customHeight="1">
      <c r="A625" s="1">
        <v>42626</v>
      </c>
      <c r="B625" s="98">
        <v>4201</v>
      </c>
      <c r="C625" s="78">
        <f t="shared" si="98"/>
        <v>134.18187211840356</v>
      </c>
      <c r="D625" s="78">
        <v>121</v>
      </c>
      <c r="E625" s="79" t="s">
        <v>168</v>
      </c>
      <c r="F625" s="80">
        <v>2403</v>
      </c>
      <c r="G625" s="81">
        <v>64.163927503855604</v>
      </c>
      <c r="H625" s="123">
        <f t="shared" si="95"/>
        <v>67</v>
      </c>
      <c r="I625" s="81">
        <v>67</v>
      </c>
      <c r="K625" s="82">
        <v>2380</v>
      </c>
      <c r="L625" s="83">
        <f t="shared" si="93"/>
        <v>64.163927503855604</v>
      </c>
      <c r="M625" s="83">
        <v>78</v>
      </c>
      <c r="O625" s="85">
        <f t="shared" si="94"/>
        <v>7.896609999999999</v>
      </c>
      <c r="P625" s="86">
        <v>223.7</v>
      </c>
      <c r="Q625" s="86">
        <v>235</v>
      </c>
      <c r="R625" s="87" t="s">
        <v>250</v>
      </c>
      <c r="S625" s="108">
        <f t="shared" si="96"/>
        <v>2424.9006550000008</v>
      </c>
      <c r="T625" s="88">
        <v>61.389890000000015</v>
      </c>
      <c r="U625" s="88">
        <v>73.715999999999994</v>
      </c>
      <c r="V625" s="109" t="s">
        <v>224</v>
      </c>
      <c r="X625" s="90">
        <v>78.980844826793501</v>
      </c>
      <c r="Y625" s="91">
        <v>55.186152138974897</v>
      </c>
      <c r="Z625" s="91">
        <v>1.487515263517666E-2</v>
      </c>
      <c r="AA625" s="92">
        <f t="shared" si="97"/>
        <v>134.18187211840356</v>
      </c>
      <c r="AC625" s="48">
        <v>42260</v>
      </c>
      <c r="AD625" s="78">
        <f t="shared" si="103"/>
        <v>141.80000000000001</v>
      </c>
      <c r="AE625" s="81">
        <f t="shared" si="99"/>
        <v>49.3</v>
      </c>
      <c r="AF625" s="83">
        <f t="shared" si="100"/>
        <v>49.3</v>
      </c>
      <c r="AG625" s="86">
        <f t="shared" si="101"/>
        <v>208.38947793489999</v>
      </c>
      <c r="AH625" s="93">
        <f t="shared" si="102"/>
        <v>55.322569999999999</v>
      </c>
    </row>
    <row r="626" spans="1:34" ht="11.25" customHeight="1">
      <c r="A626" s="1">
        <v>42627</v>
      </c>
      <c r="B626" s="98">
        <v>4201</v>
      </c>
      <c r="C626" s="78">
        <f t="shared" si="98"/>
        <v>130.14703364044055</v>
      </c>
      <c r="D626" s="78">
        <v>121</v>
      </c>
      <c r="E626" s="79" t="s">
        <v>168</v>
      </c>
      <c r="F626" s="80">
        <v>2403</v>
      </c>
      <c r="G626" s="81">
        <v>66.017394536687107</v>
      </c>
      <c r="H626" s="123">
        <f t="shared" si="95"/>
        <v>67</v>
      </c>
      <c r="I626" s="81">
        <v>67</v>
      </c>
      <c r="K626" s="82">
        <v>2380</v>
      </c>
      <c r="L626" s="83">
        <f t="shared" si="93"/>
        <v>66.017394536687107</v>
      </c>
      <c r="M626" s="83">
        <v>78</v>
      </c>
      <c r="O626" s="85">
        <f t="shared" si="94"/>
        <v>7.9989799999999995</v>
      </c>
      <c r="P626" s="86">
        <v>226.6</v>
      </c>
      <c r="Q626" s="86">
        <v>235</v>
      </c>
      <c r="R626" s="87" t="s">
        <v>250</v>
      </c>
      <c r="S626" s="108">
        <f t="shared" si="96"/>
        <v>2414.6895100000006</v>
      </c>
      <c r="T626" s="88">
        <v>61.131380000000014</v>
      </c>
      <c r="U626" s="88">
        <v>73.715999999999994</v>
      </c>
      <c r="V626" s="109" t="s">
        <v>224</v>
      </c>
      <c r="X626" s="90">
        <v>79.145860880848005</v>
      </c>
      <c r="Y626" s="91">
        <v>50.988439989583703</v>
      </c>
      <c r="Z626" s="91">
        <v>1.2732770008842391E-2</v>
      </c>
      <c r="AA626" s="92">
        <f t="shared" si="97"/>
        <v>130.14703364044055</v>
      </c>
      <c r="AC626" s="48">
        <v>42261</v>
      </c>
      <c r="AD626" s="78">
        <f t="shared" si="103"/>
        <v>135.30000000000001</v>
      </c>
      <c r="AE626" s="81">
        <f t="shared" si="99"/>
        <v>51.5</v>
      </c>
      <c r="AF626" s="83">
        <f t="shared" si="100"/>
        <v>51.5</v>
      </c>
      <c r="AG626" s="86">
        <f t="shared" si="101"/>
        <v>200.05968328139997</v>
      </c>
      <c r="AH626" s="93">
        <f t="shared" si="102"/>
        <v>54.867179999999991</v>
      </c>
    </row>
    <row r="627" spans="1:34" ht="11.25" customHeight="1">
      <c r="A627" s="1">
        <v>42628</v>
      </c>
      <c r="B627" s="98">
        <v>4201</v>
      </c>
      <c r="C627" s="78">
        <f t="shared" si="98"/>
        <v>133.95006793290275</v>
      </c>
      <c r="D627" s="78">
        <v>121</v>
      </c>
      <c r="E627" s="79" t="s">
        <v>168</v>
      </c>
      <c r="F627" s="80">
        <v>2403</v>
      </c>
      <c r="G627" s="81">
        <v>65.665609796353905</v>
      </c>
      <c r="H627" s="123">
        <f t="shared" si="95"/>
        <v>67</v>
      </c>
      <c r="I627" s="81">
        <v>67</v>
      </c>
      <c r="K627" s="82">
        <v>2380</v>
      </c>
      <c r="L627" s="83">
        <f t="shared" si="93"/>
        <v>65.665609796353905</v>
      </c>
      <c r="M627" s="83">
        <v>78</v>
      </c>
      <c r="O627" s="85">
        <f t="shared" si="94"/>
        <v>8.2072500000000002</v>
      </c>
      <c r="P627" s="86">
        <v>232.5</v>
      </c>
      <c r="Q627" s="86">
        <v>235</v>
      </c>
      <c r="R627" s="87" t="s">
        <v>250</v>
      </c>
      <c r="S627" s="108">
        <f t="shared" si="96"/>
        <v>2448.8467399999995</v>
      </c>
      <c r="T627" s="88">
        <v>61.996119999999983</v>
      </c>
      <c r="U627" s="88">
        <v>73.715999999999994</v>
      </c>
      <c r="V627" s="109" t="s">
        <v>224</v>
      </c>
      <c r="X627" s="90">
        <v>79.843411024309205</v>
      </c>
      <c r="Y627" s="91">
        <v>49.556748980395199</v>
      </c>
      <c r="Z627" s="91">
        <v>4.5499079281983601</v>
      </c>
      <c r="AA627" s="92">
        <f t="shared" si="97"/>
        <v>133.95006793290275</v>
      </c>
      <c r="AC627" s="48">
        <v>42262</v>
      </c>
      <c r="AD627" s="78">
        <f t="shared" si="103"/>
        <v>119.30000000000001</v>
      </c>
      <c r="AE627" s="81">
        <f t="shared" si="99"/>
        <v>42.8</v>
      </c>
      <c r="AF627" s="83">
        <f t="shared" si="100"/>
        <v>42.8</v>
      </c>
      <c r="AG627" s="86">
        <f t="shared" si="101"/>
        <v>198.50184601939992</v>
      </c>
      <c r="AH627" s="93">
        <f t="shared" si="102"/>
        <v>54.301540000000024</v>
      </c>
    </row>
    <row r="628" spans="1:34" ht="11.25" customHeight="1">
      <c r="A628" s="1">
        <v>42629</v>
      </c>
      <c r="B628" s="98">
        <v>4201</v>
      </c>
      <c r="C628" s="78">
        <f t="shared" si="98"/>
        <v>132.63008035467732</v>
      </c>
      <c r="D628" s="78">
        <v>121</v>
      </c>
      <c r="E628" s="79" t="s">
        <v>168</v>
      </c>
      <c r="F628" s="80">
        <v>2403</v>
      </c>
      <c r="G628" s="81">
        <v>61.556351733474898</v>
      </c>
      <c r="H628" s="123">
        <f t="shared" si="95"/>
        <v>67</v>
      </c>
      <c r="I628" s="81">
        <v>67</v>
      </c>
      <c r="K628" s="82">
        <v>2380</v>
      </c>
      <c r="L628" s="83">
        <f t="shared" si="93"/>
        <v>61.556351733474898</v>
      </c>
      <c r="M628" s="83">
        <v>78</v>
      </c>
      <c r="O628" s="85">
        <f t="shared" si="94"/>
        <v>8.277849999999999</v>
      </c>
      <c r="P628" s="86">
        <v>234.5</v>
      </c>
      <c r="Q628" s="86">
        <v>235</v>
      </c>
      <c r="R628" s="87" t="s">
        <v>250</v>
      </c>
      <c r="S628" s="108">
        <f t="shared" si="96"/>
        <v>2439.8431100000003</v>
      </c>
      <c r="T628" s="88">
        <v>61.768180000000001</v>
      </c>
      <c r="U628" s="88">
        <v>73.715999999999994</v>
      </c>
      <c r="V628" s="109" t="s">
        <v>225</v>
      </c>
      <c r="X628" s="90">
        <v>78.576081571427906</v>
      </c>
      <c r="Y628" s="91">
        <v>48.417850906385297</v>
      </c>
      <c r="Z628" s="91">
        <v>5.6361478768641193</v>
      </c>
      <c r="AA628" s="92">
        <f t="shared" si="97"/>
        <v>132.63008035467732</v>
      </c>
      <c r="AC628" s="48">
        <v>42263</v>
      </c>
      <c r="AD628" s="78">
        <f t="shared" si="103"/>
        <v>122.69999999999999</v>
      </c>
      <c r="AE628" s="81">
        <f t="shared" si="99"/>
        <v>52.6</v>
      </c>
      <c r="AF628" s="83">
        <f t="shared" si="100"/>
        <v>52.6</v>
      </c>
      <c r="AG628" s="86">
        <f t="shared" si="101"/>
        <v>199.4059589764</v>
      </c>
      <c r="AH628" s="93">
        <f t="shared" si="102"/>
        <v>53.808349999999997</v>
      </c>
    </row>
    <row r="629" spans="1:34" ht="11.25" customHeight="1">
      <c r="A629" s="1">
        <v>42630</v>
      </c>
      <c r="B629" s="98">
        <v>4201</v>
      </c>
      <c r="C629" s="78">
        <f t="shared" si="98"/>
        <v>133.59163030263679</v>
      </c>
      <c r="D629" s="78">
        <v>121</v>
      </c>
      <c r="E629" s="79" t="s">
        <v>169</v>
      </c>
      <c r="F629" s="80">
        <v>2403</v>
      </c>
      <c r="G629" s="81">
        <v>62.378804288802797</v>
      </c>
      <c r="H629" s="123">
        <f t="shared" si="95"/>
        <v>67</v>
      </c>
      <c r="I629" s="81">
        <v>67</v>
      </c>
      <c r="K629" s="82">
        <v>2380</v>
      </c>
      <c r="L629" s="83">
        <f t="shared" si="93"/>
        <v>62.378804288802797</v>
      </c>
      <c r="M629" s="83">
        <v>78</v>
      </c>
      <c r="O629" s="85">
        <f t="shared" si="94"/>
        <v>8.277849999999999</v>
      </c>
      <c r="P629" s="86">
        <v>234.5</v>
      </c>
      <c r="Q629" s="86">
        <v>235</v>
      </c>
      <c r="R629" s="87" t="s">
        <v>251</v>
      </c>
      <c r="S629" s="108">
        <f t="shared" si="96"/>
        <v>2419.5448499999998</v>
      </c>
      <c r="T629" s="88">
        <v>61.254299999999994</v>
      </c>
      <c r="U629" s="88">
        <v>73.715999999999994</v>
      </c>
      <c r="V629" s="109" t="s">
        <v>226</v>
      </c>
      <c r="X629" s="90">
        <v>78.021841830175504</v>
      </c>
      <c r="Y629" s="91">
        <v>51.4245739676822</v>
      </c>
      <c r="Z629" s="91">
        <v>4.1452145047790898</v>
      </c>
      <c r="AA629" s="92">
        <f t="shared" si="97"/>
        <v>133.59163030263679</v>
      </c>
      <c r="AC629" s="48">
        <v>42264</v>
      </c>
      <c r="AD629" s="78">
        <f t="shared" si="103"/>
        <v>124.39999999999999</v>
      </c>
      <c r="AE629" s="81">
        <f t="shared" si="99"/>
        <v>43.7</v>
      </c>
      <c r="AF629" s="83">
        <f t="shared" si="100"/>
        <v>43.7</v>
      </c>
      <c r="AG629" s="86">
        <f t="shared" si="101"/>
        <v>203.4295657641</v>
      </c>
      <c r="AH629" s="93">
        <f t="shared" si="102"/>
        <v>52.584720000000033</v>
      </c>
    </row>
    <row r="630" spans="1:34" ht="11.25" customHeight="1">
      <c r="A630" s="1">
        <v>42631</v>
      </c>
      <c r="B630" s="98">
        <v>4201</v>
      </c>
      <c r="C630" s="78">
        <f t="shared" si="98"/>
        <v>135.2825727735611</v>
      </c>
      <c r="D630" s="78">
        <v>121</v>
      </c>
      <c r="E630" s="79" t="s">
        <v>169</v>
      </c>
      <c r="F630" s="80">
        <v>2403</v>
      </c>
      <c r="G630" s="81">
        <v>65.236954385697402</v>
      </c>
      <c r="H630" s="123">
        <f t="shared" si="95"/>
        <v>67</v>
      </c>
      <c r="I630" s="81">
        <v>67</v>
      </c>
      <c r="K630" s="82">
        <v>2380</v>
      </c>
      <c r="L630" s="83">
        <f t="shared" si="93"/>
        <v>65.236954385697402</v>
      </c>
      <c r="M630" s="83">
        <v>78</v>
      </c>
      <c r="O630" s="85">
        <f t="shared" si="94"/>
        <v>8.1507699999999996</v>
      </c>
      <c r="P630" s="86">
        <v>230.9</v>
      </c>
      <c r="Q630" s="86">
        <v>235</v>
      </c>
      <c r="R630" s="87" t="s">
        <v>251</v>
      </c>
      <c r="S630" s="108">
        <f t="shared" si="96"/>
        <v>2424.89473</v>
      </c>
      <c r="T630" s="88">
        <v>61.389739999999996</v>
      </c>
      <c r="U630" s="88">
        <v>73.715999999999994</v>
      </c>
      <c r="V630" s="109" t="s">
        <v>226</v>
      </c>
      <c r="X630" s="90">
        <v>78.041281927944794</v>
      </c>
      <c r="Y630" s="91">
        <v>52.942354424939701</v>
      </c>
      <c r="Z630" s="91">
        <v>4.2989364206765979</v>
      </c>
      <c r="AA630" s="92">
        <f t="shared" si="97"/>
        <v>135.2825727735611</v>
      </c>
      <c r="AC630" s="48">
        <v>42265</v>
      </c>
      <c r="AD630" s="78">
        <f t="shared" si="103"/>
        <v>120.7</v>
      </c>
      <c r="AE630" s="81">
        <f t="shared" si="99"/>
        <v>46.1</v>
      </c>
      <c r="AF630" s="83">
        <f t="shared" si="100"/>
        <v>46.1</v>
      </c>
      <c r="AG630" s="86">
        <f t="shared" si="101"/>
        <v>202.59962535050008</v>
      </c>
      <c r="AH630" s="93">
        <f t="shared" si="102"/>
        <v>52.417039999999993</v>
      </c>
    </row>
    <row r="631" spans="1:34" ht="11.25" customHeight="1">
      <c r="A631" s="1">
        <v>42632</v>
      </c>
      <c r="B631" s="98">
        <v>4201</v>
      </c>
      <c r="C631" s="78">
        <f t="shared" si="98"/>
        <v>130.31170646846292</v>
      </c>
      <c r="D631" s="78">
        <v>121</v>
      </c>
      <c r="E631" s="79" t="s">
        <v>175</v>
      </c>
      <c r="F631" s="80">
        <v>2403</v>
      </c>
      <c r="G631" s="81">
        <v>64.2041128158627</v>
      </c>
      <c r="H631" s="123">
        <f t="shared" si="95"/>
        <v>67</v>
      </c>
      <c r="I631" s="81">
        <v>67</v>
      </c>
      <c r="K631" s="82">
        <v>2380</v>
      </c>
      <c r="L631" s="83">
        <f t="shared" si="93"/>
        <v>64.2041128158627</v>
      </c>
      <c r="M631" s="83">
        <v>78</v>
      </c>
      <c r="O631" s="85">
        <f t="shared" si="94"/>
        <v>8.1754800000000003</v>
      </c>
      <c r="P631" s="86">
        <v>231.6</v>
      </c>
      <c r="Q631" s="86">
        <v>235</v>
      </c>
      <c r="R631" s="87" t="s">
        <v>251</v>
      </c>
      <c r="S631" s="108">
        <f t="shared" si="96"/>
        <v>2467.1881700000004</v>
      </c>
      <c r="T631" s="88">
        <v>62.460460000000005</v>
      </c>
      <c r="U631" s="88">
        <v>73.715999999999994</v>
      </c>
      <c r="V631" s="109" t="s">
        <v>226</v>
      </c>
      <c r="X631" s="90">
        <v>74.761860943651499</v>
      </c>
      <c r="Y631" s="91">
        <v>50.610332295956198</v>
      </c>
      <c r="Z631" s="91">
        <v>4.9395132288552297</v>
      </c>
      <c r="AA631" s="92">
        <f t="shared" si="97"/>
        <v>130.31170646846292</v>
      </c>
      <c r="AC631" s="48">
        <v>42266</v>
      </c>
      <c r="AD631" s="78">
        <f t="shared" si="103"/>
        <v>126.79999999999998</v>
      </c>
      <c r="AE631" s="81">
        <f t="shared" si="99"/>
        <v>41.3</v>
      </c>
      <c r="AF631" s="83">
        <f t="shared" si="100"/>
        <v>41.3</v>
      </c>
      <c r="AG631" s="86">
        <f t="shared" si="101"/>
        <v>201.9731159088</v>
      </c>
      <c r="AH631" s="93">
        <f t="shared" si="102"/>
        <v>52.770410000000027</v>
      </c>
    </row>
    <row r="632" spans="1:34" ht="11.25" customHeight="1">
      <c r="A632" s="1">
        <v>42633</v>
      </c>
      <c r="B632" s="98">
        <v>4201</v>
      </c>
      <c r="C632" s="78">
        <f t="shared" si="98"/>
        <v>129.59025760753443</v>
      </c>
      <c r="D632" s="78">
        <v>118</v>
      </c>
      <c r="E632" s="79" t="s">
        <v>176</v>
      </c>
      <c r="F632" s="80">
        <v>2403</v>
      </c>
      <c r="G632" s="81">
        <v>62.309949154726198</v>
      </c>
      <c r="H632" s="123">
        <f t="shared" si="95"/>
        <v>64</v>
      </c>
      <c r="I632" s="81">
        <v>64</v>
      </c>
      <c r="J632" s="94" t="s">
        <v>199</v>
      </c>
      <c r="K632" s="82">
        <v>2380</v>
      </c>
      <c r="L632" s="83">
        <f t="shared" si="93"/>
        <v>62.309949154726198</v>
      </c>
      <c r="M632" s="83">
        <v>78</v>
      </c>
      <c r="O632" s="85">
        <f t="shared" si="94"/>
        <v>8.1684199999999993</v>
      </c>
      <c r="P632" s="86">
        <v>231.4</v>
      </c>
      <c r="Q632" s="86">
        <v>235</v>
      </c>
      <c r="R632" s="87" t="s">
        <v>251</v>
      </c>
      <c r="S632" s="108">
        <f t="shared" si="96"/>
        <v>2463.7579899999992</v>
      </c>
      <c r="T632" s="88">
        <v>62.373619999999974</v>
      </c>
      <c r="U632" s="88">
        <v>73.715999999999994</v>
      </c>
      <c r="V632" s="109" t="s">
        <v>226</v>
      </c>
      <c r="X632" s="90">
        <v>76.036152766080704</v>
      </c>
      <c r="Y632" s="91">
        <v>49.130107419996698</v>
      </c>
      <c r="Z632" s="91">
        <v>4.4239974214570124</v>
      </c>
      <c r="AA632" s="92">
        <f t="shared" si="97"/>
        <v>129.59025760753443</v>
      </c>
      <c r="AC632" s="48">
        <v>42267</v>
      </c>
      <c r="AD632" s="78">
        <f t="shared" si="103"/>
        <v>129.6</v>
      </c>
      <c r="AE632" s="81">
        <f t="shared" si="99"/>
        <v>54.1</v>
      </c>
      <c r="AF632" s="83">
        <f t="shared" si="100"/>
        <v>54.1</v>
      </c>
      <c r="AG632" s="86">
        <f t="shared" si="101"/>
        <v>203.74994202909997</v>
      </c>
      <c r="AH632" s="93">
        <f t="shared" si="102"/>
        <v>54.283779999999993</v>
      </c>
    </row>
    <row r="633" spans="1:34" ht="11.25" customHeight="1">
      <c r="A633" s="1">
        <v>42634</v>
      </c>
      <c r="B633" s="98">
        <v>4201</v>
      </c>
      <c r="C633" s="78">
        <f t="shared" si="98"/>
        <v>137.85576268105595</v>
      </c>
      <c r="D633" s="78">
        <v>118</v>
      </c>
      <c r="E633" s="79" t="s">
        <v>177</v>
      </c>
      <c r="F633" s="80">
        <v>2403</v>
      </c>
      <c r="G633" s="81">
        <v>63.016076721157397</v>
      </c>
      <c r="H633" s="123">
        <f t="shared" si="95"/>
        <v>64</v>
      </c>
      <c r="I633" s="81">
        <v>64</v>
      </c>
      <c r="J633" s="94" t="s">
        <v>199</v>
      </c>
      <c r="K633" s="82">
        <v>2380</v>
      </c>
      <c r="L633" s="83">
        <f t="shared" si="93"/>
        <v>63.016076721157397</v>
      </c>
      <c r="M633" s="83">
        <v>78</v>
      </c>
      <c r="O633" s="85">
        <f t="shared" si="94"/>
        <v>8.5743699999999983</v>
      </c>
      <c r="P633" s="86">
        <v>242.9</v>
      </c>
      <c r="Q633" s="86">
        <v>248</v>
      </c>
      <c r="S633" s="108">
        <f t="shared" si="96"/>
        <v>2456.6716899999988</v>
      </c>
      <c r="T633" s="88">
        <v>62.194219999999973</v>
      </c>
      <c r="U633" s="88">
        <v>73.715999999999994</v>
      </c>
      <c r="X633" s="90">
        <v>81.156855307343406</v>
      </c>
      <c r="Y633" s="91">
        <v>51.713850097011402</v>
      </c>
      <c r="Z633" s="91">
        <v>4.9850572767011503</v>
      </c>
      <c r="AA633" s="92">
        <f t="shared" si="97"/>
        <v>137.85576268105595</v>
      </c>
      <c r="AC633" s="48">
        <v>42268</v>
      </c>
      <c r="AD633" s="78">
        <f t="shared" si="103"/>
        <v>126.2</v>
      </c>
      <c r="AE633" s="81">
        <f t="shared" si="99"/>
        <v>53.3</v>
      </c>
      <c r="AF633" s="83">
        <f t="shared" si="100"/>
        <v>53.3</v>
      </c>
      <c r="AG633" s="86">
        <f t="shared" si="101"/>
        <v>203.97863980480003</v>
      </c>
      <c r="AH633" s="93">
        <f t="shared" si="102"/>
        <v>53.677609999999987</v>
      </c>
    </row>
    <row r="634" spans="1:34" ht="11.25" customHeight="1">
      <c r="A634" s="1">
        <v>42635</v>
      </c>
      <c r="B634" s="98">
        <v>4201</v>
      </c>
      <c r="C634" s="78">
        <f t="shared" si="98"/>
        <v>136.12205303540102</v>
      </c>
      <c r="D634" s="78">
        <v>122</v>
      </c>
      <c r="E634" s="79" t="s">
        <v>178</v>
      </c>
      <c r="F634" s="80">
        <v>2403</v>
      </c>
      <c r="G634" s="81">
        <v>61.850713762343503</v>
      </c>
      <c r="H634" s="123">
        <f t="shared" si="95"/>
        <v>67</v>
      </c>
      <c r="I634" s="81">
        <v>67</v>
      </c>
      <c r="K634" s="82">
        <v>2380</v>
      </c>
      <c r="L634" s="83">
        <f t="shared" si="93"/>
        <v>61.850713762343503</v>
      </c>
      <c r="M634" s="83">
        <v>78</v>
      </c>
      <c r="O634" s="85">
        <f t="shared" si="94"/>
        <v>8.1754800000000003</v>
      </c>
      <c r="P634" s="86">
        <v>231.6</v>
      </c>
      <c r="Q634" s="86">
        <v>240</v>
      </c>
      <c r="R634" s="87" t="s">
        <v>252</v>
      </c>
      <c r="S634" s="108">
        <f t="shared" si="96"/>
        <v>2459.7218799999991</v>
      </c>
      <c r="T634" s="88">
        <v>62.271439999999977</v>
      </c>
      <c r="U634" s="88">
        <v>73.715999999999994</v>
      </c>
      <c r="X634" s="90">
        <v>79.872644457900705</v>
      </c>
      <c r="Y634" s="91">
        <v>50.921141818729197</v>
      </c>
      <c r="Z634" s="91">
        <v>5.3282667587711092</v>
      </c>
      <c r="AA634" s="92">
        <f t="shared" si="97"/>
        <v>136.12205303540102</v>
      </c>
      <c r="AC634" s="48">
        <v>42269</v>
      </c>
      <c r="AD634" s="78">
        <f t="shared" si="103"/>
        <v>124.1</v>
      </c>
      <c r="AE634" s="81">
        <f t="shared" si="99"/>
        <v>53.6</v>
      </c>
      <c r="AF634" s="83">
        <f t="shared" si="100"/>
        <v>53.6</v>
      </c>
      <c r="AG634" s="86">
        <f t="shared" si="101"/>
        <v>209.99917847359995</v>
      </c>
      <c r="AH634" s="93">
        <f t="shared" si="102"/>
        <v>53.242260000000009</v>
      </c>
    </row>
    <row r="635" spans="1:34" ht="11.25" customHeight="1">
      <c r="A635" s="1">
        <v>42636</v>
      </c>
      <c r="B635" s="98">
        <v>4201</v>
      </c>
      <c r="C635" s="78">
        <f t="shared" si="98"/>
        <v>137.2557290507782</v>
      </c>
      <c r="D635" s="78">
        <v>126</v>
      </c>
      <c r="E635" s="79" t="s">
        <v>179</v>
      </c>
      <c r="F635" s="80">
        <v>2403</v>
      </c>
      <c r="G635" s="81">
        <v>65.288751514931604</v>
      </c>
      <c r="H635" s="123">
        <f t="shared" si="95"/>
        <v>64</v>
      </c>
      <c r="I635" s="81">
        <v>64</v>
      </c>
      <c r="J635" s="94" t="s">
        <v>200</v>
      </c>
      <c r="K635" s="82">
        <v>2380</v>
      </c>
      <c r="L635" s="83">
        <f t="shared" si="93"/>
        <v>65.288751514931604</v>
      </c>
      <c r="M635" s="83">
        <v>78</v>
      </c>
      <c r="O635" s="85">
        <f t="shared" si="94"/>
        <v>8.2072500000000002</v>
      </c>
      <c r="P635" s="86">
        <v>232.5</v>
      </c>
      <c r="Q635" s="86">
        <v>240</v>
      </c>
      <c r="R635" s="87" t="s">
        <v>252</v>
      </c>
      <c r="S635" s="108">
        <f t="shared" si="96"/>
        <v>2469.320775000001</v>
      </c>
      <c r="T635" s="88">
        <v>62.514450000000025</v>
      </c>
      <c r="U635" s="88">
        <v>73.715999999999994</v>
      </c>
      <c r="X635" s="90">
        <v>79.925287236442301</v>
      </c>
      <c r="Y635" s="91">
        <v>51.581768767047102</v>
      </c>
      <c r="Z635" s="91">
        <v>5.7486730472888041</v>
      </c>
      <c r="AA635" s="92">
        <f t="shared" si="97"/>
        <v>137.2557290507782</v>
      </c>
      <c r="AC635" s="48">
        <v>42270</v>
      </c>
      <c r="AD635" s="78">
        <f t="shared" si="103"/>
        <v>123.89999999999999</v>
      </c>
      <c r="AE635" s="81">
        <f t="shared" si="99"/>
        <v>55.1</v>
      </c>
      <c r="AF635" s="83">
        <f t="shared" si="100"/>
        <v>55.1</v>
      </c>
      <c r="AG635" s="86">
        <f t="shared" si="101"/>
        <v>211.17827469500003</v>
      </c>
      <c r="AH635" s="93">
        <f t="shared" si="102"/>
        <v>53.705820000000017</v>
      </c>
    </row>
    <row r="636" spans="1:34" ht="11.25" customHeight="1">
      <c r="A636" s="1">
        <v>42637</v>
      </c>
      <c r="B636" s="98">
        <v>4201</v>
      </c>
      <c r="C636" s="78">
        <f t="shared" si="98"/>
        <v>132.77076395092496</v>
      </c>
      <c r="D636" s="78">
        <v>126</v>
      </c>
      <c r="E636" s="79" t="s">
        <v>179</v>
      </c>
      <c r="F636" s="80">
        <v>2403</v>
      </c>
      <c r="G636" s="81">
        <v>66.986114391678697</v>
      </c>
      <c r="H636" s="123">
        <f t="shared" si="95"/>
        <v>67</v>
      </c>
      <c r="I636" s="81">
        <v>67</v>
      </c>
      <c r="K636" s="82">
        <v>2380</v>
      </c>
      <c r="L636" s="83">
        <f t="shared" si="93"/>
        <v>66.986114391678697</v>
      </c>
      <c r="M636" s="83">
        <v>78</v>
      </c>
      <c r="O636" s="85">
        <f t="shared" si="94"/>
        <v>8.4049299999999985</v>
      </c>
      <c r="P636" s="86">
        <v>238.1</v>
      </c>
      <c r="Q636" s="86">
        <v>240</v>
      </c>
      <c r="R636" s="87" t="s">
        <v>252</v>
      </c>
      <c r="S636" s="108">
        <f t="shared" si="96"/>
        <v>2470.6061050000008</v>
      </c>
      <c r="T636" s="88">
        <v>62.546990000000022</v>
      </c>
      <c r="U636" s="88">
        <v>73.715999999999994</v>
      </c>
      <c r="X636" s="90">
        <v>78.7060309152249</v>
      </c>
      <c r="Y636" s="91">
        <v>51.2143470664424</v>
      </c>
      <c r="Z636" s="91">
        <v>2.8503859692576676</v>
      </c>
      <c r="AA636" s="92">
        <f t="shared" si="97"/>
        <v>132.77076395092496</v>
      </c>
      <c r="AC636" s="48">
        <v>42271</v>
      </c>
      <c r="AD636" s="78">
        <f t="shared" si="103"/>
        <v>121.19999999999999</v>
      </c>
      <c r="AE636" s="81">
        <f t="shared" si="99"/>
        <v>55.1</v>
      </c>
      <c r="AF636" s="83">
        <f t="shared" si="100"/>
        <v>55.1</v>
      </c>
      <c r="AG636" s="86">
        <f t="shared" si="101"/>
        <v>210.7155996322</v>
      </c>
      <c r="AH636" s="93">
        <f t="shared" si="102"/>
        <v>53.511109999999995</v>
      </c>
    </row>
    <row r="637" spans="1:34" ht="11.25" customHeight="1">
      <c r="A637" s="1">
        <v>42638</v>
      </c>
      <c r="B637" s="98">
        <v>4201</v>
      </c>
      <c r="C637" s="78">
        <f t="shared" si="98"/>
        <v>131.90776953902738</v>
      </c>
      <c r="D637" s="78">
        <v>126</v>
      </c>
      <c r="E637" s="79" t="s">
        <v>179</v>
      </c>
      <c r="F637" s="80">
        <v>2403</v>
      </c>
      <c r="G637" s="81">
        <v>65.697928410881204</v>
      </c>
      <c r="H637" s="123">
        <f t="shared" si="95"/>
        <v>67</v>
      </c>
      <c r="I637" s="81">
        <v>67</v>
      </c>
      <c r="K637" s="82">
        <v>2380</v>
      </c>
      <c r="L637" s="83">
        <f t="shared" si="93"/>
        <v>65.697928410881204</v>
      </c>
      <c r="M637" s="83">
        <v>78</v>
      </c>
      <c r="O637" s="85">
        <f t="shared" si="94"/>
        <v>8.5496599999999976</v>
      </c>
      <c r="P637" s="86">
        <v>242.2</v>
      </c>
      <c r="Q637" s="86">
        <v>240</v>
      </c>
      <c r="R637" s="87" t="s">
        <v>252</v>
      </c>
      <c r="S637" s="108">
        <f t="shared" si="96"/>
        <v>2484.6222850000004</v>
      </c>
      <c r="T637" s="88">
        <v>62.901830000000011</v>
      </c>
      <c r="U637" s="88">
        <v>73.715999999999994</v>
      </c>
      <c r="X637" s="90">
        <v>78.891394206227304</v>
      </c>
      <c r="Y637" s="91">
        <v>50.944149292822402</v>
      </c>
      <c r="Z637" s="91">
        <v>2.07222603997766</v>
      </c>
      <c r="AA637" s="92">
        <f t="shared" si="97"/>
        <v>131.90776953902738</v>
      </c>
      <c r="AC637" s="48">
        <v>42272</v>
      </c>
      <c r="AD637" s="78">
        <f t="shared" si="103"/>
        <v>125.4</v>
      </c>
      <c r="AE637" s="81">
        <f t="shared" si="99"/>
        <v>56.2</v>
      </c>
      <c r="AF637" s="83">
        <f t="shared" si="100"/>
        <v>56.2</v>
      </c>
      <c r="AG637" s="86">
        <f t="shared" si="101"/>
        <v>215.51586113590011</v>
      </c>
      <c r="AH637" s="93">
        <f t="shared" si="102"/>
        <v>54.317729999999983</v>
      </c>
    </row>
    <row r="638" spans="1:34" ht="11.25" customHeight="1">
      <c r="A638" s="1">
        <v>42639</v>
      </c>
      <c r="B638" s="98">
        <v>4201</v>
      </c>
      <c r="C638" s="78">
        <f t="shared" si="98"/>
        <v>131.95896114007127</v>
      </c>
      <c r="D638" s="78">
        <v>124</v>
      </c>
      <c r="E638" s="79" t="s">
        <v>180</v>
      </c>
      <c r="F638" s="80">
        <v>2403</v>
      </c>
      <c r="G638" s="81">
        <v>63.837973298917198</v>
      </c>
      <c r="H638" s="123">
        <f t="shared" si="95"/>
        <v>67</v>
      </c>
      <c r="I638" s="81">
        <v>67</v>
      </c>
      <c r="K638" s="82">
        <v>2380</v>
      </c>
      <c r="L638" s="83">
        <f t="shared" si="93"/>
        <v>63.837973298917198</v>
      </c>
      <c r="M638" s="83">
        <v>78</v>
      </c>
      <c r="O638" s="85">
        <f t="shared" si="94"/>
        <v>8.42258</v>
      </c>
      <c r="P638" s="86">
        <v>238.6</v>
      </c>
      <c r="Q638" s="86">
        <v>240</v>
      </c>
      <c r="R638" s="87" t="s">
        <v>252</v>
      </c>
      <c r="S638" s="108">
        <f t="shared" si="96"/>
        <v>2414.742045</v>
      </c>
      <c r="T638" s="88">
        <v>61.132709999999996</v>
      </c>
      <c r="U638" s="88">
        <v>73.715999999999994</v>
      </c>
      <c r="X638" s="90">
        <v>77.601171448951106</v>
      </c>
      <c r="Y638" s="91">
        <v>50.487103248211803</v>
      </c>
      <c r="Z638" s="91">
        <v>3.8706864429083576</v>
      </c>
      <c r="AA638" s="92">
        <f t="shared" si="97"/>
        <v>131.95896114007127</v>
      </c>
      <c r="AC638" s="48">
        <v>42273</v>
      </c>
      <c r="AD638" s="78">
        <f t="shared" si="103"/>
        <v>130.80000000000001</v>
      </c>
      <c r="AE638" s="81">
        <f t="shared" si="99"/>
        <v>55.3</v>
      </c>
      <c r="AF638" s="83">
        <f t="shared" si="100"/>
        <v>55.3</v>
      </c>
      <c r="AG638" s="86">
        <f t="shared" si="101"/>
        <v>218.93766592150001</v>
      </c>
      <c r="AH638" s="93">
        <f t="shared" si="102"/>
        <v>55.34563999999996</v>
      </c>
    </row>
    <row r="639" spans="1:34" ht="11.25" customHeight="1">
      <c r="A639" s="1">
        <v>42640</v>
      </c>
      <c r="B639" s="98">
        <v>4201</v>
      </c>
      <c r="C639" s="78">
        <f t="shared" si="98"/>
        <v>130.76844068419155</v>
      </c>
      <c r="D639" s="78">
        <v>124</v>
      </c>
      <c r="E639" s="79" t="s">
        <v>180</v>
      </c>
      <c r="F639" s="80">
        <v>2403</v>
      </c>
      <c r="G639" s="81">
        <v>64.538394056014795</v>
      </c>
      <c r="H639" s="123">
        <f t="shared" si="95"/>
        <v>67</v>
      </c>
      <c r="I639" s="81">
        <v>67</v>
      </c>
      <c r="K639" s="82">
        <v>2380</v>
      </c>
      <c r="L639" s="83">
        <f t="shared" si="93"/>
        <v>64.538394056014795</v>
      </c>
      <c r="M639" s="83">
        <v>78</v>
      </c>
      <c r="O639" s="85">
        <f t="shared" si="94"/>
        <v>8.0978200000000005</v>
      </c>
      <c r="P639" s="86">
        <v>229.4</v>
      </c>
      <c r="Q639" s="86">
        <v>240</v>
      </c>
      <c r="R639" s="87" t="s">
        <v>253</v>
      </c>
      <c r="S639" s="108">
        <f t="shared" si="96"/>
        <v>2477.9369099999999</v>
      </c>
      <c r="T639" s="88">
        <v>62.732579999999999</v>
      </c>
      <c r="U639" s="88">
        <v>73.715999999999994</v>
      </c>
      <c r="X639" s="90">
        <v>78.821695514515298</v>
      </c>
      <c r="Y639" s="91">
        <v>50.122692976169802</v>
      </c>
      <c r="Z639" s="91">
        <v>1.8240521935064378</v>
      </c>
      <c r="AA639" s="92">
        <f t="shared" si="97"/>
        <v>130.76844068419155</v>
      </c>
      <c r="AC639" s="48">
        <v>42274</v>
      </c>
      <c r="AD639" s="78">
        <f t="shared" si="103"/>
        <v>130.9</v>
      </c>
      <c r="AE639" s="81">
        <f t="shared" si="99"/>
        <v>55.2</v>
      </c>
      <c r="AF639" s="83">
        <f t="shared" si="100"/>
        <v>55.2</v>
      </c>
      <c r="AG639" s="86">
        <f t="shared" si="101"/>
        <v>219.32672159400005</v>
      </c>
      <c r="AH639" s="93">
        <f t="shared" si="102"/>
        <v>57.191140000000004</v>
      </c>
    </row>
    <row r="640" spans="1:34" ht="11.25" customHeight="1">
      <c r="A640" s="1">
        <v>42641</v>
      </c>
      <c r="B640" s="98">
        <v>4201</v>
      </c>
      <c r="C640" s="78">
        <f t="shared" si="98"/>
        <v>131.75182066212133</v>
      </c>
      <c r="D640" s="78">
        <v>124</v>
      </c>
      <c r="E640" s="79" t="s">
        <v>180</v>
      </c>
      <c r="F640" s="80">
        <v>2403</v>
      </c>
      <c r="G640" s="81">
        <v>63.670402208352797</v>
      </c>
      <c r="H640" s="123">
        <f t="shared" si="95"/>
        <v>67</v>
      </c>
      <c r="I640" s="81">
        <v>67</v>
      </c>
      <c r="K640" s="82">
        <v>2380</v>
      </c>
      <c r="L640" s="83">
        <f t="shared" si="93"/>
        <v>63.670402208352797</v>
      </c>
      <c r="M640" s="83">
        <v>78</v>
      </c>
      <c r="O640" s="85">
        <f t="shared" si="94"/>
        <v>8.2884400000000014</v>
      </c>
      <c r="P640" s="86">
        <v>234.8</v>
      </c>
      <c r="Q640" s="86">
        <v>240</v>
      </c>
      <c r="R640" s="87" t="s">
        <v>253</v>
      </c>
      <c r="S640" s="108">
        <f t="shared" si="96"/>
        <v>2435.727605</v>
      </c>
      <c r="T640" s="88">
        <v>61.663990000000005</v>
      </c>
      <c r="U640" s="88">
        <v>73.715999999999994</v>
      </c>
      <c r="X640" s="90">
        <v>78.559845363745197</v>
      </c>
      <c r="Y640" s="91">
        <v>53.175105621647397</v>
      </c>
      <c r="Z640" s="91">
        <v>1.6869676728745252E-2</v>
      </c>
      <c r="AA640" s="92">
        <f t="shared" si="97"/>
        <v>131.75182066212133</v>
      </c>
      <c r="AC640" s="48">
        <v>42275</v>
      </c>
      <c r="AD640" s="78">
        <f t="shared" si="103"/>
        <v>130.11246480654472</v>
      </c>
      <c r="AE640" s="81">
        <f t="shared" si="99"/>
        <v>55.3324729529972</v>
      </c>
      <c r="AF640" s="83">
        <f t="shared" si="100"/>
        <v>55.3324729529972</v>
      </c>
      <c r="AG640" s="86">
        <f t="shared" si="101"/>
        <v>215.68078439439998</v>
      </c>
      <c r="AH640" s="93">
        <f t="shared" si="102"/>
        <v>57.079822921799995</v>
      </c>
    </row>
    <row r="641" spans="1:34" ht="11.25" customHeight="1">
      <c r="A641" s="1">
        <v>42642</v>
      </c>
      <c r="B641" s="98">
        <v>4201</v>
      </c>
      <c r="C641" s="78">
        <f t="shared" si="98"/>
        <v>127.15774881701077</v>
      </c>
      <c r="D641" s="78">
        <v>124</v>
      </c>
      <c r="E641" s="79" t="s">
        <v>180</v>
      </c>
      <c r="F641" s="80">
        <v>2403</v>
      </c>
      <c r="G641" s="81">
        <v>62.031376288203198</v>
      </c>
      <c r="H641" s="123">
        <f t="shared" si="95"/>
        <v>63</v>
      </c>
      <c r="I641" s="81">
        <v>63</v>
      </c>
      <c r="J641" s="94" t="s">
        <v>201</v>
      </c>
      <c r="K641" s="82">
        <v>2380</v>
      </c>
      <c r="L641" s="83">
        <f t="shared" si="93"/>
        <v>62.031376288203198</v>
      </c>
      <c r="M641" s="83">
        <v>78</v>
      </c>
      <c r="O641" s="85">
        <f t="shared" si="94"/>
        <v>8.2955000000000005</v>
      </c>
      <c r="P641" s="86">
        <v>235</v>
      </c>
      <c r="Q641" s="86">
        <v>240</v>
      </c>
      <c r="R641" s="87" t="s">
        <v>253</v>
      </c>
      <c r="S641" s="108">
        <f t="shared" si="96"/>
        <v>2393.2295550000003</v>
      </c>
      <c r="T641" s="88">
        <v>60.588090000000008</v>
      </c>
      <c r="U641" s="88">
        <v>73.715999999999994</v>
      </c>
      <c r="X641" s="90">
        <v>73.952221089355106</v>
      </c>
      <c r="Y641" s="91">
        <v>51.558024696641397</v>
      </c>
      <c r="Z641" s="91">
        <v>1.6475030310142609</v>
      </c>
      <c r="AA641" s="92">
        <f t="shared" si="97"/>
        <v>127.15774881701077</v>
      </c>
      <c r="AC641" s="48">
        <v>42276</v>
      </c>
      <c r="AD641" s="78">
        <f t="shared" si="103"/>
        <v>129.12778794905299</v>
      </c>
      <c r="AE641" s="81">
        <f t="shared" si="99"/>
        <v>55.375649191302998</v>
      </c>
      <c r="AF641" s="83">
        <f t="shared" si="100"/>
        <v>55.375649191302998</v>
      </c>
      <c r="AG641" s="86">
        <f t="shared" si="101"/>
        <v>212.84813248330002</v>
      </c>
      <c r="AH641" s="93">
        <f t="shared" si="102"/>
        <v>55.125539999999987</v>
      </c>
    </row>
    <row r="642" spans="1:34" ht="11.25" customHeight="1">
      <c r="A642" s="1">
        <v>42643</v>
      </c>
      <c r="B642" s="98">
        <v>4201</v>
      </c>
      <c r="C642" s="78">
        <f t="shared" si="98"/>
        <v>134.33230770765888</v>
      </c>
      <c r="D642" s="78">
        <v>124</v>
      </c>
      <c r="E642" s="79" t="s">
        <v>181</v>
      </c>
      <c r="F642" s="80">
        <v>2403</v>
      </c>
      <c r="G642" s="81">
        <v>63.005846434862903</v>
      </c>
      <c r="H642" s="123">
        <f t="shared" si="95"/>
        <v>63</v>
      </c>
      <c r="I642" s="81">
        <v>63</v>
      </c>
      <c r="J642" s="94" t="s">
        <v>201</v>
      </c>
      <c r="K642" s="82">
        <v>2380</v>
      </c>
      <c r="L642" s="83">
        <f t="shared" si="93"/>
        <v>63.005846434862903</v>
      </c>
      <c r="M642" s="83">
        <v>78</v>
      </c>
      <c r="O642" s="85">
        <f t="shared" si="94"/>
        <v>8.4861199999999997</v>
      </c>
      <c r="P642" s="86">
        <v>240.4</v>
      </c>
      <c r="Q642" s="86">
        <v>240</v>
      </c>
      <c r="R642" s="87" t="s">
        <v>253</v>
      </c>
      <c r="S642" s="108">
        <f t="shared" si="96"/>
        <v>2432.0485749999998</v>
      </c>
      <c r="T642" s="88">
        <v>61.570849999999993</v>
      </c>
      <c r="U642" s="88">
        <v>73.715999999999994</v>
      </c>
      <c r="X642" s="90">
        <v>79.776628618189207</v>
      </c>
      <c r="Y642" s="91">
        <v>51.864447934297502</v>
      </c>
      <c r="Z642" s="91">
        <v>2.6912311551721846</v>
      </c>
      <c r="AA642" s="92">
        <f t="shared" si="97"/>
        <v>134.33230770765888</v>
      </c>
      <c r="AC642" s="48">
        <v>42277</v>
      </c>
      <c r="AD642" s="78">
        <f t="shared" si="103"/>
        <v>120.07355124964614</v>
      </c>
      <c r="AE642" s="81">
        <f t="shared" si="99"/>
        <v>55.605414550669302</v>
      </c>
      <c r="AF642" s="83">
        <f t="shared" si="100"/>
        <v>55.605414550669302</v>
      </c>
      <c r="AG642" s="86">
        <f t="shared" si="101"/>
        <v>218.71334486180004</v>
      </c>
      <c r="AH642" s="93">
        <f t="shared" si="102"/>
        <v>54.772620000000025</v>
      </c>
    </row>
    <row r="643" spans="1:34" ht="11.25" customHeight="1">
      <c r="A643" s="1">
        <v>42644</v>
      </c>
      <c r="B643" s="98">
        <v>4159</v>
      </c>
      <c r="C643" s="78">
        <f t="shared" si="98"/>
        <v>134.53976384983582</v>
      </c>
      <c r="D643" s="78">
        <v>131</v>
      </c>
      <c r="E643" s="79" t="s">
        <v>182</v>
      </c>
      <c r="F643" s="80">
        <v>2419</v>
      </c>
      <c r="G643" s="81">
        <v>64.827710387552202</v>
      </c>
      <c r="H643" s="123">
        <f t="shared" si="95"/>
        <v>63</v>
      </c>
      <c r="I643" s="81">
        <v>63</v>
      </c>
      <c r="J643" s="94" t="s">
        <v>201</v>
      </c>
      <c r="K643" s="82">
        <v>2402</v>
      </c>
      <c r="L643" s="83">
        <f t="shared" si="93"/>
        <v>64.827710387552202</v>
      </c>
      <c r="M643" s="83">
        <v>78</v>
      </c>
      <c r="O643" s="85">
        <f t="shared" si="94"/>
        <v>8.6732099999999992</v>
      </c>
      <c r="P643" s="86">
        <v>245.7</v>
      </c>
      <c r="Q643" s="86">
        <v>240</v>
      </c>
      <c r="R643" s="87" t="s">
        <v>253</v>
      </c>
      <c r="S643" s="108">
        <f t="shared" si="96"/>
        <v>2457.8728849999998</v>
      </c>
      <c r="T643" s="88">
        <v>62.224629999999998</v>
      </c>
      <c r="U643" s="88">
        <v>73.769000000000005</v>
      </c>
      <c r="X643" s="90">
        <v>78.399176250535803</v>
      </c>
      <c r="Y643" s="91">
        <v>52.485910862442502</v>
      </c>
      <c r="Z643" s="91">
        <v>3.6546767368575201</v>
      </c>
      <c r="AA643" s="92">
        <f t="shared" si="97"/>
        <v>134.53976384983582</v>
      </c>
      <c r="AC643" s="48">
        <v>42278</v>
      </c>
      <c r="AD643" s="78">
        <f t="shared" si="103"/>
        <v>118.21823576136173</v>
      </c>
      <c r="AE643" s="81">
        <f t="shared" si="99"/>
        <v>55.574948019545701</v>
      </c>
      <c r="AF643" s="83">
        <f t="shared" si="100"/>
        <v>55.574948019545701</v>
      </c>
      <c r="AG643" s="86">
        <f t="shared" si="101"/>
        <v>220.43335922770004</v>
      </c>
      <c r="AH643" s="93">
        <f t="shared" si="102"/>
        <v>55.42277</v>
      </c>
    </row>
    <row r="644" spans="1:34" ht="11.25" customHeight="1">
      <c r="A644" s="1">
        <v>42645</v>
      </c>
      <c r="B644" s="98">
        <v>4159</v>
      </c>
      <c r="C644" s="78">
        <f t="shared" si="98"/>
        <v>119.64769746861916</v>
      </c>
      <c r="D644" s="78">
        <v>131</v>
      </c>
      <c r="E644" s="79" t="s">
        <v>182</v>
      </c>
      <c r="F644" s="80">
        <v>2419</v>
      </c>
      <c r="G644" s="81">
        <v>62.886678887784498</v>
      </c>
      <c r="H644" s="123">
        <f t="shared" si="95"/>
        <v>63</v>
      </c>
      <c r="I644" s="81">
        <v>63</v>
      </c>
      <c r="J644" s="94" t="s">
        <v>201</v>
      </c>
      <c r="K644" s="82">
        <v>2402</v>
      </c>
      <c r="L644" s="83">
        <f t="shared" ref="L644:L703" si="104">G644</f>
        <v>62.886678887784498</v>
      </c>
      <c r="M644" s="83">
        <v>78</v>
      </c>
      <c r="O644" s="85">
        <f t="shared" ref="O644:O707" si="105">P644*$R$1/1000</f>
        <v>8.7649899999999992</v>
      </c>
      <c r="P644" s="86">
        <v>248.3</v>
      </c>
      <c r="Q644" s="86">
        <v>252</v>
      </c>
      <c r="S644" s="108">
        <f t="shared" si="96"/>
        <v>2457.6433900000002</v>
      </c>
      <c r="T644" s="88">
        <v>62.218820000000001</v>
      </c>
      <c r="U644" s="88">
        <v>73.769000000000005</v>
      </c>
      <c r="X644" s="90">
        <v>77.072402509127897</v>
      </c>
      <c r="Y644" s="91">
        <v>38.487400551415597</v>
      </c>
      <c r="Z644" s="91">
        <v>4.0878944080756732</v>
      </c>
      <c r="AA644" s="92">
        <f t="shared" si="97"/>
        <v>119.64769746861916</v>
      </c>
      <c r="AC644" s="48">
        <v>42279</v>
      </c>
      <c r="AD644" s="78">
        <f t="shared" si="103"/>
        <v>138.82352301712899</v>
      </c>
      <c r="AE644" s="81">
        <f t="shared" si="99"/>
        <v>54.174726745352302</v>
      </c>
      <c r="AF644" s="83">
        <f t="shared" si="100"/>
        <v>54.174726745352302</v>
      </c>
      <c r="AG644" s="86">
        <f t="shared" si="101"/>
        <v>220.24231146740004</v>
      </c>
      <c r="AH644" s="93">
        <f t="shared" si="102"/>
        <v>56.518410000000003</v>
      </c>
    </row>
    <row r="645" spans="1:34" ht="11.25" customHeight="1">
      <c r="A645" s="1">
        <v>42646</v>
      </c>
      <c r="B645" s="98">
        <v>4159</v>
      </c>
      <c r="C645" s="78">
        <f t="shared" si="98"/>
        <v>132.78626337312932</v>
      </c>
      <c r="D645" s="78">
        <v>131</v>
      </c>
      <c r="E645" s="79" t="s">
        <v>182</v>
      </c>
      <c r="F645" s="80">
        <v>2419</v>
      </c>
      <c r="G645" s="81">
        <v>62.681836366236297</v>
      </c>
      <c r="H645" s="123">
        <f t="shared" ref="H645:H708" si="106">IF(I645&lt;M645, I645, M645)</f>
        <v>63</v>
      </c>
      <c r="I645" s="81">
        <v>63</v>
      </c>
      <c r="J645" s="94" t="s">
        <v>201</v>
      </c>
      <c r="K645" s="82">
        <v>2402</v>
      </c>
      <c r="L645" s="83">
        <f t="shared" si="104"/>
        <v>62.681836366236297</v>
      </c>
      <c r="M645" s="83">
        <v>78</v>
      </c>
      <c r="O645" s="85">
        <f t="shared" si="105"/>
        <v>8.8249999999999993</v>
      </c>
      <c r="P645" s="86">
        <v>250</v>
      </c>
      <c r="Q645" s="86">
        <v>252</v>
      </c>
      <c r="S645" s="108">
        <f t="shared" ref="S645:S708" si="107">T645*$V$1</f>
        <v>2459.8158899999999</v>
      </c>
      <c r="T645" s="88">
        <v>62.273820000000001</v>
      </c>
      <c r="U645" s="88">
        <v>73.769000000000005</v>
      </c>
      <c r="V645" s="109" t="s">
        <v>227</v>
      </c>
      <c r="X645" s="90">
        <v>76.693210639637499</v>
      </c>
      <c r="Y645" s="91">
        <v>46.4345259178954</v>
      </c>
      <c r="Z645" s="91">
        <v>9.6585268155964119</v>
      </c>
      <c r="AA645" s="92">
        <f t="shared" ref="AA645:AA708" si="108">SUM(X645:Z645)</f>
        <v>132.78626337312932</v>
      </c>
      <c r="AC645" s="48">
        <v>42280</v>
      </c>
      <c r="AD645" s="78">
        <f t="shared" si="103"/>
        <v>136.00413401460204</v>
      </c>
      <c r="AE645" s="81">
        <f t="shared" si="99"/>
        <v>54.2890016248137</v>
      </c>
      <c r="AF645" s="83">
        <f t="shared" si="100"/>
        <v>54.2890016248137</v>
      </c>
      <c r="AG645" s="86">
        <f t="shared" si="101"/>
        <v>221.62668670259998</v>
      </c>
      <c r="AH645" s="93">
        <f t="shared" si="102"/>
        <v>57.149470000000001</v>
      </c>
    </row>
    <row r="646" spans="1:34" ht="11.25" customHeight="1">
      <c r="A646" s="1">
        <v>42647</v>
      </c>
      <c r="B646" s="98">
        <v>4159</v>
      </c>
      <c r="C646" s="78">
        <f t="shared" si="98"/>
        <v>122.53409546760345</v>
      </c>
      <c r="D646" s="78">
        <v>124</v>
      </c>
      <c r="E646" s="79" t="s">
        <v>183</v>
      </c>
      <c r="F646" s="80">
        <v>2419</v>
      </c>
      <c r="G646" s="81">
        <v>62.486646352634502</v>
      </c>
      <c r="H646" s="123">
        <f t="shared" si="106"/>
        <v>63</v>
      </c>
      <c r="I646" s="81">
        <v>63</v>
      </c>
      <c r="J646" s="94" t="s">
        <v>201</v>
      </c>
      <c r="K646" s="82">
        <v>2402</v>
      </c>
      <c r="L646" s="83">
        <f t="shared" si="104"/>
        <v>62.486646352634502</v>
      </c>
      <c r="M646" s="83">
        <v>78</v>
      </c>
      <c r="O646" s="85">
        <f t="shared" si="105"/>
        <v>8.3025599999999997</v>
      </c>
      <c r="P646" s="86">
        <v>235.2</v>
      </c>
      <c r="Q646" s="86">
        <v>242</v>
      </c>
      <c r="R646" s="87" t="s">
        <v>158</v>
      </c>
      <c r="S646" s="108">
        <f t="shared" si="107"/>
        <v>2489.686185</v>
      </c>
      <c r="T646" s="88">
        <v>63.030029999999996</v>
      </c>
      <c r="U646" s="88">
        <v>73.769000000000005</v>
      </c>
      <c r="V646" s="109" t="s">
        <v>227</v>
      </c>
      <c r="X646" s="90">
        <v>73.489953645971994</v>
      </c>
      <c r="Y646" s="91">
        <v>39.816189374474</v>
      </c>
      <c r="Z646" s="91">
        <v>9.227952447157449</v>
      </c>
      <c r="AA646" s="92">
        <f t="shared" si="108"/>
        <v>122.53409546760345</v>
      </c>
      <c r="AC646" s="48">
        <v>42281</v>
      </c>
      <c r="AD646" s="78">
        <f t="shared" si="103"/>
        <v>127.29157231227603</v>
      </c>
      <c r="AE646" s="81">
        <f t="shared" si="99"/>
        <v>50.6596624229322</v>
      </c>
      <c r="AF646" s="83">
        <f t="shared" si="100"/>
        <v>50.6596624229322</v>
      </c>
      <c r="AG646" s="86">
        <f t="shared" si="101"/>
        <v>223.09745677319992</v>
      </c>
      <c r="AH646" s="93">
        <f t="shared" si="102"/>
        <v>57.925280000000001</v>
      </c>
    </row>
    <row r="647" spans="1:34" ht="11.25" customHeight="1">
      <c r="A647" s="1">
        <v>42648</v>
      </c>
      <c r="B647" s="98">
        <v>4159</v>
      </c>
      <c r="C647" s="78">
        <f t="shared" si="98"/>
        <v>132.44682700405585</v>
      </c>
      <c r="D647" s="78">
        <v>130</v>
      </c>
      <c r="E647" s="79"/>
      <c r="F647" s="80">
        <v>2419</v>
      </c>
      <c r="G647" s="81">
        <v>61.916136257669301</v>
      </c>
      <c r="H647" s="123">
        <f t="shared" si="106"/>
        <v>67</v>
      </c>
      <c r="I647" s="81">
        <v>67</v>
      </c>
      <c r="K647" s="82">
        <v>2402</v>
      </c>
      <c r="L647" s="83">
        <f t="shared" si="104"/>
        <v>61.916136257669301</v>
      </c>
      <c r="M647" s="83">
        <v>71</v>
      </c>
      <c r="N647" s="84" t="s">
        <v>214</v>
      </c>
      <c r="O647" s="85">
        <f t="shared" si="105"/>
        <v>8.2072500000000002</v>
      </c>
      <c r="P647" s="86">
        <v>232.5</v>
      </c>
      <c r="Q647" s="86">
        <v>242</v>
      </c>
      <c r="R647" s="87" t="s">
        <v>158</v>
      </c>
      <c r="S647" s="108">
        <f t="shared" si="107"/>
        <v>2502.702225</v>
      </c>
      <c r="T647" s="88">
        <v>63.359549999999999</v>
      </c>
      <c r="U647" s="88">
        <v>73.769000000000005</v>
      </c>
      <c r="V647" s="109" t="s">
        <v>227</v>
      </c>
      <c r="X647" s="90">
        <v>78.714385384772001</v>
      </c>
      <c r="Y647" s="91">
        <v>51.349537881253703</v>
      </c>
      <c r="Z647" s="91">
        <v>2.3829037380301377</v>
      </c>
      <c r="AA647" s="92">
        <f t="shared" si="108"/>
        <v>132.44682700405585</v>
      </c>
      <c r="AC647" s="48">
        <v>42282</v>
      </c>
      <c r="AD647" s="78">
        <f t="shared" si="103"/>
        <v>130.05547317244316</v>
      </c>
      <c r="AE647" s="81">
        <f t="shared" si="99"/>
        <v>50.172337894416103</v>
      </c>
      <c r="AF647" s="83">
        <f t="shared" si="100"/>
        <v>50.172337894416103</v>
      </c>
      <c r="AG647" s="86">
        <f t="shared" si="101"/>
        <v>223.82014093070001</v>
      </c>
      <c r="AH647" s="93">
        <f t="shared" si="102"/>
        <v>57.395470000000003</v>
      </c>
    </row>
    <row r="648" spans="1:34" ht="11.25" customHeight="1">
      <c r="A648" s="1">
        <v>42649</v>
      </c>
      <c r="B648" s="98">
        <v>4159</v>
      </c>
      <c r="C648" s="78">
        <f t="shared" si="98"/>
        <v>133.7957766795306</v>
      </c>
      <c r="D648" s="78">
        <v>130</v>
      </c>
      <c r="E648" s="79"/>
      <c r="F648" s="80">
        <v>2419</v>
      </c>
      <c r="G648" s="81">
        <v>61.931040961543701</v>
      </c>
      <c r="H648" s="123">
        <f t="shared" si="106"/>
        <v>67</v>
      </c>
      <c r="I648" s="81">
        <v>67</v>
      </c>
      <c r="K648" s="82">
        <v>2402</v>
      </c>
      <c r="L648" s="83">
        <f t="shared" si="104"/>
        <v>61.931040961543701</v>
      </c>
      <c r="M648" s="83">
        <v>71</v>
      </c>
      <c r="N648" s="84" t="s">
        <v>214</v>
      </c>
      <c r="O648" s="85">
        <f t="shared" si="105"/>
        <v>8.2990299999999984</v>
      </c>
      <c r="P648" s="86">
        <v>235.1</v>
      </c>
      <c r="Q648" s="86">
        <v>242</v>
      </c>
      <c r="R648" s="87" t="s">
        <v>158</v>
      </c>
      <c r="S648" s="108">
        <f t="shared" si="107"/>
        <v>2486.6115049999999</v>
      </c>
      <c r="T648" s="88">
        <v>62.952190000000002</v>
      </c>
      <c r="U648" s="88">
        <v>73.769000000000005</v>
      </c>
      <c r="V648" s="109" t="s">
        <v>227</v>
      </c>
      <c r="X648" s="90">
        <v>80.530128165148795</v>
      </c>
      <c r="Y648" s="91">
        <v>53.225221987520598</v>
      </c>
      <c r="Z648" s="91">
        <v>4.0426526861201899E-2</v>
      </c>
      <c r="AA648" s="92">
        <f t="shared" si="108"/>
        <v>133.7957766795306</v>
      </c>
      <c r="AC648" s="48">
        <v>42283</v>
      </c>
      <c r="AD648" s="78">
        <f t="shared" si="103"/>
        <v>134.29039678194766</v>
      </c>
      <c r="AE648" s="81">
        <f t="shared" si="99"/>
        <v>50.498260861878002</v>
      </c>
      <c r="AF648" s="83">
        <f t="shared" si="100"/>
        <v>50.498260861878002</v>
      </c>
      <c r="AG648" s="86">
        <f t="shared" si="101"/>
        <v>226.98254513429998</v>
      </c>
      <c r="AH648" s="93">
        <f t="shared" si="102"/>
        <v>56.17257</v>
      </c>
    </row>
    <row r="649" spans="1:34" ht="11.25" customHeight="1">
      <c r="A649" s="1">
        <v>42650</v>
      </c>
      <c r="B649" s="98">
        <v>4159</v>
      </c>
      <c r="C649" s="78">
        <f t="shared" si="98"/>
        <v>128.78226206651493</v>
      </c>
      <c r="D649" s="78">
        <v>130</v>
      </c>
      <c r="E649" s="79"/>
      <c r="F649" s="80">
        <v>2419</v>
      </c>
      <c r="G649" s="81">
        <v>63.663828243034601</v>
      </c>
      <c r="H649" s="123">
        <f t="shared" si="106"/>
        <v>67</v>
      </c>
      <c r="I649" s="81">
        <v>67</v>
      </c>
      <c r="K649" s="82">
        <v>2402</v>
      </c>
      <c r="L649" s="83">
        <f t="shared" si="104"/>
        <v>63.663828243034601</v>
      </c>
      <c r="M649" s="83">
        <v>71</v>
      </c>
      <c r="N649" s="84" t="s">
        <v>214</v>
      </c>
      <c r="O649" s="85">
        <f t="shared" si="105"/>
        <v>8.5002399999999998</v>
      </c>
      <c r="P649" s="86">
        <v>240.8</v>
      </c>
      <c r="Q649" s="86">
        <v>242</v>
      </c>
      <c r="R649" s="87" t="s">
        <v>158</v>
      </c>
      <c r="S649" s="108">
        <f t="shared" si="107"/>
        <v>2467.5409049999998</v>
      </c>
      <c r="T649" s="88">
        <v>62.469389999999997</v>
      </c>
      <c r="U649" s="88">
        <v>73.769000000000005</v>
      </c>
      <c r="V649" s="109" t="s">
        <v>227</v>
      </c>
      <c r="X649" s="90">
        <v>78.321364459157195</v>
      </c>
      <c r="Y649" s="91">
        <v>50.417796452941197</v>
      </c>
      <c r="Z649" s="91">
        <v>4.3101154416541984E-2</v>
      </c>
      <c r="AA649" s="92">
        <f t="shared" si="108"/>
        <v>128.78226206651493</v>
      </c>
      <c r="AC649" s="48">
        <v>42284</v>
      </c>
      <c r="AD649" s="78">
        <f t="shared" si="103"/>
        <v>126.40603449740085</v>
      </c>
      <c r="AE649" s="81">
        <f t="shared" si="99"/>
        <v>53.723957080093399</v>
      </c>
      <c r="AF649" s="83">
        <f t="shared" si="100"/>
        <v>53.723957080093399</v>
      </c>
      <c r="AG649" s="86">
        <f t="shared" si="101"/>
        <v>226.46191404020001</v>
      </c>
      <c r="AH649" s="93">
        <f t="shared" si="102"/>
        <v>56.647910000000003</v>
      </c>
    </row>
    <row r="650" spans="1:34" ht="11.25" customHeight="1">
      <c r="A650" s="1">
        <v>42651</v>
      </c>
      <c r="B650" s="98">
        <v>4159</v>
      </c>
      <c r="C650" s="78">
        <f t="shared" si="98"/>
        <v>127.56081147543971</v>
      </c>
      <c r="D650" s="78">
        <v>130</v>
      </c>
      <c r="E650" s="79"/>
      <c r="F650" s="80">
        <v>2419</v>
      </c>
      <c r="G650" s="81">
        <v>60.720571932902999</v>
      </c>
      <c r="H650" s="123">
        <f t="shared" si="106"/>
        <v>67</v>
      </c>
      <c r="I650" s="81">
        <v>67</v>
      </c>
      <c r="K650" s="82">
        <v>2402</v>
      </c>
      <c r="L650" s="83">
        <f t="shared" si="104"/>
        <v>60.720571932902999</v>
      </c>
      <c r="M650" s="83">
        <v>78</v>
      </c>
      <c r="O650" s="85">
        <f t="shared" si="105"/>
        <v>8.750869999999999</v>
      </c>
      <c r="P650" s="86">
        <v>247.9</v>
      </c>
      <c r="Q650" s="86">
        <v>252</v>
      </c>
      <c r="S650" s="108">
        <f t="shared" si="107"/>
        <v>2471.3471250000002</v>
      </c>
      <c r="T650" s="88">
        <v>62.565750000000001</v>
      </c>
      <c r="U650" s="88">
        <v>73.769000000000005</v>
      </c>
      <c r="V650" s="109" t="s">
        <v>227</v>
      </c>
      <c r="X650" s="90">
        <v>77.657941177123703</v>
      </c>
      <c r="Y650" s="91">
        <v>49.8619751653086</v>
      </c>
      <c r="Z650" s="91">
        <v>4.089513300739394E-2</v>
      </c>
      <c r="AA650" s="92">
        <f t="shared" si="108"/>
        <v>127.56081147543971</v>
      </c>
      <c r="AC650" s="48">
        <v>42285</v>
      </c>
      <c r="AD650" s="78">
        <f t="shared" si="103"/>
        <v>129.97151612497612</v>
      </c>
      <c r="AE650" s="81">
        <f t="shared" si="99"/>
        <v>54.065970965008603</v>
      </c>
      <c r="AF650" s="83">
        <f t="shared" si="100"/>
        <v>54.065970965008603</v>
      </c>
      <c r="AG650" s="86">
        <f t="shared" si="101"/>
        <v>223.30486348599999</v>
      </c>
      <c r="AH650" s="93">
        <f t="shared" si="102"/>
        <v>57.262610000000002</v>
      </c>
    </row>
    <row r="651" spans="1:34" ht="11.25" customHeight="1">
      <c r="A651" s="1">
        <v>42652</v>
      </c>
      <c r="B651" s="98">
        <v>4159</v>
      </c>
      <c r="C651" s="78">
        <f t="shared" ref="C651:C715" si="109">$AA651</f>
        <v>127.61042455745282</v>
      </c>
      <c r="D651" s="78">
        <v>130</v>
      </c>
      <c r="E651" s="79"/>
      <c r="F651" s="80">
        <v>2419</v>
      </c>
      <c r="G651" s="81">
        <v>61.833717187465197</v>
      </c>
      <c r="H651" s="123">
        <f t="shared" si="106"/>
        <v>67</v>
      </c>
      <c r="I651" s="81">
        <v>67</v>
      </c>
      <c r="K651" s="82">
        <v>2402</v>
      </c>
      <c r="L651" s="83">
        <f t="shared" si="104"/>
        <v>61.833717187465197</v>
      </c>
      <c r="M651" s="83">
        <v>78</v>
      </c>
      <c r="O651" s="85">
        <f t="shared" si="105"/>
        <v>8.5602499999999999</v>
      </c>
      <c r="P651" s="86">
        <v>242.5</v>
      </c>
      <c r="Q651" s="86">
        <v>252</v>
      </c>
      <c r="S651" s="108">
        <f t="shared" si="107"/>
        <v>2500.3543449999997</v>
      </c>
      <c r="T651" s="88">
        <v>63.300109999999997</v>
      </c>
      <c r="U651" s="88">
        <v>73.769000000000005</v>
      </c>
      <c r="X651" s="90">
        <v>76.560101089098694</v>
      </c>
      <c r="Y651" s="91">
        <v>51.007476196377297</v>
      </c>
      <c r="Z651" s="91">
        <v>4.284727197682188E-2</v>
      </c>
      <c r="AA651" s="92">
        <f t="shared" si="108"/>
        <v>127.61042455745282</v>
      </c>
      <c r="AC651" s="48">
        <v>42286</v>
      </c>
      <c r="AD651" s="78">
        <f t="shared" si="103"/>
        <v>140.92848702925221</v>
      </c>
      <c r="AE651" s="81">
        <f t="shared" si="99"/>
        <v>54.549798245684599</v>
      </c>
      <c r="AF651" s="83">
        <f t="shared" si="100"/>
        <v>54.549798245684599</v>
      </c>
      <c r="AG651" s="86">
        <f t="shared" si="101"/>
        <v>226.2271872053</v>
      </c>
      <c r="AH651" s="93">
        <f t="shared" si="102"/>
        <v>56.75712</v>
      </c>
    </row>
    <row r="652" spans="1:34" ht="11.25" customHeight="1">
      <c r="A652" s="1">
        <v>42653</v>
      </c>
      <c r="B652" s="98">
        <v>4159</v>
      </c>
      <c r="C652" s="78">
        <f t="shared" si="109"/>
        <v>123.63272923143238</v>
      </c>
      <c r="D652" s="78">
        <v>130</v>
      </c>
      <c r="E652" s="79"/>
      <c r="F652" s="80">
        <v>2419</v>
      </c>
      <c r="G652" s="81">
        <v>59.802485318642802</v>
      </c>
      <c r="H652" s="123">
        <f t="shared" si="106"/>
        <v>67</v>
      </c>
      <c r="I652" s="81">
        <v>67</v>
      </c>
      <c r="K652" s="82">
        <v>2402</v>
      </c>
      <c r="L652" s="83">
        <f t="shared" si="104"/>
        <v>59.802485318642802</v>
      </c>
      <c r="M652" s="83">
        <v>78</v>
      </c>
      <c r="O652" s="85">
        <f t="shared" si="105"/>
        <v>8.6343799999999984</v>
      </c>
      <c r="P652" s="86">
        <v>244.6</v>
      </c>
      <c r="Q652" s="86">
        <v>252</v>
      </c>
      <c r="S652" s="108">
        <f t="shared" si="107"/>
        <v>2535.3414700000003</v>
      </c>
      <c r="T652" s="88">
        <v>64.185860000000005</v>
      </c>
      <c r="U652" s="88">
        <v>73.769000000000005</v>
      </c>
      <c r="X652" s="90">
        <v>74.354134697918695</v>
      </c>
      <c r="Y652" s="91">
        <v>49.240587069776701</v>
      </c>
      <c r="Z652" s="91">
        <v>3.8007463736969969E-2</v>
      </c>
      <c r="AA652" s="92">
        <f t="shared" si="108"/>
        <v>123.63272923143238</v>
      </c>
      <c r="AC652" s="48">
        <v>42287</v>
      </c>
      <c r="AD652" s="78">
        <f t="shared" si="103"/>
        <v>142.47046376873712</v>
      </c>
      <c r="AE652" s="81">
        <f t="shared" si="99"/>
        <v>54.351979731101999</v>
      </c>
      <c r="AF652" s="83">
        <f t="shared" si="100"/>
        <v>54.351979731101999</v>
      </c>
      <c r="AG652" s="86">
        <f t="shared" si="101"/>
        <v>227.52375312900008</v>
      </c>
      <c r="AH652" s="93">
        <f t="shared" si="102"/>
        <v>55.40831</v>
      </c>
    </row>
    <row r="653" spans="1:34" ht="11.25" customHeight="1">
      <c r="A653" s="1">
        <v>42654</v>
      </c>
      <c r="B653" s="98">
        <v>4159</v>
      </c>
      <c r="C653" s="78">
        <f t="shared" si="109"/>
        <v>125.28363273356192</v>
      </c>
      <c r="D653" s="78">
        <v>130</v>
      </c>
      <c r="E653" s="79"/>
      <c r="F653" s="80">
        <v>2419</v>
      </c>
      <c r="G653" s="81">
        <v>60.4506830611342</v>
      </c>
      <c r="H653" s="123">
        <f t="shared" si="106"/>
        <v>65</v>
      </c>
      <c r="I653" s="81">
        <v>65</v>
      </c>
      <c r="J653" s="94" t="s">
        <v>202</v>
      </c>
      <c r="K653" s="82">
        <v>2402</v>
      </c>
      <c r="L653" s="83">
        <f t="shared" si="104"/>
        <v>60.4506830611342</v>
      </c>
      <c r="M653" s="83">
        <v>78</v>
      </c>
      <c r="O653" s="85">
        <f t="shared" si="105"/>
        <v>8.3308</v>
      </c>
      <c r="P653" s="86">
        <v>236</v>
      </c>
      <c r="Q653" s="86">
        <v>252</v>
      </c>
      <c r="S653" s="108">
        <f t="shared" si="107"/>
        <v>2558.3344200000001</v>
      </c>
      <c r="T653" s="88">
        <v>64.767960000000002</v>
      </c>
      <c r="U653" s="88">
        <v>73.769000000000005</v>
      </c>
      <c r="X653" s="90">
        <v>77.897897145827102</v>
      </c>
      <c r="Y653" s="91">
        <v>47.339937962629399</v>
      </c>
      <c r="Z653" s="91">
        <v>4.579762510542601E-2</v>
      </c>
      <c r="AA653" s="92">
        <f t="shared" si="108"/>
        <v>125.28363273356192</v>
      </c>
      <c r="AC653" s="48">
        <v>42288</v>
      </c>
      <c r="AD653" s="78">
        <f t="shared" si="103"/>
        <v>140.60953631355412</v>
      </c>
      <c r="AE653" s="81">
        <f t="shared" si="99"/>
        <v>54.651407585344202</v>
      </c>
      <c r="AF653" s="83">
        <f t="shared" si="100"/>
        <v>54.651407585344202</v>
      </c>
      <c r="AG653" s="86">
        <f t="shared" si="101"/>
        <v>225.92124067880002</v>
      </c>
      <c r="AH653" s="93">
        <f t="shared" si="102"/>
        <v>56.73527</v>
      </c>
    </row>
    <row r="654" spans="1:34" ht="11.25" customHeight="1">
      <c r="A654" s="1">
        <v>42655</v>
      </c>
      <c r="B654" s="98">
        <v>4159</v>
      </c>
      <c r="C654" s="78">
        <f t="shared" si="109"/>
        <v>128.7089909148612</v>
      </c>
      <c r="D654" s="78">
        <v>130</v>
      </c>
      <c r="E654" s="79"/>
      <c r="F654" s="80">
        <v>2419</v>
      </c>
      <c r="G654" s="81">
        <v>61.009523523495197</v>
      </c>
      <c r="H654" s="123">
        <f t="shared" si="106"/>
        <v>62</v>
      </c>
      <c r="I654" s="81">
        <v>62</v>
      </c>
      <c r="J654" s="94" t="s">
        <v>203</v>
      </c>
      <c r="K654" s="82">
        <v>2402</v>
      </c>
      <c r="L654" s="83">
        <f t="shared" si="104"/>
        <v>61.009523523495197</v>
      </c>
      <c r="M654" s="83">
        <v>78</v>
      </c>
      <c r="O654" s="85">
        <f t="shared" si="105"/>
        <v>8.6202599999999983</v>
      </c>
      <c r="P654" s="86">
        <v>244.2</v>
      </c>
      <c r="Q654" s="86">
        <v>252</v>
      </c>
      <c r="S654" s="108">
        <f t="shared" si="107"/>
        <v>2569.4548550000004</v>
      </c>
      <c r="T654" s="88">
        <v>65.049490000000006</v>
      </c>
      <c r="U654" s="88">
        <v>73.769000000000005</v>
      </c>
      <c r="X654" s="90">
        <v>78.832153625520803</v>
      </c>
      <c r="Y654" s="91">
        <v>49.859491673432501</v>
      </c>
      <c r="Z654" s="91">
        <v>1.7345615907904281E-2</v>
      </c>
      <c r="AA654" s="92">
        <f t="shared" si="108"/>
        <v>128.7089909148612</v>
      </c>
      <c r="AC654" s="48">
        <v>42289</v>
      </c>
      <c r="AD654" s="78">
        <f t="shared" si="103"/>
        <v>140.46202356852666</v>
      </c>
      <c r="AE654" s="81">
        <f t="shared" si="99"/>
        <v>53.498841391033601</v>
      </c>
      <c r="AF654" s="83">
        <f t="shared" si="100"/>
        <v>53.498841391033601</v>
      </c>
      <c r="AG654" s="86">
        <f t="shared" si="101"/>
        <v>224.68406677969998</v>
      </c>
      <c r="AH654" s="93">
        <f t="shared" si="102"/>
        <v>56.589010000000002</v>
      </c>
    </row>
    <row r="655" spans="1:34" ht="11.25" customHeight="1">
      <c r="A655" s="1">
        <v>42656</v>
      </c>
      <c r="B655" s="98">
        <v>4159</v>
      </c>
      <c r="C655" s="78">
        <f t="shared" si="109"/>
        <v>130.39357694931235</v>
      </c>
      <c r="D655" s="78">
        <v>130</v>
      </c>
      <c r="E655" s="79"/>
      <c r="F655" s="80">
        <v>2419</v>
      </c>
      <c r="G655" s="81">
        <v>65.042123479337704</v>
      </c>
      <c r="H655" s="123">
        <f t="shared" si="106"/>
        <v>62</v>
      </c>
      <c r="I655" s="81">
        <v>62</v>
      </c>
      <c r="J655" s="94" t="s">
        <v>203</v>
      </c>
      <c r="K655" s="82">
        <v>2402</v>
      </c>
      <c r="L655" s="83">
        <f t="shared" si="104"/>
        <v>65.042123479337704</v>
      </c>
      <c r="M655" s="83">
        <v>78</v>
      </c>
      <c r="O655" s="85">
        <f t="shared" si="105"/>
        <v>8.7085099999999986</v>
      </c>
      <c r="P655" s="86">
        <v>246.7</v>
      </c>
      <c r="Q655" s="86">
        <v>252</v>
      </c>
      <c r="S655" s="108">
        <f t="shared" si="107"/>
        <v>2564.9597549999999</v>
      </c>
      <c r="T655" s="88">
        <v>64.935689999999994</v>
      </c>
      <c r="U655" s="88">
        <v>73.769000000000005</v>
      </c>
      <c r="X655" s="90">
        <v>79.605280431736702</v>
      </c>
      <c r="Y655" s="91">
        <v>50.761057466954</v>
      </c>
      <c r="Z655" s="91">
        <v>2.723905062166606E-2</v>
      </c>
      <c r="AA655" s="92">
        <f t="shared" si="108"/>
        <v>130.39357694931235</v>
      </c>
      <c r="AC655" s="48">
        <v>42290</v>
      </c>
      <c r="AD655" s="78">
        <f t="shared" si="103"/>
        <v>140.73460797500863</v>
      </c>
      <c r="AE655" s="81">
        <f t="shared" si="99"/>
        <v>54.469541306483897</v>
      </c>
      <c r="AF655" s="83">
        <f t="shared" si="100"/>
        <v>54.469541306483897</v>
      </c>
      <c r="AG655" s="86">
        <f t="shared" si="101"/>
        <v>221.55768369800006</v>
      </c>
      <c r="AH655" s="93">
        <f t="shared" si="102"/>
        <v>55.131979999999999</v>
      </c>
    </row>
    <row r="656" spans="1:34" ht="11.25" customHeight="1">
      <c r="A656" s="1">
        <v>42657</v>
      </c>
      <c r="B656" s="98">
        <v>4159</v>
      </c>
      <c r="C656" s="78">
        <f t="shared" si="109"/>
        <v>128.06040431113831</v>
      </c>
      <c r="D656" s="78">
        <v>130</v>
      </c>
      <c r="E656" s="79"/>
      <c r="F656" s="80">
        <v>2419</v>
      </c>
      <c r="G656" s="81">
        <v>61.157396205822799</v>
      </c>
      <c r="H656" s="123">
        <f t="shared" si="106"/>
        <v>62</v>
      </c>
      <c r="I656" s="81">
        <v>62</v>
      </c>
      <c r="J656" s="94" t="s">
        <v>203</v>
      </c>
      <c r="K656" s="82">
        <v>2402</v>
      </c>
      <c r="L656" s="83">
        <f t="shared" si="104"/>
        <v>61.157396205822799</v>
      </c>
      <c r="M656" s="83">
        <v>78</v>
      </c>
      <c r="O656" s="85">
        <f t="shared" si="105"/>
        <v>9.1250499999999999</v>
      </c>
      <c r="P656" s="86">
        <v>258.5</v>
      </c>
      <c r="Q656" s="86">
        <v>252</v>
      </c>
      <c r="S656" s="108">
        <f t="shared" si="107"/>
        <v>2614.7408150000001</v>
      </c>
      <c r="T656" s="88">
        <v>66.195970000000003</v>
      </c>
      <c r="U656" s="88">
        <v>73.769000000000005</v>
      </c>
      <c r="X656" s="90">
        <v>77.795420547544794</v>
      </c>
      <c r="Y656" s="91">
        <v>47.502040993257502</v>
      </c>
      <c r="Z656" s="91">
        <v>2.7629427703360143</v>
      </c>
      <c r="AA656" s="92">
        <f t="shared" si="108"/>
        <v>128.06040431113831</v>
      </c>
      <c r="AC656" s="48">
        <v>42291</v>
      </c>
      <c r="AD656" s="78">
        <f t="shared" si="103"/>
        <v>135.57069120513367</v>
      </c>
      <c r="AE656" s="81">
        <f t="shared" si="99"/>
        <v>52.883862807287102</v>
      </c>
      <c r="AF656" s="83">
        <f t="shared" si="100"/>
        <v>52.883862807287102</v>
      </c>
      <c r="AG656" s="86">
        <f t="shared" si="101"/>
        <v>222.86402765030005</v>
      </c>
      <c r="AH656" s="93">
        <f t="shared" si="102"/>
        <v>56.271230000000003</v>
      </c>
    </row>
    <row r="657" spans="1:34" ht="11.25" customHeight="1">
      <c r="A657" s="1">
        <v>42658</v>
      </c>
      <c r="B657" s="98">
        <v>4159</v>
      </c>
      <c r="C657" s="78">
        <f t="shared" si="109"/>
        <v>134.54512784024203</v>
      </c>
      <c r="D657" s="78">
        <v>130</v>
      </c>
      <c r="E657" s="79"/>
      <c r="F657" s="80">
        <v>2419</v>
      </c>
      <c r="G657" s="81">
        <v>60.0465866970249</v>
      </c>
      <c r="H657" s="123">
        <f t="shared" si="106"/>
        <v>62</v>
      </c>
      <c r="I657" s="81">
        <v>62</v>
      </c>
      <c r="J657" s="94" t="s">
        <v>203</v>
      </c>
      <c r="K657" s="82">
        <v>2402</v>
      </c>
      <c r="L657" s="83">
        <f t="shared" si="104"/>
        <v>60.0465866970249</v>
      </c>
      <c r="M657" s="83">
        <v>78</v>
      </c>
      <c r="O657" s="85">
        <f t="shared" si="105"/>
        <v>9.0897500000000004</v>
      </c>
      <c r="P657" s="86">
        <v>257.5</v>
      </c>
      <c r="Q657" s="86">
        <v>252</v>
      </c>
      <c r="S657" s="108">
        <f t="shared" si="107"/>
        <v>2614.3466050000002</v>
      </c>
      <c r="T657" s="88">
        <v>66.185990000000004</v>
      </c>
      <c r="U657" s="88">
        <v>73.769000000000005</v>
      </c>
      <c r="X657" s="90">
        <v>79.943936388980504</v>
      </c>
      <c r="Y657" s="91">
        <v>47.982998936029901</v>
      </c>
      <c r="Z657" s="91">
        <v>6.6181925152316152</v>
      </c>
      <c r="AA657" s="92">
        <f t="shared" si="108"/>
        <v>134.54512784024203</v>
      </c>
      <c r="AC657" s="48">
        <v>42292</v>
      </c>
      <c r="AD657" s="78">
        <f t="shared" si="103"/>
        <v>134.85519504932358</v>
      </c>
      <c r="AE657" s="81">
        <f t="shared" si="99"/>
        <v>57.435683619753803</v>
      </c>
      <c r="AF657" s="83">
        <f t="shared" si="100"/>
        <v>57.435683619753803</v>
      </c>
      <c r="AG657" s="86">
        <f t="shared" si="101"/>
        <v>227.78562156220005</v>
      </c>
      <c r="AH657" s="93">
        <f t="shared" si="102"/>
        <v>56.986980000000003</v>
      </c>
    </row>
    <row r="658" spans="1:34" ht="11.25" customHeight="1">
      <c r="A658" s="1">
        <v>42659</v>
      </c>
      <c r="B658" s="98">
        <v>4159</v>
      </c>
      <c r="C658" s="78">
        <f t="shared" si="109"/>
        <v>134.32025686645827</v>
      </c>
      <c r="D658" s="78">
        <v>130</v>
      </c>
      <c r="E658" s="79"/>
      <c r="F658" s="80">
        <v>2419</v>
      </c>
      <c r="G658" s="81">
        <v>58.170350803587603</v>
      </c>
      <c r="H658" s="123">
        <f t="shared" si="106"/>
        <v>62</v>
      </c>
      <c r="I658" s="81">
        <v>62</v>
      </c>
      <c r="J658" s="94" t="s">
        <v>203</v>
      </c>
      <c r="K658" s="82">
        <v>2402</v>
      </c>
      <c r="L658" s="83">
        <f t="shared" si="104"/>
        <v>58.170350803587603</v>
      </c>
      <c r="M658" s="83">
        <v>78</v>
      </c>
      <c r="O658" s="85">
        <f t="shared" si="105"/>
        <v>9.0579799999999988</v>
      </c>
      <c r="P658" s="86">
        <v>256.60000000000002</v>
      </c>
      <c r="Q658" s="86">
        <v>252</v>
      </c>
      <c r="S658" s="108">
        <f t="shared" si="107"/>
        <v>2633.7513749999998</v>
      </c>
      <c r="T658" s="88">
        <v>66.677250000000001</v>
      </c>
      <c r="U658" s="88">
        <v>73.769000000000005</v>
      </c>
      <c r="X658" s="90">
        <v>78.289269426350003</v>
      </c>
      <c r="Y658" s="91">
        <v>47.2336638491904</v>
      </c>
      <c r="Z658" s="91">
        <v>8.7973235909178644</v>
      </c>
      <c r="AA658" s="92">
        <f t="shared" si="108"/>
        <v>134.32025686645827</v>
      </c>
      <c r="AC658" s="48">
        <v>42293</v>
      </c>
      <c r="AD658" s="78">
        <f t="shared" si="103"/>
        <v>131.24124660236635</v>
      </c>
      <c r="AE658" s="81">
        <f t="shared" si="99"/>
        <v>50.586525155008502</v>
      </c>
      <c r="AF658" s="83">
        <f t="shared" si="100"/>
        <v>50.586525155008502</v>
      </c>
      <c r="AG658" s="86">
        <f t="shared" si="101"/>
        <v>228.03254763620006</v>
      </c>
      <c r="AH658" s="93">
        <f t="shared" si="102"/>
        <v>55.62032</v>
      </c>
    </row>
    <row r="659" spans="1:34" ht="11.25" customHeight="1">
      <c r="A659" s="1">
        <v>42660</v>
      </c>
      <c r="B659" s="98">
        <v>4159</v>
      </c>
      <c r="C659" s="78">
        <f t="shared" si="109"/>
        <v>133.58242565918272</v>
      </c>
      <c r="D659" s="78">
        <v>130</v>
      </c>
      <c r="E659" s="79"/>
      <c r="F659" s="80">
        <v>2419</v>
      </c>
      <c r="G659" s="81">
        <v>58.055962205144901</v>
      </c>
      <c r="H659" s="123">
        <f t="shared" si="106"/>
        <v>62</v>
      </c>
      <c r="I659" s="81">
        <v>62</v>
      </c>
      <c r="J659" s="94" t="s">
        <v>203</v>
      </c>
      <c r="K659" s="82">
        <v>2402</v>
      </c>
      <c r="L659" s="83">
        <f t="shared" si="104"/>
        <v>58.055962205144901</v>
      </c>
      <c r="M659" s="83">
        <v>69</v>
      </c>
      <c r="N659" s="84" t="s">
        <v>215</v>
      </c>
      <c r="O659" s="85">
        <f t="shared" si="105"/>
        <v>9.0191499999999998</v>
      </c>
      <c r="P659" s="86">
        <v>255.5</v>
      </c>
      <c r="Q659" s="86">
        <v>252</v>
      </c>
      <c r="S659" s="108">
        <f t="shared" si="107"/>
        <v>2577.9011399999999</v>
      </c>
      <c r="T659" s="88">
        <v>65.263319999999993</v>
      </c>
      <c r="U659" s="88">
        <v>73.769000000000005</v>
      </c>
      <c r="X659" s="90">
        <v>76.884856447792103</v>
      </c>
      <c r="Y659" s="91">
        <v>46.509297937102403</v>
      </c>
      <c r="Z659" s="91">
        <v>10.188271274288221</v>
      </c>
      <c r="AA659" s="92">
        <f t="shared" si="108"/>
        <v>133.58242565918272</v>
      </c>
      <c r="AC659" s="48">
        <v>42294</v>
      </c>
      <c r="AD659" s="78">
        <f t="shared" si="103"/>
        <v>142.8470157896067</v>
      </c>
      <c r="AE659" s="81">
        <f t="shared" si="99"/>
        <v>52.575702743204999</v>
      </c>
      <c r="AF659" s="83">
        <f t="shared" si="100"/>
        <v>52.575702743204999</v>
      </c>
      <c r="AG659" s="86">
        <f t="shared" si="101"/>
        <v>228.65670292369998</v>
      </c>
      <c r="AH659" s="93">
        <f t="shared" si="102"/>
        <v>52.622010000000003</v>
      </c>
    </row>
    <row r="660" spans="1:34" ht="11.25" customHeight="1">
      <c r="A660" s="1">
        <v>42661</v>
      </c>
      <c r="B660" s="98">
        <v>4159</v>
      </c>
      <c r="C660" s="78">
        <f t="shared" si="109"/>
        <v>130.12535286589508</v>
      </c>
      <c r="D660" s="78">
        <v>126</v>
      </c>
      <c r="E660" s="79" t="s">
        <v>170</v>
      </c>
      <c r="F660" s="80">
        <v>2419</v>
      </c>
      <c r="G660" s="81">
        <v>59.834713318944502</v>
      </c>
      <c r="H660" s="123">
        <f t="shared" si="106"/>
        <v>62</v>
      </c>
      <c r="I660" s="81">
        <v>62</v>
      </c>
      <c r="J660" s="94" t="s">
        <v>204</v>
      </c>
      <c r="K660" s="82">
        <v>2402</v>
      </c>
      <c r="L660" s="83">
        <f t="shared" si="104"/>
        <v>59.834713318944502</v>
      </c>
      <c r="M660" s="83">
        <v>69</v>
      </c>
      <c r="N660" s="84" t="s">
        <v>215</v>
      </c>
      <c r="O660" s="85">
        <f t="shared" si="105"/>
        <v>9.0403299999999991</v>
      </c>
      <c r="P660" s="86">
        <v>256.10000000000002</v>
      </c>
      <c r="Q660" s="86">
        <v>252</v>
      </c>
      <c r="S660" s="108">
        <f t="shared" si="107"/>
        <v>2564.6528400000002</v>
      </c>
      <c r="T660" s="88">
        <v>64.92792</v>
      </c>
      <c r="U660" s="88">
        <v>73.769000000000005</v>
      </c>
      <c r="X660" s="90">
        <v>78.428302774623006</v>
      </c>
      <c r="Y660" s="91">
        <v>46.998667860919603</v>
      </c>
      <c r="Z660" s="91">
        <v>4.6983822303524683</v>
      </c>
      <c r="AA660" s="92">
        <f t="shared" si="108"/>
        <v>130.12535286589508</v>
      </c>
      <c r="AC660" s="48">
        <v>42295</v>
      </c>
      <c r="AD660" s="78">
        <f t="shared" si="103"/>
        <v>140.63915541367689</v>
      </c>
      <c r="AE660" s="81">
        <f t="shared" si="99"/>
        <v>50.684317425486398</v>
      </c>
      <c r="AF660" s="83">
        <f t="shared" si="100"/>
        <v>50.684317425486398</v>
      </c>
      <c r="AG660" s="86">
        <f t="shared" si="101"/>
        <v>227.06090987090005</v>
      </c>
      <c r="AH660" s="93">
        <f t="shared" si="102"/>
        <v>53.345260000000003</v>
      </c>
    </row>
    <row r="661" spans="1:34" ht="11.25" customHeight="1">
      <c r="A661" s="1">
        <v>42662</v>
      </c>
      <c r="B661" s="98">
        <v>4159</v>
      </c>
      <c r="C661" s="78">
        <f t="shared" si="109"/>
        <v>129.89035046052553</v>
      </c>
      <c r="D661" s="78">
        <v>126</v>
      </c>
      <c r="E661" s="79" t="s">
        <v>170</v>
      </c>
      <c r="F661" s="80">
        <v>2419</v>
      </c>
      <c r="G661" s="81">
        <v>61.512402419447902</v>
      </c>
      <c r="H661" s="123">
        <f t="shared" si="106"/>
        <v>62</v>
      </c>
      <c r="I661" s="81">
        <v>62</v>
      </c>
      <c r="J661" s="94" t="s">
        <v>205</v>
      </c>
      <c r="K661" s="82">
        <v>2402</v>
      </c>
      <c r="L661" s="83">
        <f t="shared" si="104"/>
        <v>61.512402419447902</v>
      </c>
      <c r="M661" s="83">
        <v>69</v>
      </c>
      <c r="N661" s="84" t="s">
        <v>215</v>
      </c>
      <c r="O661" s="85">
        <f t="shared" si="105"/>
        <v>9.1285799999999995</v>
      </c>
      <c r="P661" s="86">
        <v>258.60000000000002</v>
      </c>
      <c r="Q661" s="86">
        <v>252</v>
      </c>
      <c r="S661" s="108">
        <f t="shared" si="107"/>
        <v>2564.75396</v>
      </c>
      <c r="T661" s="88">
        <v>64.930480000000003</v>
      </c>
      <c r="U661" s="88">
        <v>73.769000000000005</v>
      </c>
      <c r="X661" s="90">
        <v>79.4513053289607</v>
      </c>
      <c r="Y661" s="91">
        <v>47.893480000000004</v>
      </c>
      <c r="Z661" s="91">
        <v>2.5455651315648078</v>
      </c>
      <c r="AA661" s="92">
        <f t="shared" si="108"/>
        <v>129.89035046052553</v>
      </c>
      <c r="AC661" s="48">
        <v>42296</v>
      </c>
      <c r="AD661" s="78">
        <f t="shared" si="103"/>
        <v>143.68029784600643</v>
      </c>
      <c r="AE661" s="81">
        <f t="shared" si="99"/>
        <v>53.014828934522299</v>
      </c>
      <c r="AF661" s="83">
        <f t="shared" si="100"/>
        <v>53.014828934522299</v>
      </c>
      <c r="AG661" s="86">
        <f t="shared" si="101"/>
        <v>226.99083049549998</v>
      </c>
      <c r="AH661" s="93">
        <f t="shared" si="102"/>
        <v>53.849170000000001</v>
      </c>
    </row>
    <row r="662" spans="1:34" ht="11.25" customHeight="1">
      <c r="A662" s="1">
        <v>42663</v>
      </c>
      <c r="B662" s="98">
        <v>4159</v>
      </c>
      <c r="C662" s="78">
        <f t="shared" si="109"/>
        <v>134.87875466445402</v>
      </c>
      <c r="D662" s="78">
        <v>126</v>
      </c>
      <c r="E662" s="79" t="s">
        <v>170</v>
      </c>
      <c r="F662" s="80">
        <v>2419</v>
      </c>
      <c r="G662" s="81">
        <v>61.209495931753402</v>
      </c>
      <c r="H662" s="123">
        <f t="shared" si="106"/>
        <v>62</v>
      </c>
      <c r="I662" s="81">
        <v>62</v>
      </c>
      <c r="J662" s="94" t="s">
        <v>205</v>
      </c>
      <c r="K662" s="82">
        <v>2402</v>
      </c>
      <c r="L662" s="83">
        <f t="shared" si="104"/>
        <v>61.209495931753402</v>
      </c>
      <c r="M662" s="83">
        <v>69</v>
      </c>
      <c r="N662" s="84" t="s">
        <v>215</v>
      </c>
      <c r="O662" s="85">
        <f t="shared" si="105"/>
        <v>8.7791099999999993</v>
      </c>
      <c r="P662" s="86">
        <v>248.7</v>
      </c>
      <c r="Q662" s="86">
        <v>252</v>
      </c>
      <c r="S662" s="108">
        <f t="shared" si="107"/>
        <v>2545.5688099999998</v>
      </c>
      <c r="T662" s="88">
        <v>64.444779999999994</v>
      </c>
      <c r="U662" s="88">
        <v>73.769000000000005</v>
      </c>
      <c r="X662" s="90">
        <v>80.401190584875906</v>
      </c>
      <c r="Y662" s="91">
        <v>48.62021</v>
      </c>
      <c r="Z662" s="91">
        <v>5.8573540795781307</v>
      </c>
      <c r="AA662" s="92">
        <f t="shared" si="108"/>
        <v>134.87875466445402</v>
      </c>
      <c r="AC662" s="48">
        <v>42297</v>
      </c>
      <c r="AD662" s="78">
        <f t="shared" si="103"/>
        <v>142.21634362271021</v>
      </c>
      <c r="AE662" s="81">
        <f t="shared" si="99"/>
        <v>54.996802914560497</v>
      </c>
      <c r="AF662" s="83">
        <f t="shared" si="100"/>
        <v>54.996802914560497</v>
      </c>
      <c r="AG662" s="86">
        <f t="shared" si="101"/>
        <v>221.27100093930005</v>
      </c>
      <c r="AH662" s="93">
        <f t="shared" si="102"/>
        <v>55.115220000000001</v>
      </c>
    </row>
    <row r="663" spans="1:34" ht="11.25" customHeight="1">
      <c r="A663" s="1">
        <v>42664</v>
      </c>
      <c r="B663" s="98">
        <v>4159</v>
      </c>
      <c r="C663" s="78">
        <f t="shared" si="109"/>
        <v>134.59928058095466</v>
      </c>
      <c r="D663" s="78">
        <v>126</v>
      </c>
      <c r="E663" s="79" t="s">
        <v>170</v>
      </c>
      <c r="F663" s="80">
        <v>2419</v>
      </c>
      <c r="G663" s="81">
        <v>62.161555038276603</v>
      </c>
      <c r="H663" s="123">
        <f t="shared" si="106"/>
        <v>62</v>
      </c>
      <c r="I663" s="81">
        <v>62</v>
      </c>
      <c r="J663" s="94" t="s">
        <v>205</v>
      </c>
      <c r="K663" s="82">
        <v>2402</v>
      </c>
      <c r="L663" s="83">
        <f t="shared" si="104"/>
        <v>62.161555038276603</v>
      </c>
      <c r="M663" s="83">
        <v>78</v>
      </c>
      <c r="O663" s="85">
        <f t="shared" si="105"/>
        <v>8.9626699999999992</v>
      </c>
      <c r="P663" s="86">
        <v>253.9</v>
      </c>
      <c r="Q663" s="86">
        <v>252</v>
      </c>
      <c r="S663" s="108">
        <f t="shared" si="107"/>
        <v>2575.5947350000001</v>
      </c>
      <c r="T663" s="88">
        <v>65.204930000000004</v>
      </c>
      <c r="U663" s="88">
        <v>73.769000000000005</v>
      </c>
      <c r="X663" s="90">
        <v>80.3038896510336</v>
      </c>
      <c r="Y663" s="91">
        <v>49.583241017378</v>
      </c>
      <c r="Z663" s="91">
        <v>4.7121499125430626</v>
      </c>
      <c r="AA663" s="92">
        <f t="shared" si="108"/>
        <v>134.59928058095466</v>
      </c>
      <c r="AC663" s="48">
        <v>42298</v>
      </c>
      <c r="AD663" s="78">
        <f t="shared" si="103"/>
        <v>140.90353307233627</v>
      </c>
      <c r="AE663" s="81">
        <f t="shared" si="99"/>
        <v>52.768653763435502</v>
      </c>
      <c r="AF663" s="83">
        <f t="shared" si="100"/>
        <v>52.768653763435502</v>
      </c>
      <c r="AG663" s="86">
        <f t="shared" si="101"/>
        <v>224.91567826409991</v>
      </c>
      <c r="AH663" s="93">
        <f t="shared" si="102"/>
        <v>55.341320000000003</v>
      </c>
    </row>
    <row r="664" spans="1:34" ht="11.25" customHeight="1">
      <c r="A664" s="1">
        <v>42665</v>
      </c>
      <c r="B664" s="98">
        <v>4159</v>
      </c>
      <c r="C664" s="78">
        <f t="shared" si="109"/>
        <v>135.28810990763671</v>
      </c>
      <c r="D664" s="78">
        <v>126</v>
      </c>
      <c r="E664" s="79" t="s">
        <v>170</v>
      </c>
      <c r="F664" s="80">
        <v>2419</v>
      </c>
      <c r="G664" s="81">
        <v>62.092583671123798</v>
      </c>
      <c r="H664" s="123">
        <f t="shared" si="106"/>
        <v>62</v>
      </c>
      <c r="I664" s="81">
        <v>62</v>
      </c>
      <c r="J664" s="94" t="s">
        <v>204</v>
      </c>
      <c r="K664" s="82">
        <v>2402</v>
      </c>
      <c r="L664" s="83">
        <f t="shared" si="104"/>
        <v>62.092583671123798</v>
      </c>
      <c r="M664" s="83">
        <v>78</v>
      </c>
      <c r="O664" s="85">
        <f t="shared" si="105"/>
        <v>9.0226799999999976</v>
      </c>
      <c r="P664" s="86">
        <v>255.6</v>
      </c>
      <c r="Q664" s="86">
        <v>252</v>
      </c>
      <c r="S664" s="108">
        <f t="shared" si="107"/>
        <v>2650.9804849999996</v>
      </c>
      <c r="T664" s="88">
        <v>67.113429999999994</v>
      </c>
      <c r="U664" s="88">
        <v>73.769000000000005</v>
      </c>
      <c r="X664" s="90">
        <v>80.288409222894202</v>
      </c>
      <c r="Y664" s="91">
        <v>49.751368974463801</v>
      </c>
      <c r="Z664" s="91">
        <v>5.2483317102787099</v>
      </c>
      <c r="AA664" s="92">
        <f t="shared" si="108"/>
        <v>135.28810990763671</v>
      </c>
      <c r="AC664" s="48">
        <v>42299</v>
      </c>
      <c r="AD664" s="78">
        <f t="shared" si="103"/>
        <v>130.15335391034989</v>
      </c>
      <c r="AE664" s="81">
        <f t="shared" si="99"/>
        <v>52.295864465585403</v>
      </c>
      <c r="AF664" s="83">
        <f t="shared" si="100"/>
        <v>52.295864465585403</v>
      </c>
      <c r="AG664" s="86">
        <f t="shared" si="101"/>
        <v>225.67230074070002</v>
      </c>
      <c r="AH664" s="93">
        <f t="shared" si="102"/>
        <v>55.645000000000003</v>
      </c>
    </row>
    <row r="665" spans="1:34" ht="11.25" customHeight="1">
      <c r="A665" s="1">
        <v>42666</v>
      </c>
      <c r="B665" s="98">
        <v>4159</v>
      </c>
      <c r="C665" s="78">
        <f t="shared" si="109"/>
        <v>131.53394600167491</v>
      </c>
      <c r="D665" s="78">
        <v>126</v>
      </c>
      <c r="E665" s="79" t="s">
        <v>170</v>
      </c>
      <c r="F665" s="80">
        <v>2419</v>
      </c>
      <c r="G665" s="81">
        <v>59.768425710261901</v>
      </c>
      <c r="H665" s="123">
        <f t="shared" si="106"/>
        <v>62</v>
      </c>
      <c r="I665" s="81">
        <v>62</v>
      </c>
      <c r="J665" s="94" t="s">
        <v>204</v>
      </c>
      <c r="K665" s="82">
        <v>2402</v>
      </c>
      <c r="L665" s="83">
        <f t="shared" si="104"/>
        <v>59.768425710261901</v>
      </c>
      <c r="M665" s="83">
        <v>78</v>
      </c>
      <c r="O665" s="85">
        <f t="shared" si="105"/>
        <v>8.9414899999999999</v>
      </c>
      <c r="P665" s="86">
        <v>253.3</v>
      </c>
      <c r="Q665" s="86">
        <v>252</v>
      </c>
      <c r="S665" s="108">
        <f t="shared" si="107"/>
        <v>2650.9322950000001</v>
      </c>
      <c r="T665" s="88">
        <v>67.112210000000005</v>
      </c>
      <c r="U665" s="88">
        <v>73.769000000000005</v>
      </c>
      <c r="X665" s="90">
        <v>73.534752861305506</v>
      </c>
      <c r="Y665" s="91">
        <v>51.416526633125699</v>
      </c>
      <c r="Z665" s="91">
        <v>6.5826665072437143</v>
      </c>
      <c r="AA665" s="92">
        <f t="shared" si="108"/>
        <v>131.53394600167491</v>
      </c>
      <c r="AC665" s="48">
        <v>42300</v>
      </c>
      <c r="AD665" s="78">
        <f t="shared" si="103"/>
        <v>138.77055766615561</v>
      </c>
      <c r="AE665" s="81">
        <f t="shared" si="99"/>
        <v>52.775407470155599</v>
      </c>
      <c r="AF665" s="83">
        <f t="shared" si="100"/>
        <v>52.775407470155599</v>
      </c>
      <c r="AG665" s="86">
        <f t="shared" si="101"/>
        <v>228.28214183340003</v>
      </c>
      <c r="AH665" s="93">
        <f t="shared" si="102"/>
        <v>56.701929999999997</v>
      </c>
    </row>
    <row r="666" spans="1:34" ht="11.25" customHeight="1">
      <c r="A666" s="1">
        <v>42667</v>
      </c>
      <c r="B666" s="98">
        <v>4159</v>
      </c>
      <c r="C666" s="78">
        <f t="shared" si="109"/>
        <v>134.79156536733487</v>
      </c>
      <c r="D666" s="78">
        <v>125</v>
      </c>
      <c r="E666" s="79" t="s">
        <v>184</v>
      </c>
      <c r="F666" s="80">
        <v>2419</v>
      </c>
      <c r="G666" s="81">
        <v>60.577392798033003</v>
      </c>
      <c r="H666" s="123">
        <f t="shared" si="106"/>
        <v>62</v>
      </c>
      <c r="I666" s="81">
        <v>62</v>
      </c>
      <c r="J666" s="94" t="s">
        <v>204</v>
      </c>
      <c r="K666" s="82">
        <v>2402</v>
      </c>
      <c r="L666" s="83">
        <f t="shared" si="104"/>
        <v>60.577392798033003</v>
      </c>
      <c r="M666" s="83">
        <v>78</v>
      </c>
      <c r="O666" s="85">
        <f t="shared" si="105"/>
        <v>8.8108799999999992</v>
      </c>
      <c r="P666" s="86">
        <v>249.6</v>
      </c>
      <c r="Q666" s="86">
        <v>249</v>
      </c>
      <c r="R666" s="87" t="s">
        <v>254</v>
      </c>
      <c r="S666" s="108">
        <f t="shared" si="107"/>
        <v>2585.2090349999999</v>
      </c>
      <c r="T666" s="88">
        <v>65.448329999999999</v>
      </c>
      <c r="U666" s="88">
        <v>73.769000000000005</v>
      </c>
      <c r="X666" s="90">
        <v>77.054959097758399</v>
      </c>
      <c r="Y666" s="91">
        <v>51.482253193637398</v>
      </c>
      <c r="Z666" s="91">
        <v>6.2543530759390702</v>
      </c>
      <c r="AA666" s="92">
        <f t="shared" si="108"/>
        <v>134.79156536733487</v>
      </c>
      <c r="AC666" s="48">
        <v>42301</v>
      </c>
      <c r="AD666" s="78">
        <f t="shared" si="103"/>
        <v>133.68458814947309</v>
      </c>
      <c r="AE666" s="81">
        <f t="shared" si="99"/>
        <v>52.644607532725203</v>
      </c>
      <c r="AF666" s="83">
        <f t="shared" si="100"/>
        <v>52.644607532725203</v>
      </c>
      <c r="AG666" s="86">
        <f t="shared" si="101"/>
        <v>228.09188581500007</v>
      </c>
      <c r="AH666" s="93">
        <f t="shared" si="102"/>
        <v>58.018189999999997</v>
      </c>
    </row>
    <row r="667" spans="1:34" ht="11.25" customHeight="1">
      <c r="A667" s="1">
        <v>42668</v>
      </c>
      <c r="B667" s="98">
        <v>4159</v>
      </c>
      <c r="C667" s="78">
        <f t="shared" si="109"/>
        <v>130.24336684518767</v>
      </c>
      <c r="D667" s="78">
        <v>125</v>
      </c>
      <c r="E667" s="79" t="s">
        <v>184</v>
      </c>
      <c r="F667" s="80">
        <v>2419</v>
      </c>
      <c r="G667" s="81">
        <v>58.887759026934702</v>
      </c>
      <c r="H667" s="123">
        <f t="shared" si="106"/>
        <v>58</v>
      </c>
      <c r="I667" s="81">
        <v>58</v>
      </c>
      <c r="J667" s="94" t="s">
        <v>206</v>
      </c>
      <c r="K667" s="82">
        <v>2402</v>
      </c>
      <c r="L667" s="83">
        <f t="shared" si="104"/>
        <v>58.887759026934702</v>
      </c>
      <c r="M667" s="83">
        <v>78</v>
      </c>
      <c r="O667" s="85">
        <f t="shared" si="105"/>
        <v>8.750869999999999</v>
      </c>
      <c r="P667" s="86">
        <v>247.9</v>
      </c>
      <c r="Q667" s="86">
        <v>249</v>
      </c>
      <c r="R667" s="87" t="s">
        <v>254</v>
      </c>
      <c r="S667" s="108">
        <f t="shared" si="107"/>
        <v>2647.525815</v>
      </c>
      <c r="T667" s="88">
        <v>67.025970000000001</v>
      </c>
      <c r="U667" s="88">
        <v>73.769000000000005</v>
      </c>
      <c r="X667" s="90">
        <v>77.438712946242703</v>
      </c>
      <c r="Y667" s="91">
        <v>50.892710242929702</v>
      </c>
      <c r="Z667" s="91">
        <v>1.9119436560152552</v>
      </c>
      <c r="AA667" s="92">
        <f t="shared" si="108"/>
        <v>130.24336684518767</v>
      </c>
      <c r="AC667" s="48">
        <v>42302</v>
      </c>
      <c r="AD667" s="78">
        <f t="shared" si="103"/>
        <v>135.20036359461744</v>
      </c>
      <c r="AE667" s="81">
        <f t="shared" si="99"/>
        <v>50.809998076580101</v>
      </c>
      <c r="AF667" s="83">
        <f t="shared" si="100"/>
        <v>50.809998076580101</v>
      </c>
      <c r="AG667" s="86">
        <f t="shared" si="101"/>
        <v>226.28663983970003</v>
      </c>
      <c r="AH667" s="93">
        <f t="shared" si="102"/>
        <v>58.148870000000002</v>
      </c>
    </row>
    <row r="668" spans="1:34" ht="11.25" customHeight="1">
      <c r="A668" s="1">
        <v>42669</v>
      </c>
      <c r="B668" s="98">
        <v>4159</v>
      </c>
      <c r="C668" s="78">
        <f t="shared" si="109"/>
        <v>128.53202268237277</v>
      </c>
      <c r="D668" s="78">
        <v>125</v>
      </c>
      <c r="E668" s="79" t="s">
        <v>184</v>
      </c>
      <c r="F668" s="80">
        <v>2419</v>
      </c>
      <c r="G668" s="81">
        <v>57.149172442687799</v>
      </c>
      <c r="H668" s="123">
        <f t="shared" si="106"/>
        <v>58</v>
      </c>
      <c r="I668" s="81">
        <v>58</v>
      </c>
      <c r="J668" s="94" t="s">
        <v>206</v>
      </c>
      <c r="K668" s="82">
        <v>2402</v>
      </c>
      <c r="L668" s="83">
        <f t="shared" si="104"/>
        <v>57.149172442687799</v>
      </c>
      <c r="M668" s="83">
        <v>78</v>
      </c>
      <c r="O668" s="85">
        <f t="shared" si="105"/>
        <v>8.7253833999999983</v>
      </c>
      <c r="P668" s="86">
        <v>247.178</v>
      </c>
      <c r="Q668" s="86">
        <v>249</v>
      </c>
      <c r="R668" s="87" t="s">
        <v>254</v>
      </c>
      <c r="S668" s="108">
        <f t="shared" si="107"/>
        <v>2683.440795</v>
      </c>
      <c r="T668" s="88">
        <v>67.935209999999998</v>
      </c>
      <c r="U668" s="88">
        <v>73.769000000000005</v>
      </c>
      <c r="X668" s="90">
        <v>77.924131661186706</v>
      </c>
      <c r="Y668" s="91">
        <v>50.581237261970202</v>
      </c>
      <c r="Z668" s="91">
        <v>2.665375921584771E-2</v>
      </c>
      <c r="AA668" s="92">
        <f t="shared" si="108"/>
        <v>128.53202268237277</v>
      </c>
      <c r="AC668" s="48">
        <v>42303</v>
      </c>
      <c r="AD668" s="78">
        <f t="shared" si="103"/>
        <v>135.17011061338579</v>
      </c>
      <c r="AE668" s="81">
        <f t="shared" si="99"/>
        <v>51.122054613585803</v>
      </c>
      <c r="AF668" s="83">
        <f t="shared" si="100"/>
        <v>51.122054613585803</v>
      </c>
      <c r="AG668" s="86">
        <f t="shared" si="101"/>
        <v>225.64438346949999</v>
      </c>
      <c r="AH668" s="93">
        <f t="shared" si="102"/>
        <v>59.083930000000002</v>
      </c>
    </row>
    <row r="669" spans="1:34" ht="11.25" customHeight="1">
      <c r="A669" s="1">
        <v>42670</v>
      </c>
      <c r="B669" s="98">
        <v>4159</v>
      </c>
      <c r="C669" s="78">
        <f t="shared" si="109"/>
        <v>127.93900098905131</v>
      </c>
      <c r="D669" s="78">
        <v>125</v>
      </c>
      <c r="E669" s="79" t="s">
        <v>184</v>
      </c>
      <c r="F669" s="80">
        <v>2419</v>
      </c>
      <c r="G669" s="81">
        <v>61.9823095493878</v>
      </c>
      <c r="H669" s="123">
        <f t="shared" si="106"/>
        <v>62</v>
      </c>
      <c r="I669" s="81">
        <v>62</v>
      </c>
      <c r="J669" s="94" t="s">
        <v>206</v>
      </c>
      <c r="K669" s="82">
        <v>2402</v>
      </c>
      <c r="L669" s="83">
        <f t="shared" si="104"/>
        <v>61.9823095493878</v>
      </c>
      <c r="M669" s="83">
        <v>78</v>
      </c>
      <c r="O669" s="85">
        <f t="shared" si="105"/>
        <v>8.8545107999999999</v>
      </c>
      <c r="P669" s="86">
        <v>250.83600000000001</v>
      </c>
      <c r="Q669" s="86">
        <v>249</v>
      </c>
      <c r="R669" s="87" t="s">
        <v>254</v>
      </c>
      <c r="S669" s="108">
        <f t="shared" si="107"/>
        <v>2693.0930149999999</v>
      </c>
      <c r="T669" s="88">
        <v>68.179569999999998</v>
      </c>
      <c r="U669" s="88">
        <v>73.769000000000005</v>
      </c>
      <c r="X669" s="90">
        <v>76.991837378670894</v>
      </c>
      <c r="Y669" s="91">
        <v>50.924484617341101</v>
      </c>
      <c r="Z669" s="91">
        <v>2.2678993039325766E-2</v>
      </c>
      <c r="AA669" s="92">
        <f t="shared" si="108"/>
        <v>127.93900098905131</v>
      </c>
      <c r="AC669" s="48">
        <v>42304</v>
      </c>
      <c r="AD669" s="78">
        <f t="shared" si="103"/>
        <v>121.57838076355289</v>
      </c>
      <c r="AE669" s="81">
        <f t="shared" si="99"/>
        <v>51.893237311751697</v>
      </c>
      <c r="AF669" s="83">
        <f t="shared" si="100"/>
        <v>51.893237311751697</v>
      </c>
      <c r="AG669" s="86">
        <f t="shared" si="101"/>
        <v>228.23900386120002</v>
      </c>
      <c r="AH669" s="93">
        <f t="shared" si="102"/>
        <v>60.17313</v>
      </c>
    </row>
    <row r="670" spans="1:34" ht="11.25" customHeight="1">
      <c r="A670" s="1">
        <v>42671</v>
      </c>
      <c r="B670" s="98">
        <v>4159</v>
      </c>
      <c r="C670" s="78">
        <f t="shared" si="109"/>
        <v>131.26309033117383</v>
      </c>
      <c r="D670" s="78">
        <v>126</v>
      </c>
      <c r="E670" s="79" t="s">
        <v>170</v>
      </c>
      <c r="F670" s="80">
        <v>2419</v>
      </c>
      <c r="G670" s="81">
        <v>62.570505195654199</v>
      </c>
      <c r="H670" s="123">
        <f t="shared" si="106"/>
        <v>62</v>
      </c>
      <c r="I670" s="81">
        <v>62</v>
      </c>
      <c r="J670" s="94" t="s">
        <v>204</v>
      </c>
      <c r="K670" s="82">
        <v>2402</v>
      </c>
      <c r="L670" s="83">
        <f t="shared" si="104"/>
        <v>62.570505195654199</v>
      </c>
      <c r="M670" s="83">
        <v>78</v>
      </c>
      <c r="O670" s="85">
        <f t="shared" si="105"/>
        <v>8.8870573999999998</v>
      </c>
      <c r="P670" s="86">
        <v>251.75800000000001</v>
      </c>
      <c r="Q670" s="86">
        <v>252</v>
      </c>
      <c r="S670" s="108">
        <f t="shared" si="107"/>
        <v>2713.5544100000002</v>
      </c>
      <c r="T670" s="88">
        <v>68.697580000000002</v>
      </c>
      <c r="U670" s="88">
        <v>73.769000000000005</v>
      </c>
      <c r="X670" s="90">
        <v>80.381841872968295</v>
      </c>
      <c r="Y670" s="91">
        <v>50.861783107909297</v>
      </c>
      <c r="Z670" s="91">
        <v>1.9465350296217539E-2</v>
      </c>
      <c r="AA670" s="92">
        <f t="shared" si="108"/>
        <v>131.26309033117383</v>
      </c>
      <c r="AC670" s="48">
        <v>42305</v>
      </c>
      <c r="AD670" s="78">
        <f t="shared" si="103"/>
        <v>127.27646979628523</v>
      </c>
      <c r="AE670" s="81">
        <f t="shared" si="99"/>
        <v>53.601695735256605</v>
      </c>
      <c r="AF670" s="83">
        <f t="shared" si="100"/>
        <v>53.601695735256605</v>
      </c>
      <c r="AG670" s="86">
        <f t="shared" si="101"/>
        <v>229.88861592080008</v>
      </c>
      <c r="AH670" s="93">
        <f t="shared" si="102"/>
        <v>61.618920000000003</v>
      </c>
    </row>
    <row r="671" spans="1:34" ht="11.25" customHeight="1">
      <c r="A671" s="1">
        <v>42672</v>
      </c>
      <c r="B671" s="98">
        <v>4159</v>
      </c>
      <c r="C671" s="78">
        <f t="shared" si="109"/>
        <v>133.86256954756897</v>
      </c>
      <c r="D671" s="78">
        <v>126</v>
      </c>
      <c r="E671" s="79" t="s">
        <v>170</v>
      </c>
      <c r="F671" s="80">
        <v>2419</v>
      </c>
      <c r="G671" s="81">
        <v>60.8433988072033</v>
      </c>
      <c r="H671" s="123">
        <f t="shared" si="106"/>
        <v>67</v>
      </c>
      <c r="I671" s="81">
        <v>67</v>
      </c>
      <c r="K671" s="82">
        <v>2402</v>
      </c>
      <c r="L671" s="83">
        <f t="shared" si="104"/>
        <v>60.8433988072033</v>
      </c>
      <c r="M671" s="83">
        <v>78</v>
      </c>
      <c r="O671" s="85">
        <f t="shared" si="105"/>
        <v>8.8172339999999991</v>
      </c>
      <c r="P671" s="86">
        <v>249.78</v>
      </c>
      <c r="Q671" s="86">
        <v>252</v>
      </c>
      <c r="S671" s="108">
        <f t="shared" si="107"/>
        <v>2718.932335</v>
      </c>
      <c r="T671" s="88">
        <v>68.833730000000003</v>
      </c>
      <c r="U671" s="88">
        <v>73.769000000000005</v>
      </c>
      <c r="X671" s="90">
        <v>81.374677898612603</v>
      </c>
      <c r="Y671" s="91">
        <v>50.867247496070597</v>
      </c>
      <c r="Z671" s="91">
        <v>1.6206441528857853</v>
      </c>
      <c r="AA671" s="92">
        <f t="shared" si="108"/>
        <v>133.86256954756897</v>
      </c>
      <c r="AC671" s="48">
        <v>42306</v>
      </c>
      <c r="AD671" s="78">
        <f t="shared" si="103"/>
        <v>123.38068253812787</v>
      </c>
      <c r="AE671" s="81">
        <f t="shared" si="99"/>
        <v>49.945743967856302</v>
      </c>
      <c r="AF671" s="83">
        <f t="shared" si="100"/>
        <v>49.945743967856302</v>
      </c>
      <c r="AG671" s="86">
        <f t="shared" si="101"/>
        <v>226.14833335470004</v>
      </c>
      <c r="AH671" s="93">
        <f t="shared" si="102"/>
        <v>61.784739999999999</v>
      </c>
    </row>
    <row r="672" spans="1:34" ht="11.25" customHeight="1">
      <c r="A672" s="1">
        <v>42673</v>
      </c>
      <c r="B672" s="98">
        <v>4159</v>
      </c>
      <c r="C672" s="78">
        <f t="shared" si="109"/>
        <v>133.17860416065781</v>
      </c>
      <c r="D672" s="78">
        <v>126</v>
      </c>
      <c r="E672" s="79" t="s">
        <v>170</v>
      </c>
      <c r="F672" s="80">
        <v>2419</v>
      </c>
      <c r="G672" s="81">
        <v>59.7364447398759</v>
      </c>
      <c r="H672" s="123">
        <f t="shared" si="106"/>
        <v>67</v>
      </c>
      <c r="I672" s="81">
        <v>67</v>
      </c>
      <c r="K672" s="82">
        <v>2402</v>
      </c>
      <c r="L672" s="83">
        <f t="shared" si="104"/>
        <v>59.7364447398759</v>
      </c>
      <c r="M672" s="83">
        <v>78</v>
      </c>
      <c r="O672" s="85">
        <f t="shared" si="105"/>
        <v>8.8066439999999986</v>
      </c>
      <c r="P672" s="86">
        <v>249.48</v>
      </c>
      <c r="Q672" s="86">
        <v>252</v>
      </c>
      <c r="S672" s="108">
        <f t="shared" si="107"/>
        <v>2721.6669199999997</v>
      </c>
      <c r="T672" s="88">
        <v>68.902959999999993</v>
      </c>
      <c r="U672" s="88">
        <v>73.769000000000005</v>
      </c>
      <c r="X672" s="90">
        <v>79.346923045077602</v>
      </c>
      <c r="Y672" s="91">
        <v>49.037876767648498</v>
      </c>
      <c r="Z672" s="91">
        <v>4.7938043479317098</v>
      </c>
      <c r="AA672" s="92">
        <f t="shared" si="108"/>
        <v>133.17860416065781</v>
      </c>
      <c r="AC672" s="48">
        <v>42307</v>
      </c>
      <c r="AD672" s="78">
        <f t="shared" si="103"/>
        <v>131.9496970602348</v>
      </c>
      <c r="AE672" s="81">
        <f t="shared" si="99"/>
        <v>50.724576724191799</v>
      </c>
      <c r="AF672" s="83">
        <f t="shared" si="100"/>
        <v>50.724576724191799</v>
      </c>
      <c r="AG672" s="86">
        <f t="shared" si="101"/>
        <v>223.47487550949998</v>
      </c>
      <c r="AH672" s="93">
        <f t="shared" si="102"/>
        <v>59.350389999999997</v>
      </c>
    </row>
    <row r="673" spans="1:34" ht="11.25" customHeight="1">
      <c r="A673" s="1">
        <v>42674</v>
      </c>
      <c r="B673" s="98">
        <v>4159</v>
      </c>
      <c r="C673" s="78">
        <f t="shared" si="109"/>
        <v>128.57795460925732</v>
      </c>
      <c r="D673" s="78">
        <v>121</v>
      </c>
      <c r="E673" s="79" t="s">
        <v>185</v>
      </c>
      <c r="F673" s="80">
        <v>2419</v>
      </c>
      <c r="G673" s="81">
        <v>57.1308837912038</v>
      </c>
      <c r="H673" s="123">
        <f t="shared" si="106"/>
        <v>67</v>
      </c>
      <c r="I673" s="81">
        <v>67</v>
      </c>
      <c r="K673" s="82">
        <v>2402</v>
      </c>
      <c r="L673" s="83">
        <f t="shared" si="104"/>
        <v>57.1308837912038</v>
      </c>
      <c r="M673" s="83">
        <v>78</v>
      </c>
      <c r="O673" s="85">
        <f t="shared" si="105"/>
        <v>8.5531900000000007</v>
      </c>
      <c r="P673" s="86">
        <v>242.3</v>
      </c>
      <c r="Q673" s="86">
        <v>250</v>
      </c>
      <c r="R673" s="87" t="s">
        <v>255</v>
      </c>
      <c r="S673" s="108">
        <f t="shared" si="107"/>
        <v>2720.3258949999999</v>
      </c>
      <c r="T673" s="88">
        <v>68.869010000000003</v>
      </c>
      <c r="U673" s="88">
        <v>73.769000000000005</v>
      </c>
      <c r="X673" s="90">
        <v>76.682775067860405</v>
      </c>
      <c r="Y673" s="91">
        <v>48.846135483825599</v>
      </c>
      <c r="Z673" s="91">
        <v>3.0490440575713129</v>
      </c>
      <c r="AA673" s="92">
        <f t="shared" si="108"/>
        <v>128.57795460925732</v>
      </c>
      <c r="AC673" s="48">
        <v>42308</v>
      </c>
      <c r="AD673" s="78">
        <f t="shared" si="103"/>
        <v>138.33539023123262</v>
      </c>
      <c r="AE673" s="81">
        <f t="shared" si="99"/>
        <v>48.990460587451999</v>
      </c>
      <c r="AF673" s="83">
        <f t="shared" si="100"/>
        <v>48.990460587451999</v>
      </c>
      <c r="AG673" s="86">
        <f t="shared" si="101"/>
        <v>229.18601388579998</v>
      </c>
      <c r="AH673" s="93">
        <f t="shared" si="102"/>
        <v>61.9</v>
      </c>
    </row>
    <row r="674" spans="1:34" ht="11.25" customHeight="1">
      <c r="A674" s="1">
        <v>42675</v>
      </c>
      <c r="B674" s="98">
        <v>3701</v>
      </c>
      <c r="C674" s="78">
        <f t="shared" si="109"/>
        <v>118.81458512293879</v>
      </c>
      <c r="D674" s="78">
        <v>124</v>
      </c>
      <c r="E674" s="79" t="s">
        <v>186</v>
      </c>
      <c r="F674" s="99">
        <v>2403</v>
      </c>
      <c r="G674" s="81">
        <v>54.842830274833503</v>
      </c>
      <c r="H674" s="123">
        <f t="shared" si="106"/>
        <v>58</v>
      </c>
      <c r="I674" s="81">
        <v>58</v>
      </c>
      <c r="J674" s="94" t="s">
        <v>207</v>
      </c>
      <c r="K674" s="82">
        <v>2441</v>
      </c>
      <c r="L674" s="83">
        <f t="shared" si="104"/>
        <v>54.842830274833503</v>
      </c>
      <c r="M674" s="83">
        <v>79</v>
      </c>
      <c r="O674" s="85">
        <f t="shared" si="105"/>
        <v>8.4504059931985989</v>
      </c>
      <c r="P674" s="86">
        <v>239.38827176200002</v>
      </c>
      <c r="Q674" s="86">
        <v>250</v>
      </c>
      <c r="R674" s="87" t="s">
        <v>255</v>
      </c>
      <c r="S674" s="108">
        <f t="shared" si="107"/>
        <v>2652.8425150000003</v>
      </c>
      <c r="T674" s="88">
        <v>67.160570000000007</v>
      </c>
      <c r="U674" s="88">
        <v>74.033000000000001</v>
      </c>
      <c r="X674" s="90">
        <v>72.420490143210799</v>
      </c>
      <c r="Y674" s="91">
        <v>46.239622539470297</v>
      </c>
      <c r="Z674" s="91">
        <v>0.15447244025769033</v>
      </c>
      <c r="AA674" s="92">
        <f t="shared" si="108"/>
        <v>118.81458512293879</v>
      </c>
      <c r="AC674" s="48">
        <v>42309</v>
      </c>
      <c r="AD674" s="78">
        <f t="shared" si="103"/>
        <v>126.98565292021293</v>
      </c>
      <c r="AE674" s="81">
        <f t="shared" si="99"/>
        <v>48.915342490460404</v>
      </c>
      <c r="AF674" s="83">
        <f t="shared" si="100"/>
        <v>48.915342490460404</v>
      </c>
      <c r="AG674" s="86">
        <f t="shared" si="101"/>
        <v>229.0301455078</v>
      </c>
      <c r="AH674" s="93">
        <f t="shared" si="102"/>
        <v>62</v>
      </c>
    </row>
    <row r="675" spans="1:34" ht="11.25" customHeight="1">
      <c r="A675" s="1">
        <v>42676</v>
      </c>
      <c r="B675" s="98">
        <v>3701</v>
      </c>
      <c r="C675" s="78">
        <f t="shared" si="109"/>
        <v>116.32399649525166</v>
      </c>
      <c r="D675" s="78">
        <v>124</v>
      </c>
      <c r="E675" s="79" t="s">
        <v>295</v>
      </c>
      <c r="F675" s="99">
        <v>2403</v>
      </c>
      <c r="G675" s="81">
        <v>46.9187717650113</v>
      </c>
      <c r="H675" s="123">
        <f t="shared" si="106"/>
        <v>58</v>
      </c>
      <c r="I675" s="81">
        <v>58</v>
      </c>
      <c r="J675" s="94" t="s">
        <v>207</v>
      </c>
      <c r="K675" s="82">
        <v>2441</v>
      </c>
      <c r="L675" s="83">
        <f t="shared" si="104"/>
        <v>46.9187717650113</v>
      </c>
      <c r="M675" s="83">
        <v>76</v>
      </c>
      <c r="N675" s="84" t="s">
        <v>297</v>
      </c>
      <c r="O675" s="85">
        <f t="shared" si="105"/>
        <v>8.4304506756053801</v>
      </c>
      <c r="P675" s="86">
        <v>238.8229653146</v>
      </c>
      <c r="Q675" s="86">
        <v>250</v>
      </c>
      <c r="R675" s="87" t="s">
        <v>255</v>
      </c>
      <c r="S675" s="108">
        <f t="shared" si="107"/>
        <v>2622.79684</v>
      </c>
      <c r="T675" s="88">
        <v>66.399919999999995</v>
      </c>
      <c r="U675" s="88">
        <v>74.033000000000001</v>
      </c>
      <c r="X675" s="90">
        <v>70.073111949783694</v>
      </c>
      <c r="Y675" s="91">
        <v>44.887291002487501</v>
      </c>
      <c r="Z675" s="91">
        <v>1.3635935429804742</v>
      </c>
      <c r="AA675" s="92">
        <f t="shared" si="108"/>
        <v>116.32399649525166</v>
      </c>
      <c r="AC675" s="48">
        <v>42310</v>
      </c>
      <c r="AD675" s="78">
        <f t="shared" si="103"/>
        <v>130.69029156572986</v>
      </c>
      <c r="AE675" s="81">
        <f t="shared" si="99"/>
        <v>43.073053830645499</v>
      </c>
      <c r="AF675" s="83">
        <f t="shared" si="100"/>
        <v>43.073053830645499</v>
      </c>
      <c r="AG675" s="86">
        <f t="shared" si="101"/>
        <v>228.21976978289996</v>
      </c>
      <c r="AH675" s="93">
        <f t="shared" si="102"/>
        <v>60.8</v>
      </c>
    </row>
    <row r="676" spans="1:34" ht="11.25" customHeight="1">
      <c r="A676" s="1">
        <v>42677</v>
      </c>
      <c r="B676" s="98">
        <v>3701</v>
      </c>
      <c r="C676" s="78">
        <f t="shared" si="109"/>
        <v>124.09292209736732</v>
      </c>
      <c r="D676" s="78">
        <v>124</v>
      </c>
      <c r="E676" s="79" t="s">
        <v>295</v>
      </c>
      <c r="F676" s="99">
        <v>2403</v>
      </c>
      <c r="G676" s="81">
        <v>43.952238848363898</v>
      </c>
      <c r="H676" s="123">
        <f t="shared" si="106"/>
        <v>58</v>
      </c>
      <c r="I676" s="81">
        <v>58</v>
      </c>
      <c r="J676" s="94" t="s">
        <v>207</v>
      </c>
      <c r="K676" s="82">
        <v>2441</v>
      </c>
      <c r="L676" s="83">
        <f t="shared" si="104"/>
        <v>43.952238848363898</v>
      </c>
      <c r="M676" s="83">
        <v>76</v>
      </c>
      <c r="N676" s="84" t="s">
        <v>297</v>
      </c>
      <c r="O676" s="85">
        <f t="shared" si="105"/>
        <v>8.4085271971541271</v>
      </c>
      <c r="P676" s="86">
        <v>238.20190360209997</v>
      </c>
      <c r="Q676" s="86">
        <v>250</v>
      </c>
      <c r="R676" s="87" t="s">
        <v>255</v>
      </c>
      <c r="S676" s="108">
        <f t="shared" si="107"/>
        <v>2659.4662699999999</v>
      </c>
      <c r="T676" s="88">
        <v>67.32826</v>
      </c>
      <c r="U676" s="88">
        <v>74.033000000000001</v>
      </c>
      <c r="X676" s="90">
        <v>74.6680059163658</v>
      </c>
      <c r="Y676" s="91">
        <v>45.063506204721897</v>
      </c>
      <c r="Z676" s="91">
        <v>4.3614099762796341</v>
      </c>
      <c r="AA676" s="92">
        <f t="shared" si="108"/>
        <v>124.09292209736732</v>
      </c>
      <c r="AC676" s="48">
        <v>42311</v>
      </c>
      <c r="AD676" s="78">
        <f t="shared" si="103"/>
        <v>132.68823480091993</v>
      </c>
      <c r="AE676" s="81">
        <f t="shared" si="99"/>
        <v>42.042444081149604</v>
      </c>
      <c r="AF676" s="83">
        <f t="shared" si="100"/>
        <v>42.042444081149604</v>
      </c>
      <c r="AG676" s="86">
        <f t="shared" si="101"/>
        <v>225.68118151160004</v>
      </c>
      <c r="AH676" s="93">
        <f t="shared" si="102"/>
        <v>61.2</v>
      </c>
    </row>
    <row r="677" spans="1:34" ht="11.25" customHeight="1">
      <c r="A677" s="1">
        <v>42678</v>
      </c>
      <c r="B677" s="98">
        <v>3701</v>
      </c>
      <c r="C677" s="78">
        <f t="shared" si="109"/>
        <v>130.22652338055545</v>
      </c>
      <c r="D677" s="78">
        <v>124</v>
      </c>
      <c r="E677" s="79" t="s">
        <v>296</v>
      </c>
      <c r="F677" s="99">
        <v>2403</v>
      </c>
      <c r="G677" s="81">
        <v>50.4272575100483</v>
      </c>
      <c r="H677" s="123">
        <f t="shared" si="106"/>
        <v>58</v>
      </c>
      <c r="I677" s="81">
        <v>58</v>
      </c>
      <c r="J677" s="94" t="s">
        <v>207</v>
      </c>
      <c r="K677" s="82">
        <v>2441</v>
      </c>
      <c r="L677" s="83">
        <f t="shared" si="104"/>
        <v>50.4272575100483</v>
      </c>
      <c r="M677" s="83">
        <v>76</v>
      </c>
      <c r="N677" s="84" t="s">
        <v>297</v>
      </c>
      <c r="O677" s="85">
        <f t="shared" si="105"/>
        <v>8.4654803391544586</v>
      </c>
      <c r="P677" s="86">
        <v>239.81530705820001</v>
      </c>
      <c r="Q677" s="86">
        <v>250</v>
      </c>
      <c r="R677" s="87" t="s">
        <v>255</v>
      </c>
      <c r="S677" s="108">
        <f t="shared" si="107"/>
        <v>2697.4854149999996</v>
      </c>
      <c r="T677" s="88">
        <v>68.290769999999995</v>
      </c>
      <c r="U677" s="88">
        <v>74.033000000000001</v>
      </c>
      <c r="X677" s="90">
        <v>71.556715728530094</v>
      </c>
      <c r="Y677" s="91">
        <v>45.4824642355048</v>
      </c>
      <c r="Z677" s="91">
        <v>13.187343416520543</v>
      </c>
      <c r="AA677" s="92">
        <f t="shared" si="108"/>
        <v>130.22652338055545</v>
      </c>
      <c r="AC677" s="48">
        <v>42312</v>
      </c>
      <c r="AD677" s="78">
        <f t="shared" si="103"/>
        <v>116.33498224267352</v>
      </c>
      <c r="AE677" s="81">
        <f t="shared" si="99"/>
        <v>45.5613543965883</v>
      </c>
      <c r="AF677" s="83">
        <f t="shared" si="100"/>
        <v>45.5613543965883</v>
      </c>
      <c r="AG677" s="86">
        <f t="shared" si="101"/>
        <v>228.0837702778</v>
      </c>
      <c r="AH677" s="93">
        <f t="shared" si="102"/>
        <v>60.1</v>
      </c>
    </row>
    <row r="678" spans="1:34" ht="11.25" customHeight="1">
      <c r="A678" s="1">
        <v>42679</v>
      </c>
      <c r="B678" s="98">
        <v>3701</v>
      </c>
      <c r="C678" s="78">
        <f t="shared" si="109"/>
        <v>134.31148133291512</v>
      </c>
      <c r="D678" s="78">
        <v>124</v>
      </c>
      <c r="E678" s="79" t="s">
        <v>296</v>
      </c>
      <c r="F678" s="99">
        <v>2403</v>
      </c>
      <c r="G678" s="81">
        <v>44.305504330352498</v>
      </c>
      <c r="H678" s="123">
        <f t="shared" si="106"/>
        <v>58</v>
      </c>
      <c r="I678" s="81">
        <v>58</v>
      </c>
      <c r="J678" s="94" t="s">
        <v>207</v>
      </c>
      <c r="K678" s="82">
        <v>2441</v>
      </c>
      <c r="L678" s="83">
        <f t="shared" si="104"/>
        <v>44.305504330352498</v>
      </c>
      <c r="M678" s="83">
        <v>76</v>
      </c>
      <c r="N678" s="84" t="s">
        <v>297</v>
      </c>
      <c r="O678" s="85">
        <f t="shared" si="105"/>
        <v>8.6667268994562381</v>
      </c>
      <c r="P678" s="86">
        <v>245.51634276079997</v>
      </c>
      <c r="Q678" s="86">
        <v>255</v>
      </c>
      <c r="S678" s="108">
        <f t="shared" si="107"/>
        <v>2687.0787449999998</v>
      </c>
      <c r="T678" s="88">
        <v>68.02731</v>
      </c>
      <c r="U678" s="88">
        <v>74.033000000000001</v>
      </c>
      <c r="X678" s="90">
        <v>71.154061745449297</v>
      </c>
      <c r="Y678" s="91">
        <v>44.6347032631326</v>
      </c>
      <c r="Z678" s="91">
        <v>18.522716324333221</v>
      </c>
      <c r="AA678" s="92">
        <f t="shared" si="108"/>
        <v>134.31148133291512</v>
      </c>
      <c r="AC678" s="48">
        <v>42313</v>
      </c>
      <c r="AD678" s="78">
        <f t="shared" si="103"/>
        <v>121.21103453205282</v>
      </c>
      <c r="AE678" s="81">
        <f t="shared" si="99"/>
        <v>51.847793998547701</v>
      </c>
      <c r="AF678" s="83">
        <f t="shared" si="100"/>
        <v>51.847793998547701</v>
      </c>
      <c r="AG678" s="86">
        <f t="shared" si="101"/>
        <v>227.23632895310001</v>
      </c>
      <c r="AH678" s="93">
        <f t="shared" si="102"/>
        <v>63.5</v>
      </c>
    </row>
    <row r="679" spans="1:34" ht="11.25" customHeight="1">
      <c r="A679" s="1">
        <v>42680</v>
      </c>
      <c r="B679" s="98">
        <v>3701</v>
      </c>
      <c r="C679" s="78">
        <f t="shared" si="109"/>
        <v>137.0848925507012</v>
      </c>
      <c r="D679" s="78">
        <v>129</v>
      </c>
      <c r="E679" s="79" t="s">
        <v>298</v>
      </c>
      <c r="F679" s="99">
        <v>2403</v>
      </c>
      <c r="G679" s="81">
        <v>44.307507796221302</v>
      </c>
      <c r="H679" s="123">
        <f t="shared" si="106"/>
        <v>58</v>
      </c>
      <c r="I679" s="81">
        <v>58</v>
      </c>
      <c r="J679" s="94" t="s">
        <v>207</v>
      </c>
      <c r="K679" s="82">
        <v>2441</v>
      </c>
      <c r="L679" s="83">
        <f t="shared" si="104"/>
        <v>44.307507796221302</v>
      </c>
      <c r="M679" s="83">
        <v>76</v>
      </c>
      <c r="N679" s="84" t="s">
        <v>297</v>
      </c>
      <c r="O679" s="85">
        <f t="shared" si="105"/>
        <v>8.7333698647838904</v>
      </c>
      <c r="P679" s="86">
        <v>247.40424546130004</v>
      </c>
      <c r="Q679" s="86">
        <v>245</v>
      </c>
      <c r="R679" s="87" t="s">
        <v>256</v>
      </c>
      <c r="S679" s="108">
        <f t="shared" si="107"/>
        <v>2702.07492</v>
      </c>
      <c r="T679" s="88">
        <v>68.406959999999998</v>
      </c>
      <c r="U679" s="88">
        <v>74.033000000000001</v>
      </c>
      <c r="X679" s="90">
        <v>69.072772054429393</v>
      </c>
      <c r="Y679" s="91">
        <v>46.240903794743303</v>
      </c>
      <c r="Z679" s="91">
        <v>21.771216701528491</v>
      </c>
      <c r="AA679" s="92">
        <f t="shared" si="108"/>
        <v>137.0848925507012</v>
      </c>
      <c r="AC679" s="48">
        <v>42314</v>
      </c>
      <c r="AD679" s="78">
        <f t="shared" si="103"/>
        <v>128.69471421067323</v>
      </c>
      <c r="AE679" s="81">
        <f t="shared" si="99"/>
        <v>48.588716752390901</v>
      </c>
      <c r="AF679" s="83">
        <f t="shared" si="100"/>
        <v>48.588716752390901</v>
      </c>
      <c r="AG679" s="86">
        <f t="shared" si="101"/>
        <v>225.74560220399997</v>
      </c>
      <c r="AH679" s="93">
        <f t="shared" si="102"/>
        <v>64</v>
      </c>
    </row>
    <row r="680" spans="1:34" ht="11.25" customHeight="1">
      <c r="A680" s="1">
        <v>42681</v>
      </c>
      <c r="B680" s="98">
        <v>3701</v>
      </c>
      <c r="C680" s="78">
        <f t="shared" si="109"/>
        <v>133.11122079195812</v>
      </c>
      <c r="D680" s="78">
        <v>125</v>
      </c>
      <c r="E680" s="79" t="s">
        <v>294</v>
      </c>
      <c r="F680" s="99">
        <v>2403</v>
      </c>
      <c r="G680" s="81">
        <v>46.590199065009699</v>
      </c>
      <c r="H680" s="123">
        <f t="shared" si="106"/>
        <v>58</v>
      </c>
      <c r="I680" s="81">
        <v>58</v>
      </c>
      <c r="J680" s="94" t="s">
        <v>207</v>
      </c>
      <c r="K680" s="82">
        <v>2441</v>
      </c>
      <c r="L680" s="83">
        <f t="shared" si="104"/>
        <v>46.590199065009699</v>
      </c>
      <c r="M680" s="83">
        <v>76</v>
      </c>
      <c r="N680" s="84" t="s">
        <v>297</v>
      </c>
      <c r="O680" s="85">
        <f t="shared" si="105"/>
        <v>8.6103580125814183</v>
      </c>
      <c r="P680" s="86">
        <v>243.91949044139997</v>
      </c>
      <c r="Q680" s="86">
        <v>245</v>
      </c>
      <c r="R680" s="87" t="s">
        <v>256</v>
      </c>
      <c r="S680" s="108">
        <f t="shared" si="107"/>
        <v>2643.6741700000002</v>
      </c>
      <c r="T680" s="88">
        <v>66.928460000000001</v>
      </c>
      <c r="U680" s="88">
        <v>74.033000000000001</v>
      </c>
      <c r="X680" s="90">
        <v>70.331292741762198</v>
      </c>
      <c r="Y680" s="91">
        <v>45.311262066982401</v>
      </c>
      <c r="Z680" s="91">
        <v>17.46866598321353</v>
      </c>
      <c r="AA680" s="92">
        <f t="shared" si="108"/>
        <v>133.11122079195812</v>
      </c>
      <c r="AC680" s="48">
        <v>42315</v>
      </c>
      <c r="AD680" s="78">
        <f t="shared" si="103"/>
        <v>130.30698456831647</v>
      </c>
      <c r="AE680" s="81">
        <f t="shared" si="99"/>
        <v>51.915797265613101</v>
      </c>
      <c r="AF680" s="83">
        <f t="shared" si="100"/>
        <v>51.915797265613101</v>
      </c>
      <c r="AG680" s="86">
        <f t="shared" si="101"/>
        <v>228.14334726119998</v>
      </c>
      <c r="AH680" s="93">
        <f t="shared" si="102"/>
        <v>62.2</v>
      </c>
    </row>
    <row r="681" spans="1:34" ht="11.25" customHeight="1">
      <c r="A681" s="1">
        <v>42682</v>
      </c>
      <c r="B681" s="98">
        <v>3701</v>
      </c>
      <c r="C681" s="78">
        <f t="shared" si="109"/>
        <v>127.37597675405713</v>
      </c>
      <c r="D681" s="78">
        <v>125</v>
      </c>
      <c r="E681" s="79" t="s">
        <v>294</v>
      </c>
      <c r="F681" s="99">
        <v>2403</v>
      </c>
      <c r="G681" s="81">
        <v>53.4552661378819</v>
      </c>
      <c r="H681" s="123">
        <f t="shared" si="106"/>
        <v>58</v>
      </c>
      <c r="I681" s="81">
        <v>58</v>
      </c>
      <c r="J681" s="94" t="s">
        <v>207</v>
      </c>
      <c r="K681" s="82">
        <v>2441</v>
      </c>
      <c r="L681" s="83">
        <f t="shared" si="104"/>
        <v>53.4552661378819</v>
      </c>
      <c r="M681" s="83">
        <v>76</v>
      </c>
      <c r="N681" s="84" t="s">
        <v>297</v>
      </c>
      <c r="O681" s="85">
        <f t="shared" si="105"/>
        <v>8.2722602725269407</v>
      </c>
      <c r="P681" s="86">
        <v>234.34165077980003</v>
      </c>
      <c r="Q681" s="86">
        <v>245</v>
      </c>
      <c r="R681" s="87" t="s">
        <v>256</v>
      </c>
      <c r="S681" s="108">
        <f t="shared" si="107"/>
        <v>2642.8525700000005</v>
      </c>
      <c r="T681" s="88">
        <v>66.907660000000007</v>
      </c>
      <c r="U681" s="88">
        <v>74.033000000000001</v>
      </c>
      <c r="X681" s="90">
        <v>71.650432434964998</v>
      </c>
      <c r="Y681" s="91">
        <v>46.111594605578297</v>
      </c>
      <c r="Z681" s="91">
        <v>9.6139497135138292</v>
      </c>
      <c r="AA681" s="92">
        <f t="shared" si="108"/>
        <v>127.37597675405713</v>
      </c>
      <c r="AC681" s="48">
        <v>42316</v>
      </c>
      <c r="AD681" s="78">
        <f t="shared" si="103"/>
        <v>131.27505050303435</v>
      </c>
      <c r="AE681" s="81">
        <f t="shared" ref="AE681:AE744" si="110">G315</f>
        <v>51.714314566272698</v>
      </c>
      <c r="AF681" s="83">
        <f t="shared" ref="AF681:AF744" si="111">L315</f>
        <v>51.714314566272698</v>
      </c>
      <c r="AG681" s="86">
        <f t="shared" ref="AG681:AG744" si="112">P315</f>
        <v>230.10961201360004</v>
      </c>
      <c r="AH681" s="93">
        <f t="shared" ref="AH681:AH744" si="113">T315</f>
        <v>64.3</v>
      </c>
    </row>
    <row r="682" spans="1:34" ht="11.25" customHeight="1">
      <c r="A682" s="1">
        <v>42683</v>
      </c>
      <c r="B682" s="98">
        <v>3701</v>
      </c>
      <c r="C682" s="78">
        <f t="shared" si="109"/>
        <v>125.64332219780805</v>
      </c>
      <c r="D682" s="78">
        <v>125</v>
      </c>
      <c r="E682" s="79" t="s">
        <v>294</v>
      </c>
      <c r="F682" s="99">
        <v>2403</v>
      </c>
      <c r="G682" s="81">
        <v>50.662202419969702</v>
      </c>
      <c r="H682" s="123">
        <f t="shared" si="106"/>
        <v>58</v>
      </c>
      <c r="I682" s="81">
        <v>58</v>
      </c>
      <c r="J682" s="94" t="s">
        <v>207</v>
      </c>
      <c r="K682" s="82">
        <v>2441</v>
      </c>
      <c r="L682" s="83">
        <f t="shared" si="104"/>
        <v>50.662202419969702</v>
      </c>
      <c r="M682" s="83">
        <v>76</v>
      </c>
      <c r="N682" s="84" t="s">
        <v>297</v>
      </c>
      <c r="O682" s="85">
        <f t="shared" si="105"/>
        <v>8.2109488031774092</v>
      </c>
      <c r="P682" s="86">
        <v>232.60478195969998</v>
      </c>
      <c r="Q682" s="86">
        <v>255</v>
      </c>
      <c r="S682" s="108">
        <f t="shared" si="107"/>
        <v>2679.8182500000003</v>
      </c>
      <c r="T682" s="88">
        <v>67.843500000000006</v>
      </c>
      <c r="U682" s="88">
        <v>74.033000000000001</v>
      </c>
      <c r="X682" s="90">
        <v>73.109313606089998</v>
      </c>
      <c r="Y682" s="91">
        <v>47.168531171105499</v>
      </c>
      <c r="Z682" s="91">
        <v>5.3654774206125522</v>
      </c>
      <c r="AA682" s="92">
        <f t="shared" si="108"/>
        <v>125.64332219780805</v>
      </c>
      <c r="AC682" s="48">
        <v>42317</v>
      </c>
      <c r="AD682" s="78">
        <f t="shared" si="103"/>
        <v>130.70325445264669</v>
      </c>
      <c r="AE682" s="81">
        <f t="shared" si="110"/>
        <v>51.7439842117601</v>
      </c>
      <c r="AF682" s="83">
        <f t="shared" si="111"/>
        <v>51.7439842117601</v>
      </c>
      <c r="AG682" s="86">
        <f t="shared" si="112"/>
        <v>228.39844659910005</v>
      </c>
      <c r="AH682" s="93">
        <f t="shared" si="113"/>
        <v>64.400000000000006</v>
      </c>
    </row>
    <row r="683" spans="1:34" ht="11.25" customHeight="1">
      <c r="A683" s="1">
        <v>42684</v>
      </c>
      <c r="B683" s="98">
        <v>3701</v>
      </c>
      <c r="C683" s="78">
        <f t="shared" si="109"/>
        <v>121.00673487786801</v>
      </c>
      <c r="D683" s="78">
        <v>125</v>
      </c>
      <c r="E683" s="79" t="s">
        <v>294</v>
      </c>
      <c r="F683" s="99">
        <v>2403</v>
      </c>
      <c r="G683" s="81">
        <v>51.208387739349199</v>
      </c>
      <c r="H683" s="123">
        <f t="shared" si="106"/>
        <v>58</v>
      </c>
      <c r="I683" s="81">
        <v>58</v>
      </c>
      <c r="J683" s="94" t="s">
        <v>207</v>
      </c>
      <c r="K683" s="82">
        <v>2441</v>
      </c>
      <c r="L683" s="83">
        <f t="shared" si="104"/>
        <v>51.208387739349199</v>
      </c>
      <c r="M683" s="83">
        <v>76</v>
      </c>
      <c r="N683" s="84" t="s">
        <v>297</v>
      </c>
      <c r="O683" s="85">
        <f t="shared" si="105"/>
        <v>8.3539544742877396</v>
      </c>
      <c r="P683" s="86">
        <v>236.65593411579999</v>
      </c>
      <c r="Q683" s="86">
        <v>255</v>
      </c>
      <c r="S683" s="108">
        <f t="shared" si="107"/>
        <v>2698.2347300000001</v>
      </c>
      <c r="T683" s="88">
        <v>68.309740000000005</v>
      </c>
      <c r="U683" s="88">
        <v>74.033000000000001</v>
      </c>
      <c r="X683" s="90">
        <v>74.389208470892001</v>
      </c>
      <c r="Y683" s="91">
        <v>43.654642570416101</v>
      </c>
      <c r="Z683" s="91">
        <v>2.9628838365599171</v>
      </c>
      <c r="AA683" s="92">
        <f t="shared" si="108"/>
        <v>121.00673487786801</v>
      </c>
      <c r="AC683" s="48">
        <v>42318</v>
      </c>
      <c r="AD683" s="78">
        <f t="shared" si="103"/>
        <v>123.65986247294148</v>
      </c>
      <c r="AE683" s="81">
        <f t="shared" si="110"/>
        <v>51.982542785829402</v>
      </c>
      <c r="AF683" s="83">
        <f t="shared" si="111"/>
        <v>51.982542785829402</v>
      </c>
      <c r="AG683" s="86">
        <f t="shared" si="112"/>
        <v>230.23614953859999</v>
      </c>
      <c r="AH683" s="93">
        <f t="shared" si="113"/>
        <v>64.3</v>
      </c>
    </row>
    <row r="684" spans="1:34" ht="11.25" customHeight="1">
      <c r="A684" s="1">
        <v>42685</v>
      </c>
      <c r="B684" s="98">
        <v>3701</v>
      </c>
      <c r="C684" s="78">
        <f t="shared" si="109"/>
        <v>133.45536300200806</v>
      </c>
      <c r="D684" s="78">
        <v>129</v>
      </c>
      <c r="E684" s="79" t="s">
        <v>298</v>
      </c>
      <c r="F684" s="99">
        <v>2403</v>
      </c>
      <c r="G684" s="81">
        <v>46.595718943741502</v>
      </c>
      <c r="H684" s="123">
        <f t="shared" si="106"/>
        <v>67</v>
      </c>
      <c r="I684" s="81">
        <v>67</v>
      </c>
      <c r="K684" s="82">
        <v>2441</v>
      </c>
      <c r="L684" s="83">
        <f t="shared" si="104"/>
        <v>46.595718943741502</v>
      </c>
      <c r="M684" s="83">
        <v>76</v>
      </c>
      <c r="N684" s="84" t="s">
        <v>297</v>
      </c>
      <c r="O684" s="85">
        <f t="shared" si="105"/>
        <v>8.5796669367380289</v>
      </c>
      <c r="P684" s="86">
        <v>243.05005486510001</v>
      </c>
      <c r="Q684" s="86">
        <v>255</v>
      </c>
      <c r="S684" s="108">
        <f t="shared" si="107"/>
        <v>2655.5261449999998</v>
      </c>
      <c r="T684" s="88">
        <v>67.22851</v>
      </c>
      <c r="U684" s="88">
        <v>74.033000000000001</v>
      </c>
      <c r="X684" s="90">
        <v>71.593375154866095</v>
      </c>
      <c r="Y684" s="91">
        <v>38.233535714480603</v>
      </c>
      <c r="Z684" s="91">
        <v>23.628452132661341</v>
      </c>
      <c r="AA684" s="92">
        <f t="shared" si="108"/>
        <v>133.45536300200806</v>
      </c>
      <c r="AC684" s="48">
        <v>42319</v>
      </c>
      <c r="AD684" s="78">
        <f t="shared" si="103"/>
        <v>125.0691008461427</v>
      </c>
      <c r="AE684" s="81">
        <f t="shared" si="110"/>
        <v>53.824278751005302</v>
      </c>
      <c r="AF684" s="83">
        <f t="shared" si="111"/>
        <v>53.824278751005302</v>
      </c>
      <c r="AG684" s="86">
        <f t="shared" si="112"/>
        <v>235.30313561079998</v>
      </c>
      <c r="AH684" s="93">
        <f t="shared" si="113"/>
        <v>64.099999999999994</v>
      </c>
    </row>
    <row r="685" spans="1:34" ht="11.25" customHeight="1">
      <c r="A685" s="1">
        <v>42686</v>
      </c>
      <c r="B685" s="98">
        <v>3701</v>
      </c>
      <c r="C685" s="78">
        <f t="shared" si="109"/>
        <v>147.2521130973355</v>
      </c>
      <c r="D685" s="78">
        <v>129</v>
      </c>
      <c r="E685" s="79" t="s">
        <v>298</v>
      </c>
      <c r="F685" s="99">
        <v>2403</v>
      </c>
      <c r="G685" s="81">
        <v>38.3014899462461</v>
      </c>
      <c r="H685" s="123">
        <f t="shared" si="106"/>
        <v>67</v>
      </c>
      <c r="I685" s="81">
        <v>67</v>
      </c>
      <c r="K685" s="82">
        <v>2441</v>
      </c>
      <c r="L685" s="83">
        <f t="shared" si="104"/>
        <v>38.3014899462461</v>
      </c>
      <c r="M685" s="83">
        <v>76</v>
      </c>
      <c r="N685" s="84" t="s">
        <v>297</v>
      </c>
      <c r="O685" s="85">
        <f t="shared" si="105"/>
        <v>8.6359712171751397</v>
      </c>
      <c r="P685" s="86">
        <v>244.6450769738</v>
      </c>
      <c r="Q685" s="86">
        <v>255</v>
      </c>
      <c r="S685" s="108">
        <f t="shared" si="107"/>
        <v>2636.9188800000002</v>
      </c>
      <c r="T685" s="88">
        <v>66.757440000000003</v>
      </c>
      <c r="U685" s="88">
        <v>74.033000000000001</v>
      </c>
      <c r="X685" s="90">
        <v>76.478510102121902</v>
      </c>
      <c r="Y685" s="91">
        <v>41.907996015703198</v>
      </c>
      <c r="Z685" s="91">
        <v>28.8656069795104</v>
      </c>
      <c r="AA685" s="92">
        <f t="shared" si="108"/>
        <v>147.2521130973355</v>
      </c>
      <c r="AC685" s="48">
        <v>42320</v>
      </c>
      <c r="AD685" s="78">
        <f t="shared" si="103"/>
        <v>129.40571225973713</v>
      </c>
      <c r="AE685" s="81">
        <f t="shared" si="110"/>
        <v>53.527537309517001</v>
      </c>
      <c r="AF685" s="83">
        <f t="shared" si="111"/>
        <v>53.527537309517001</v>
      </c>
      <c r="AG685" s="86">
        <f t="shared" si="112"/>
        <v>237.04790143360003</v>
      </c>
      <c r="AH685" s="93">
        <f t="shared" si="113"/>
        <v>64.2</v>
      </c>
    </row>
    <row r="686" spans="1:34" ht="11.25" customHeight="1">
      <c r="A686" s="1">
        <v>42687</v>
      </c>
      <c r="B686" s="98">
        <v>3701</v>
      </c>
      <c r="C686" s="78">
        <f t="shared" si="109"/>
        <v>146.32281767780623</v>
      </c>
      <c r="D686" s="78">
        <v>129</v>
      </c>
      <c r="E686" s="79" t="s">
        <v>298</v>
      </c>
      <c r="F686" s="99">
        <v>2403</v>
      </c>
      <c r="G686" s="81">
        <v>37.170812587627601</v>
      </c>
      <c r="H686" s="123">
        <f t="shared" si="106"/>
        <v>67</v>
      </c>
      <c r="I686" s="81">
        <v>67</v>
      </c>
      <c r="K686" s="82">
        <v>2441</v>
      </c>
      <c r="L686" s="83">
        <f t="shared" si="104"/>
        <v>37.170812587627601</v>
      </c>
      <c r="M686" s="83">
        <v>76</v>
      </c>
      <c r="N686" s="84" t="s">
        <v>297</v>
      </c>
      <c r="O686" s="85">
        <f t="shared" si="105"/>
        <v>8.5284800000000001</v>
      </c>
      <c r="P686" s="86">
        <v>241.6</v>
      </c>
      <c r="Q686" s="86">
        <v>255</v>
      </c>
      <c r="S686" s="108">
        <f t="shared" si="107"/>
        <v>2640.0089649999995</v>
      </c>
      <c r="T686" s="88">
        <v>66.835669999999993</v>
      </c>
      <c r="U686" s="88">
        <v>74.033000000000001</v>
      </c>
      <c r="X686" s="90">
        <v>76.902647642426999</v>
      </c>
      <c r="Y686" s="91">
        <v>42.193761807591798</v>
      </c>
      <c r="Z686" s="91">
        <v>27.226408227787434</v>
      </c>
      <c r="AA686" s="92">
        <f t="shared" si="108"/>
        <v>146.32281767780623</v>
      </c>
      <c r="AC686" s="48">
        <v>42321</v>
      </c>
      <c r="AD686" s="78">
        <f t="shared" ref="AD686:AD691" si="114">C320</f>
        <v>131.7029635583531</v>
      </c>
      <c r="AE686" s="81">
        <f t="shared" si="110"/>
        <v>53.471693672006396</v>
      </c>
      <c r="AF686" s="83">
        <f t="shared" si="111"/>
        <v>53.471693672006396</v>
      </c>
      <c r="AG686" s="86">
        <f t="shared" si="112"/>
        <v>234.20930605850003</v>
      </c>
      <c r="AH686" s="93">
        <f t="shared" si="113"/>
        <v>63.8</v>
      </c>
    </row>
    <row r="687" spans="1:34" ht="11.25" customHeight="1">
      <c r="A687" s="1">
        <v>42688</v>
      </c>
      <c r="B687" s="98">
        <v>3701</v>
      </c>
      <c r="C687" s="78">
        <f t="shared" si="109"/>
        <v>144.51867362394989</v>
      </c>
      <c r="D687" s="78">
        <v>129</v>
      </c>
      <c r="E687" s="79" t="s">
        <v>298</v>
      </c>
      <c r="F687" s="99">
        <v>2403</v>
      </c>
      <c r="G687" s="81">
        <v>37.714024220793299</v>
      </c>
      <c r="H687" s="123">
        <f t="shared" si="106"/>
        <v>67</v>
      </c>
      <c r="I687" s="81">
        <v>67</v>
      </c>
      <c r="K687" s="82">
        <v>2441</v>
      </c>
      <c r="L687" s="83">
        <f t="shared" si="104"/>
        <v>37.714024220793299</v>
      </c>
      <c r="M687" s="83">
        <v>76</v>
      </c>
      <c r="N687" s="84" t="s">
        <v>297</v>
      </c>
      <c r="O687" s="85">
        <f t="shared" si="105"/>
        <v>8.6626199999999987</v>
      </c>
      <c r="P687" s="86">
        <v>245.4</v>
      </c>
      <c r="Q687" s="86">
        <v>255</v>
      </c>
      <c r="S687" s="108">
        <f t="shared" si="107"/>
        <v>2621.049755</v>
      </c>
      <c r="T687" s="88">
        <v>66.355689999999996</v>
      </c>
      <c r="U687" s="88">
        <v>74.033000000000001</v>
      </c>
      <c r="X687" s="90">
        <v>75.771061587907596</v>
      </c>
      <c r="Y687" s="91">
        <v>43.031887053074598</v>
      </c>
      <c r="Z687" s="91">
        <v>25.715724982967693</v>
      </c>
      <c r="AA687" s="92">
        <f t="shared" si="108"/>
        <v>144.51867362394989</v>
      </c>
      <c r="AC687" s="48">
        <v>42322</v>
      </c>
      <c r="AD687" s="78">
        <f t="shared" si="114"/>
        <v>137.15896360704792</v>
      </c>
      <c r="AE687" s="81">
        <f t="shared" si="110"/>
        <v>51.920552086565898</v>
      </c>
      <c r="AF687" s="83">
        <f t="shared" si="111"/>
        <v>51.920552086565898</v>
      </c>
      <c r="AG687" s="86">
        <f t="shared" si="112"/>
        <v>235.71897407029994</v>
      </c>
      <c r="AH687" s="93">
        <f t="shared" si="113"/>
        <v>64.8</v>
      </c>
    </row>
    <row r="688" spans="1:34" ht="11.25" customHeight="1">
      <c r="A688" s="1">
        <v>42689</v>
      </c>
      <c r="B688" s="98">
        <v>3701</v>
      </c>
      <c r="C688" s="78">
        <f t="shared" si="109"/>
        <v>123.9756597649168</v>
      </c>
      <c r="D688" s="78">
        <v>129</v>
      </c>
      <c r="E688" s="79" t="s">
        <v>298</v>
      </c>
      <c r="F688" s="99">
        <v>2403</v>
      </c>
      <c r="G688" s="81">
        <v>51.678891119691997</v>
      </c>
      <c r="H688" s="123">
        <f t="shared" si="106"/>
        <v>67</v>
      </c>
      <c r="I688" s="81">
        <v>67</v>
      </c>
      <c r="K688" s="82">
        <v>2441</v>
      </c>
      <c r="L688" s="83">
        <f t="shared" si="104"/>
        <v>51.678891119691997</v>
      </c>
      <c r="M688" s="83">
        <v>80</v>
      </c>
      <c r="O688" s="85">
        <f t="shared" si="105"/>
        <v>8.8489925986859799</v>
      </c>
      <c r="P688" s="86">
        <v>250.67967701660001</v>
      </c>
      <c r="Q688" s="86">
        <v>255</v>
      </c>
      <c r="S688" s="108">
        <f t="shared" si="107"/>
        <v>2646.3499000000002</v>
      </c>
      <c r="T688" s="88">
        <v>66.996200000000002</v>
      </c>
      <c r="U688" s="88">
        <v>72</v>
      </c>
      <c r="V688" s="89" t="s">
        <v>282</v>
      </c>
      <c r="X688" s="90">
        <v>73.997836232759298</v>
      </c>
      <c r="Y688" s="91">
        <v>45.402809028551602</v>
      </c>
      <c r="Z688" s="91">
        <v>4.5750145036059067</v>
      </c>
      <c r="AA688" s="92">
        <f t="shared" si="108"/>
        <v>123.9756597649168</v>
      </c>
      <c r="AC688" s="48">
        <v>42323</v>
      </c>
      <c r="AD688" s="78">
        <f t="shared" si="114"/>
        <v>132.81776228357842</v>
      </c>
      <c r="AE688" s="81">
        <f t="shared" si="110"/>
        <v>51.563877295125295</v>
      </c>
      <c r="AF688" s="83">
        <f t="shared" si="111"/>
        <v>51.563877295125295</v>
      </c>
      <c r="AG688" s="86">
        <f t="shared" si="112"/>
        <v>234.52566743109995</v>
      </c>
      <c r="AH688" s="93">
        <f t="shared" si="113"/>
        <v>64.7</v>
      </c>
    </row>
    <row r="689" spans="1:34" ht="11.25" customHeight="1">
      <c r="A689" s="1">
        <v>42690</v>
      </c>
      <c r="B689" s="98">
        <v>3701</v>
      </c>
      <c r="C689" s="78">
        <f t="shared" si="109"/>
        <v>118.88126156408019</v>
      </c>
      <c r="D689" s="78">
        <v>129</v>
      </c>
      <c r="E689" s="79" t="s">
        <v>298</v>
      </c>
      <c r="F689" s="99">
        <v>2403</v>
      </c>
      <c r="G689" s="81">
        <v>59.505106145425799</v>
      </c>
      <c r="H689" s="123">
        <f t="shared" si="106"/>
        <v>67</v>
      </c>
      <c r="I689" s="81">
        <v>67</v>
      </c>
      <c r="K689" s="82">
        <v>2441</v>
      </c>
      <c r="L689" s="83">
        <f t="shared" si="104"/>
        <v>59.505106145425799</v>
      </c>
      <c r="M689" s="83">
        <v>80</v>
      </c>
      <c r="O689" s="85">
        <f t="shared" si="105"/>
        <v>8.9333985614634024</v>
      </c>
      <c r="P689" s="86">
        <v>253.07078077800006</v>
      </c>
      <c r="Q689" s="86">
        <v>255</v>
      </c>
      <c r="S689" s="108">
        <f t="shared" si="107"/>
        <v>2651.8822699999996</v>
      </c>
      <c r="T689" s="88">
        <v>67.136259999999993</v>
      </c>
      <c r="U689" s="88">
        <v>72</v>
      </c>
      <c r="V689" s="89" t="s">
        <v>282</v>
      </c>
      <c r="X689" s="90">
        <v>68.312546287225004</v>
      </c>
      <c r="Y689" s="91">
        <v>48.7968438477319</v>
      </c>
      <c r="Z689" s="91">
        <v>1.7718714291232955</v>
      </c>
      <c r="AA689" s="92">
        <f t="shared" si="108"/>
        <v>118.88126156408019</v>
      </c>
      <c r="AC689" s="48">
        <v>42324</v>
      </c>
      <c r="AD689" s="78">
        <f t="shared" si="114"/>
        <v>129.97206218601715</v>
      </c>
      <c r="AE689" s="81">
        <f t="shared" si="110"/>
        <v>51.3972767374052</v>
      </c>
      <c r="AF689" s="83">
        <f t="shared" si="111"/>
        <v>51.3972767374052</v>
      </c>
      <c r="AG689" s="86">
        <f t="shared" si="112"/>
        <v>234.79468589240005</v>
      </c>
      <c r="AH689" s="93">
        <f t="shared" si="113"/>
        <v>64.900000000000006</v>
      </c>
    </row>
    <row r="690" spans="1:34" ht="11.25" customHeight="1">
      <c r="A690" s="1">
        <v>42691</v>
      </c>
      <c r="B690" s="98">
        <v>3701</v>
      </c>
      <c r="C690" s="78">
        <f t="shared" si="109"/>
        <v>114.98116230027165</v>
      </c>
      <c r="D690" s="78">
        <v>129</v>
      </c>
      <c r="E690" s="79" t="s">
        <v>298</v>
      </c>
      <c r="F690" s="99">
        <v>2403</v>
      </c>
      <c r="G690" s="81">
        <v>62.368150224447</v>
      </c>
      <c r="H690" s="123">
        <f t="shared" si="106"/>
        <v>67</v>
      </c>
      <c r="I690" s="81">
        <v>67</v>
      </c>
      <c r="K690" s="82">
        <v>2441</v>
      </c>
      <c r="L690" s="83">
        <f t="shared" si="104"/>
        <v>62.368150224447</v>
      </c>
      <c r="M690" s="83">
        <v>80</v>
      </c>
      <c r="O690" s="85">
        <f t="shared" si="105"/>
        <v>8.8363614168445181</v>
      </c>
      <c r="P690" s="86">
        <v>250.3218531684</v>
      </c>
      <c r="Q690" s="86">
        <v>255</v>
      </c>
      <c r="S690" s="108">
        <f t="shared" si="107"/>
        <v>2691.4201899999998</v>
      </c>
      <c r="T690" s="88">
        <v>68.137219999999999</v>
      </c>
      <c r="U690" s="88">
        <v>72</v>
      </c>
      <c r="V690" s="89" t="s">
        <v>282</v>
      </c>
      <c r="X690" s="90">
        <v>66.314072603693702</v>
      </c>
      <c r="Y690" s="91">
        <v>46.8901551837887</v>
      </c>
      <c r="Z690" s="91">
        <v>1.7769345127892429</v>
      </c>
      <c r="AA690" s="92">
        <f t="shared" si="108"/>
        <v>114.98116230027165</v>
      </c>
      <c r="AC690" s="48">
        <v>42325</v>
      </c>
      <c r="AD690" s="78">
        <f t="shared" si="114"/>
        <v>127.28679737600619</v>
      </c>
      <c r="AE690" s="81">
        <f t="shared" si="110"/>
        <v>52.112981051808397</v>
      </c>
      <c r="AF690" s="83">
        <f t="shared" si="111"/>
        <v>52.112981051808397</v>
      </c>
      <c r="AG690" s="86">
        <f t="shared" si="112"/>
        <v>235.3324759237</v>
      </c>
      <c r="AH690" s="93">
        <f t="shared" si="113"/>
        <v>64.400000000000006</v>
      </c>
    </row>
    <row r="691" spans="1:34" ht="11.25" customHeight="1">
      <c r="A691" s="1">
        <v>42692</v>
      </c>
      <c r="B691" s="98">
        <v>3701</v>
      </c>
      <c r="C691" s="78">
        <f t="shared" si="109"/>
        <v>102.12571474274741</v>
      </c>
      <c r="D691" s="78">
        <v>129</v>
      </c>
      <c r="E691" s="79" t="s">
        <v>298</v>
      </c>
      <c r="F691" s="99">
        <v>2403</v>
      </c>
      <c r="G691" s="81">
        <v>62.024031179000801</v>
      </c>
      <c r="H691" s="123">
        <f t="shared" si="106"/>
        <v>67</v>
      </c>
      <c r="I691" s="81">
        <v>67</v>
      </c>
      <c r="K691" s="82">
        <v>2441</v>
      </c>
      <c r="L691" s="83">
        <f t="shared" si="104"/>
        <v>62.024031179000801</v>
      </c>
      <c r="M691" s="83">
        <v>80</v>
      </c>
      <c r="O691" s="85">
        <f t="shared" si="105"/>
        <v>8.7899305144785593</v>
      </c>
      <c r="P691" s="86">
        <v>249.00653015519998</v>
      </c>
      <c r="Q691" s="86">
        <v>255</v>
      </c>
      <c r="S691" s="108">
        <f t="shared" si="107"/>
        <v>2722.9167000000002</v>
      </c>
      <c r="T691" s="88">
        <v>68.934600000000003</v>
      </c>
      <c r="U691" s="88">
        <v>72</v>
      </c>
      <c r="V691" s="89" t="s">
        <v>282</v>
      </c>
      <c r="X691" s="90">
        <v>67.804840122808301</v>
      </c>
      <c r="Y691" s="91">
        <v>34.2273</v>
      </c>
      <c r="Z691" s="91">
        <v>9.3574619939105944E-2</v>
      </c>
      <c r="AA691" s="92">
        <f t="shared" si="108"/>
        <v>102.12571474274741</v>
      </c>
      <c r="AC691" s="48">
        <v>42326</v>
      </c>
      <c r="AD691" s="78">
        <f t="shared" si="114"/>
        <v>122.65325563213138</v>
      </c>
      <c r="AE691" s="81">
        <f t="shared" si="110"/>
        <v>50.671610259547997</v>
      </c>
      <c r="AF691" s="83">
        <f t="shared" si="111"/>
        <v>50.671610259547997</v>
      </c>
      <c r="AG691" s="86">
        <f t="shared" si="112"/>
        <v>237.17336621960001</v>
      </c>
      <c r="AH691" s="93">
        <f t="shared" si="113"/>
        <v>64.8</v>
      </c>
    </row>
    <row r="692" spans="1:34" ht="11.25" customHeight="1">
      <c r="A692" s="1">
        <v>42693</v>
      </c>
      <c r="B692" s="98">
        <v>3701</v>
      </c>
      <c r="C692" s="78">
        <f t="shared" si="109"/>
        <v>107.23601397273728</v>
      </c>
      <c r="D692" s="78">
        <v>132</v>
      </c>
      <c r="E692" s="79"/>
      <c r="F692" s="99">
        <v>2403</v>
      </c>
      <c r="G692" s="81">
        <v>62.782105715816201</v>
      </c>
      <c r="H692" s="123">
        <f t="shared" si="106"/>
        <v>67</v>
      </c>
      <c r="I692" s="81">
        <v>67</v>
      </c>
      <c r="K692" s="82">
        <v>2441</v>
      </c>
      <c r="L692" s="83">
        <f t="shared" si="104"/>
        <v>62.782105715816201</v>
      </c>
      <c r="M692" s="83">
        <v>80</v>
      </c>
      <c r="O692" s="85">
        <f t="shared" si="105"/>
        <v>8.6119645000000009</v>
      </c>
      <c r="P692" s="86">
        <v>243.965</v>
      </c>
      <c r="Q692" s="86">
        <v>255</v>
      </c>
      <c r="S692" s="108">
        <f t="shared" si="107"/>
        <v>2687.739975</v>
      </c>
      <c r="T692" s="88">
        <v>68.044049999999999</v>
      </c>
      <c r="U692" s="88">
        <v>72</v>
      </c>
      <c r="V692" s="89" t="s">
        <v>282</v>
      </c>
      <c r="X692" s="90">
        <v>67.042726214762396</v>
      </c>
      <c r="Y692" s="91">
        <v>40.15117</v>
      </c>
      <c r="Z692" s="91">
        <v>4.2117757974893949E-2</v>
      </c>
      <c r="AA692" s="92">
        <f t="shared" si="108"/>
        <v>107.23601397273728</v>
      </c>
      <c r="AC692" s="48">
        <v>42327</v>
      </c>
      <c r="AD692" s="78">
        <f>C326</f>
        <v>125.96043604947539</v>
      </c>
      <c r="AE692" s="81">
        <f t="shared" si="110"/>
        <v>49.866550769682696</v>
      </c>
      <c r="AF692" s="83">
        <f t="shared" si="111"/>
        <v>49.866550769682696</v>
      </c>
      <c r="AG692" s="86">
        <f t="shared" si="112"/>
        <v>240.00037232160003</v>
      </c>
      <c r="AH692" s="93">
        <f t="shared" si="113"/>
        <v>63.7</v>
      </c>
    </row>
    <row r="693" spans="1:34" ht="11.25" customHeight="1">
      <c r="A693" s="1">
        <v>42694</v>
      </c>
      <c r="B693" s="98">
        <v>3701</v>
      </c>
      <c r="C693" s="78">
        <f t="shared" si="109"/>
        <v>93.956800931339558</v>
      </c>
      <c r="D693" s="78">
        <v>132</v>
      </c>
      <c r="E693" s="79"/>
      <c r="F693" s="99">
        <v>2403</v>
      </c>
      <c r="G693" s="81">
        <v>62.194239363391098</v>
      </c>
      <c r="H693" s="123">
        <f t="shared" si="106"/>
        <v>67</v>
      </c>
      <c r="I693" s="81">
        <v>67</v>
      </c>
      <c r="K693" s="82">
        <v>2441</v>
      </c>
      <c r="L693" s="83">
        <f t="shared" si="104"/>
        <v>62.194239363391098</v>
      </c>
      <c r="M693" s="83">
        <v>80</v>
      </c>
      <c r="O693" s="85">
        <f t="shared" si="105"/>
        <v>8.5599322999999998</v>
      </c>
      <c r="P693" s="86">
        <v>242.49100000000001</v>
      </c>
      <c r="Q693" s="86">
        <v>255</v>
      </c>
      <c r="S693" s="108">
        <f t="shared" si="107"/>
        <v>2733.2265950000001</v>
      </c>
      <c r="T693" s="88">
        <v>69.195610000000002</v>
      </c>
      <c r="U693" s="88">
        <v>72</v>
      </c>
      <c r="V693" s="89" t="s">
        <v>282</v>
      </c>
      <c r="X693" s="90">
        <v>66.553871441978799</v>
      </c>
      <c r="Y693" s="91">
        <v>27.366900000000001</v>
      </c>
      <c r="Z693" s="91">
        <v>3.6029489360756971E-2</v>
      </c>
      <c r="AA693" s="92">
        <f t="shared" si="108"/>
        <v>93.956800931339558</v>
      </c>
      <c r="AC693" s="48">
        <v>42328</v>
      </c>
      <c r="AD693" s="78">
        <f>C327</f>
        <v>131.71201485366615</v>
      </c>
      <c r="AE693" s="81">
        <f t="shared" si="110"/>
        <v>48.265741793428703</v>
      </c>
      <c r="AF693" s="83">
        <f t="shared" si="111"/>
        <v>48.265741793428703</v>
      </c>
      <c r="AG693" s="86">
        <f t="shared" si="112"/>
        <v>240.80730790939998</v>
      </c>
      <c r="AH693" s="93">
        <f t="shared" si="113"/>
        <v>64.3</v>
      </c>
    </row>
    <row r="694" spans="1:34" ht="11.25" customHeight="1">
      <c r="A694" s="1">
        <v>42695</v>
      </c>
      <c r="B694" s="98">
        <v>3701</v>
      </c>
      <c r="C694" s="78">
        <f t="shared" si="109"/>
        <v>110.46652160465224</v>
      </c>
      <c r="D694" s="78">
        <v>130</v>
      </c>
      <c r="E694" s="79" t="s">
        <v>187</v>
      </c>
      <c r="F694" s="99">
        <v>2403</v>
      </c>
      <c r="G694" s="81">
        <v>62.237025205224498</v>
      </c>
      <c r="H694" s="123">
        <f t="shared" si="106"/>
        <v>67</v>
      </c>
      <c r="I694" s="81">
        <v>67</v>
      </c>
      <c r="K694" s="82">
        <v>2441</v>
      </c>
      <c r="L694" s="83">
        <f t="shared" si="104"/>
        <v>62.237025205224498</v>
      </c>
      <c r="M694" s="83">
        <v>80</v>
      </c>
      <c r="O694" s="85">
        <f t="shared" si="105"/>
        <v>8.418379299999998</v>
      </c>
      <c r="P694" s="86">
        <v>238.48099999999999</v>
      </c>
      <c r="Q694" s="86">
        <v>255</v>
      </c>
      <c r="S694" s="108">
        <f t="shared" si="107"/>
        <v>2732.9654999999998</v>
      </c>
      <c r="T694" s="88">
        <v>69.188999999999993</v>
      </c>
      <c r="U694" s="88">
        <v>72</v>
      </c>
      <c r="V694" s="89" t="s">
        <v>282</v>
      </c>
      <c r="X694" s="90">
        <v>68.754588204922001</v>
      </c>
      <c r="Y694" s="91">
        <v>41.674169999999997</v>
      </c>
      <c r="Z694" s="91">
        <v>3.7763399730247518E-2</v>
      </c>
      <c r="AA694" s="92">
        <f t="shared" si="108"/>
        <v>110.46652160465224</v>
      </c>
      <c r="AC694" s="48">
        <v>42329</v>
      </c>
      <c r="AD694" s="78">
        <f t="shared" ref="AD694:AD757" si="115">C328</f>
        <v>132.83616402938407</v>
      </c>
      <c r="AE694" s="81">
        <f t="shared" si="110"/>
        <v>56.760389733967997</v>
      </c>
      <c r="AF694" s="83">
        <f t="shared" si="111"/>
        <v>56.760389733967997</v>
      </c>
      <c r="AG694" s="86">
        <f t="shared" si="112"/>
        <v>237.52344711089995</v>
      </c>
      <c r="AH694" s="93">
        <f t="shared" si="113"/>
        <v>64</v>
      </c>
    </row>
    <row r="695" spans="1:34" ht="11.25" customHeight="1">
      <c r="A695" s="1">
        <v>42696</v>
      </c>
      <c r="B695" s="98">
        <v>3701</v>
      </c>
      <c r="C695" s="78">
        <f t="shared" si="109"/>
        <v>113.79844653746035</v>
      </c>
      <c r="D695" s="78">
        <v>130</v>
      </c>
      <c r="E695" s="79" t="s">
        <v>187</v>
      </c>
      <c r="F695" s="99">
        <v>2403</v>
      </c>
      <c r="G695" s="81">
        <v>63.375218513220602</v>
      </c>
      <c r="H695" s="123">
        <f t="shared" si="106"/>
        <v>67</v>
      </c>
      <c r="I695" s="81">
        <v>67</v>
      </c>
      <c r="K695" s="82">
        <v>2441</v>
      </c>
      <c r="L695" s="83">
        <f t="shared" si="104"/>
        <v>63.375218513220602</v>
      </c>
      <c r="M695" s="83">
        <v>80</v>
      </c>
      <c r="O695" s="85">
        <f t="shared" si="105"/>
        <v>8.1814372563882589</v>
      </c>
      <c r="P695" s="86">
        <v>231.76876080419999</v>
      </c>
      <c r="Q695" s="86">
        <v>240</v>
      </c>
      <c r="R695" s="87" t="s">
        <v>239</v>
      </c>
      <c r="S695" s="108">
        <f t="shared" si="107"/>
        <v>2702.0772900000002</v>
      </c>
      <c r="T695" s="88">
        <v>68.407020000000003</v>
      </c>
      <c r="U695" s="88">
        <v>74.033000000000001</v>
      </c>
      <c r="X695" s="90">
        <v>72.671431931329195</v>
      </c>
      <c r="Y695" s="91">
        <v>41.084725140220002</v>
      </c>
      <c r="Z695" s="91">
        <v>4.2289465911155504E-2</v>
      </c>
      <c r="AA695" s="92">
        <f t="shared" si="108"/>
        <v>113.79844653746035</v>
      </c>
      <c r="AC695" s="48">
        <v>42330</v>
      </c>
      <c r="AD695" s="78">
        <f t="shared" si="115"/>
        <v>133.99590207414903</v>
      </c>
      <c r="AE695" s="81">
        <f t="shared" si="110"/>
        <v>57.899839589416501</v>
      </c>
      <c r="AF695" s="83">
        <f t="shared" si="111"/>
        <v>57.899839589416501</v>
      </c>
      <c r="AG695" s="86">
        <f t="shared" si="112"/>
        <v>245.84598248880008</v>
      </c>
      <c r="AH695" s="93">
        <f t="shared" si="113"/>
        <v>64.5</v>
      </c>
    </row>
    <row r="696" spans="1:34" ht="11.25" customHeight="1">
      <c r="A696" s="1">
        <v>42697</v>
      </c>
      <c r="B696" s="98">
        <v>3701</v>
      </c>
      <c r="C696" s="78">
        <f t="shared" si="109"/>
        <v>119.20219519000733</v>
      </c>
      <c r="D696" s="78">
        <v>130</v>
      </c>
      <c r="E696" s="79" t="s">
        <v>187</v>
      </c>
      <c r="F696" s="99">
        <v>2403</v>
      </c>
      <c r="G696" s="81">
        <v>64.728571236416599</v>
      </c>
      <c r="H696" s="123">
        <f t="shared" si="106"/>
        <v>67</v>
      </c>
      <c r="I696" s="81">
        <v>67</v>
      </c>
      <c r="K696" s="82">
        <v>2441</v>
      </c>
      <c r="L696" s="83">
        <f t="shared" si="104"/>
        <v>64.728571236416599</v>
      </c>
      <c r="M696" s="83">
        <v>80</v>
      </c>
      <c r="O696" s="85">
        <f t="shared" si="105"/>
        <v>8.1576877264140411</v>
      </c>
      <c r="P696" s="86">
        <v>231.09596958680004</v>
      </c>
      <c r="Q696" s="86">
        <v>240</v>
      </c>
      <c r="R696" s="87" t="s">
        <v>239</v>
      </c>
      <c r="S696" s="108">
        <f t="shared" si="107"/>
        <v>2684.5278349999999</v>
      </c>
      <c r="T696" s="88">
        <v>67.962729999999993</v>
      </c>
      <c r="U696" s="88">
        <v>74.033000000000001</v>
      </c>
      <c r="X696" s="90">
        <v>70.772344855344002</v>
      </c>
      <c r="Y696" s="91">
        <v>48.422794545357299</v>
      </c>
      <c r="Z696" s="91">
        <v>7.0557893060334102E-3</v>
      </c>
      <c r="AA696" s="92">
        <f t="shared" si="108"/>
        <v>119.20219519000733</v>
      </c>
      <c r="AC696" s="48">
        <v>42331</v>
      </c>
      <c r="AD696" s="78">
        <f t="shared" si="115"/>
        <v>128.04386461864766</v>
      </c>
      <c r="AE696" s="81">
        <f t="shared" si="110"/>
        <v>56.755500032949904</v>
      </c>
      <c r="AF696" s="83">
        <f t="shared" si="111"/>
        <v>56.755500032949904</v>
      </c>
      <c r="AG696" s="86">
        <f t="shared" si="112"/>
        <v>239.2191551395</v>
      </c>
      <c r="AH696" s="93">
        <f t="shared" si="113"/>
        <v>64.2</v>
      </c>
    </row>
    <row r="697" spans="1:34" ht="11.25" customHeight="1">
      <c r="A697" s="1">
        <v>42698</v>
      </c>
      <c r="B697" s="98">
        <v>3701</v>
      </c>
      <c r="C697" s="78">
        <f t="shared" si="109"/>
        <v>117.22558290449213</v>
      </c>
      <c r="D697" s="78">
        <v>130</v>
      </c>
      <c r="E697" s="79" t="s">
        <v>187</v>
      </c>
      <c r="F697" s="99">
        <v>2403</v>
      </c>
      <c r="G697" s="81">
        <v>65.243282571526706</v>
      </c>
      <c r="H697" s="123">
        <f t="shared" si="106"/>
        <v>67</v>
      </c>
      <c r="I697" s="81">
        <v>67</v>
      </c>
      <c r="K697" s="82">
        <v>2441</v>
      </c>
      <c r="L697" s="83">
        <f t="shared" si="104"/>
        <v>65.243282571526706</v>
      </c>
      <c r="M697" s="83">
        <v>80</v>
      </c>
      <c r="O697" s="85">
        <f t="shared" si="105"/>
        <v>8.1996801915048998</v>
      </c>
      <c r="P697" s="86">
        <v>232.28555783300004</v>
      </c>
      <c r="Q697" s="86">
        <v>240</v>
      </c>
      <c r="R697" s="87" t="s">
        <v>239</v>
      </c>
      <c r="S697" s="108">
        <f t="shared" si="107"/>
        <v>2709.7568799999999</v>
      </c>
      <c r="T697" s="88">
        <v>68.601439999999997</v>
      </c>
      <c r="U697" s="88">
        <v>74.033000000000001</v>
      </c>
      <c r="X697" s="90">
        <v>69.632162838339198</v>
      </c>
      <c r="Y697" s="91">
        <v>47.541050540283699</v>
      </c>
      <c r="Z697" s="91">
        <v>5.2369525869230403E-2</v>
      </c>
      <c r="AA697" s="92">
        <f t="shared" si="108"/>
        <v>117.22558290449213</v>
      </c>
      <c r="AC697" s="48">
        <v>42332</v>
      </c>
      <c r="AD697" s="78">
        <f t="shared" si="115"/>
        <v>132.86179016908798</v>
      </c>
      <c r="AE697" s="81">
        <f t="shared" si="110"/>
        <v>58.768184293631002</v>
      </c>
      <c r="AF697" s="83">
        <f t="shared" si="111"/>
        <v>58.768184293631002</v>
      </c>
      <c r="AG697" s="86">
        <f t="shared" si="112"/>
        <v>227.83056726299998</v>
      </c>
      <c r="AH697" s="93">
        <f t="shared" si="113"/>
        <v>63.3</v>
      </c>
    </row>
    <row r="698" spans="1:34" ht="11.25" customHeight="1">
      <c r="A698" s="1">
        <v>42699</v>
      </c>
      <c r="B698" s="98">
        <v>3701</v>
      </c>
      <c r="C698" s="78">
        <f t="shared" si="109"/>
        <v>114.97572533792619</v>
      </c>
      <c r="D698" s="78">
        <v>125</v>
      </c>
      <c r="E698" s="79" t="s">
        <v>188</v>
      </c>
      <c r="F698" s="99">
        <v>2403</v>
      </c>
      <c r="G698" s="81">
        <v>65.402257896861599</v>
      </c>
      <c r="H698" s="123">
        <f t="shared" si="106"/>
        <v>67</v>
      </c>
      <c r="I698" s="81">
        <v>67</v>
      </c>
      <c r="K698" s="82">
        <v>2441</v>
      </c>
      <c r="L698" s="83">
        <f t="shared" si="104"/>
        <v>65.402257896861599</v>
      </c>
      <c r="M698" s="83">
        <v>80</v>
      </c>
      <c r="O698" s="85">
        <f t="shared" si="105"/>
        <v>8.1930023655323119</v>
      </c>
      <c r="P698" s="86">
        <v>232.09638429270004</v>
      </c>
      <c r="Q698" s="86">
        <v>240</v>
      </c>
      <c r="R698" s="87" t="s">
        <v>257</v>
      </c>
      <c r="S698" s="108">
        <f t="shared" si="107"/>
        <v>2741.275905</v>
      </c>
      <c r="T698" s="88">
        <v>69.399389999999997</v>
      </c>
      <c r="U698" s="88">
        <v>74.033000000000001</v>
      </c>
      <c r="X698" s="90">
        <v>68.365211260881097</v>
      </c>
      <c r="Y698" s="91">
        <v>46.567921894123302</v>
      </c>
      <c r="Z698" s="91">
        <v>4.2592182921793863E-2</v>
      </c>
      <c r="AA698" s="92">
        <f t="shared" si="108"/>
        <v>114.97572533792619</v>
      </c>
      <c r="AC698" s="48">
        <v>42333</v>
      </c>
      <c r="AD698" s="78">
        <f t="shared" si="115"/>
        <v>140.95093667153014</v>
      </c>
      <c r="AE698" s="81">
        <f t="shared" si="110"/>
        <v>57.201057370825801</v>
      </c>
      <c r="AF698" s="83">
        <f t="shared" si="111"/>
        <v>57.201057370825801</v>
      </c>
      <c r="AG698" s="86">
        <f t="shared" si="112"/>
        <v>222.03116406990009</v>
      </c>
      <c r="AH698" s="93">
        <f t="shared" si="113"/>
        <v>63.5</v>
      </c>
    </row>
    <row r="699" spans="1:34" ht="11.25" customHeight="1">
      <c r="A699" s="1">
        <v>42700</v>
      </c>
      <c r="B699" s="98">
        <v>3701</v>
      </c>
      <c r="C699" s="78">
        <f t="shared" si="109"/>
        <v>117.36741610298985</v>
      </c>
      <c r="D699" s="78">
        <v>125</v>
      </c>
      <c r="E699" s="79" t="s">
        <v>188</v>
      </c>
      <c r="F699" s="99">
        <v>2403</v>
      </c>
      <c r="G699" s="81">
        <v>64.191586331864897</v>
      </c>
      <c r="H699" s="123">
        <f t="shared" si="106"/>
        <v>67</v>
      </c>
      <c r="I699" s="81">
        <v>67</v>
      </c>
      <c r="K699" s="82">
        <v>2441</v>
      </c>
      <c r="L699" s="83">
        <f t="shared" si="104"/>
        <v>64.191586331864897</v>
      </c>
      <c r="M699" s="83">
        <v>80</v>
      </c>
      <c r="O699" s="85">
        <f t="shared" si="105"/>
        <v>8.2488333999999988</v>
      </c>
      <c r="P699" s="86">
        <v>233.678</v>
      </c>
      <c r="Q699" s="86">
        <v>245</v>
      </c>
      <c r="R699" s="87" t="s">
        <v>258</v>
      </c>
      <c r="S699" s="108">
        <f t="shared" si="107"/>
        <v>2756.8962096250002</v>
      </c>
      <c r="T699" s="88">
        <v>69.794840750000006</v>
      </c>
      <c r="U699" s="88">
        <v>74.033000000000001</v>
      </c>
      <c r="X699" s="90">
        <v>69.177955039749605</v>
      </c>
      <c r="Y699" s="91">
        <v>48.160113148069897</v>
      </c>
      <c r="Z699" s="91">
        <v>2.9347915170340941E-2</v>
      </c>
      <c r="AA699" s="92">
        <f t="shared" si="108"/>
        <v>117.36741610298985</v>
      </c>
      <c r="AC699" s="48">
        <v>42334</v>
      </c>
      <c r="AD699" s="78">
        <f t="shared" si="115"/>
        <v>125.8477121204487</v>
      </c>
      <c r="AE699" s="81">
        <f t="shared" si="110"/>
        <v>56.966584452454299</v>
      </c>
      <c r="AF699" s="83">
        <f t="shared" si="111"/>
        <v>56.966584452454299</v>
      </c>
      <c r="AG699" s="86">
        <f t="shared" si="112"/>
        <v>226.25071663600005</v>
      </c>
      <c r="AH699" s="93">
        <f t="shared" si="113"/>
        <v>62.5</v>
      </c>
    </row>
    <row r="700" spans="1:34" ht="11.25" customHeight="1">
      <c r="A700" s="1">
        <v>42701</v>
      </c>
      <c r="B700" s="98">
        <v>3701</v>
      </c>
      <c r="C700" s="78">
        <f t="shared" si="109"/>
        <v>116.58433096020308</v>
      </c>
      <c r="D700" s="78">
        <v>125</v>
      </c>
      <c r="E700" s="79" t="s">
        <v>188</v>
      </c>
      <c r="F700" s="99">
        <v>2403</v>
      </c>
      <c r="G700" s="81">
        <v>64.522229341857994</v>
      </c>
      <c r="H700" s="123">
        <f t="shared" si="106"/>
        <v>67</v>
      </c>
      <c r="I700" s="81">
        <v>67</v>
      </c>
      <c r="K700" s="82">
        <v>2441</v>
      </c>
      <c r="L700" s="83">
        <f t="shared" si="104"/>
        <v>64.522229341857994</v>
      </c>
      <c r="M700" s="83">
        <v>80</v>
      </c>
      <c r="O700" s="85">
        <f t="shared" si="105"/>
        <v>8.2443150000000003</v>
      </c>
      <c r="P700" s="86">
        <v>233.55</v>
      </c>
      <c r="Q700" s="86">
        <v>245</v>
      </c>
      <c r="R700" s="87" t="s">
        <v>258</v>
      </c>
      <c r="S700" s="108">
        <f t="shared" si="107"/>
        <v>2735.0226864649999</v>
      </c>
      <c r="T700" s="88">
        <v>69.241080670000002</v>
      </c>
      <c r="U700" s="88">
        <v>74.033000000000001</v>
      </c>
      <c r="X700" s="90">
        <v>68.839068349506803</v>
      </c>
      <c r="Y700" s="91">
        <v>47.718262319515603</v>
      </c>
      <c r="Z700" s="91">
        <v>2.7000291180666509E-2</v>
      </c>
      <c r="AA700" s="92">
        <f t="shared" si="108"/>
        <v>116.58433096020308</v>
      </c>
      <c r="AC700" s="48">
        <v>42335</v>
      </c>
      <c r="AD700" s="78">
        <f t="shared" si="115"/>
        <v>128.07097147764591</v>
      </c>
      <c r="AE700" s="81">
        <f t="shared" si="110"/>
        <v>55.073937795247701</v>
      </c>
      <c r="AF700" s="83">
        <f t="shared" si="111"/>
        <v>55.073937795247701</v>
      </c>
      <c r="AG700" s="86">
        <f t="shared" si="112"/>
        <v>228.3018825970999</v>
      </c>
      <c r="AH700" s="93">
        <f t="shared" si="113"/>
        <v>62.1</v>
      </c>
    </row>
    <row r="701" spans="1:34" ht="11.25" customHeight="1">
      <c r="A701" s="1">
        <v>42702</v>
      </c>
      <c r="B701" s="98">
        <v>3701</v>
      </c>
      <c r="C701" s="78">
        <f t="shared" si="109"/>
        <v>117.58316491744478</v>
      </c>
      <c r="D701" s="78">
        <v>125</v>
      </c>
      <c r="E701" s="79" t="s">
        <v>189</v>
      </c>
      <c r="F701" s="99">
        <v>2403</v>
      </c>
      <c r="G701" s="81">
        <v>65.348819325539495</v>
      </c>
      <c r="H701" s="123">
        <f t="shared" si="106"/>
        <v>67</v>
      </c>
      <c r="I701" s="81">
        <v>67</v>
      </c>
      <c r="K701" s="82">
        <v>2441</v>
      </c>
      <c r="L701" s="83">
        <f t="shared" si="104"/>
        <v>65.348819325539495</v>
      </c>
      <c r="M701" s="83">
        <v>80</v>
      </c>
      <c r="O701" s="85">
        <f t="shared" si="105"/>
        <v>8.2628827999999999</v>
      </c>
      <c r="P701" s="86">
        <v>234.07599999999999</v>
      </c>
      <c r="Q701" s="86">
        <v>245</v>
      </c>
      <c r="R701" s="87" t="s">
        <v>258</v>
      </c>
      <c r="S701" s="108">
        <f t="shared" si="107"/>
        <v>2739.1338200000005</v>
      </c>
      <c r="T701" s="88">
        <v>69.345160000000007</v>
      </c>
      <c r="U701" s="88">
        <v>74.033000000000001</v>
      </c>
      <c r="X701" s="90">
        <v>70.614695387684407</v>
      </c>
      <c r="Y701" s="91">
        <v>46.928583501880198</v>
      </c>
      <c r="Z701" s="91">
        <v>3.9886027880174237E-2</v>
      </c>
      <c r="AA701" s="92">
        <f t="shared" si="108"/>
        <v>117.58316491744478</v>
      </c>
      <c r="AC701" s="48">
        <v>42336</v>
      </c>
      <c r="AD701" s="78">
        <f t="shared" si="115"/>
        <v>127.62037632140323</v>
      </c>
      <c r="AE701" s="81">
        <f t="shared" si="110"/>
        <v>57.675202811895304</v>
      </c>
      <c r="AF701" s="83">
        <f t="shared" si="111"/>
        <v>57.675202811895304</v>
      </c>
      <c r="AG701" s="86">
        <f t="shared" si="112"/>
        <v>233.01467244809996</v>
      </c>
      <c r="AH701" s="93">
        <f t="shared" si="113"/>
        <v>62.8</v>
      </c>
    </row>
    <row r="702" spans="1:34" ht="11.25" customHeight="1">
      <c r="A702" s="1">
        <v>42703</v>
      </c>
      <c r="B702" s="98">
        <v>3701</v>
      </c>
      <c r="C702" s="78">
        <f t="shared" si="109"/>
        <v>114.84694602608552</v>
      </c>
      <c r="D702" s="78">
        <v>125</v>
      </c>
      <c r="E702" s="79" t="s">
        <v>189</v>
      </c>
      <c r="F702" s="99">
        <v>2403</v>
      </c>
      <c r="G702" s="81">
        <v>66.727983028952906</v>
      </c>
      <c r="H702" s="123">
        <f t="shared" si="106"/>
        <v>67</v>
      </c>
      <c r="I702" s="81">
        <v>67</v>
      </c>
      <c r="K702" s="82">
        <v>2441</v>
      </c>
      <c r="L702" s="83">
        <f t="shared" si="104"/>
        <v>66.727983028952906</v>
      </c>
      <c r="M702" s="83">
        <v>80</v>
      </c>
      <c r="O702" s="85">
        <f t="shared" si="105"/>
        <v>8.3659234999999992</v>
      </c>
      <c r="P702" s="86">
        <v>236.995</v>
      </c>
      <c r="Q702" s="86">
        <v>245</v>
      </c>
      <c r="R702" s="87" t="s">
        <v>258</v>
      </c>
      <c r="S702" s="108">
        <f t="shared" si="107"/>
        <v>2736.6836349999999</v>
      </c>
      <c r="T702" s="88">
        <v>69.28313</v>
      </c>
      <c r="U702" s="88">
        <v>74.033000000000001</v>
      </c>
      <c r="X702" s="90">
        <v>70.406468951511499</v>
      </c>
      <c r="Y702" s="91">
        <v>44.407388212313599</v>
      </c>
      <c r="Z702" s="91">
        <v>3.3088862260418503E-2</v>
      </c>
      <c r="AA702" s="92">
        <f t="shared" si="108"/>
        <v>114.84694602608552</v>
      </c>
      <c r="AC702" s="48">
        <v>42337</v>
      </c>
      <c r="AD702" s="78">
        <f t="shared" si="115"/>
        <v>128.71109632982086</v>
      </c>
      <c r="AE702" s="81">
        <f t="shared" si="110"/>
        <v>57.573122561287896</v>
      </c>
      <c r="AF702" s="83">
        <f t="shared" si="111"/>
        <v>57.573122561287896</v>
      </c>
      <c r="AG702" s="86">
        <f t="shared" si="112"/>
        <v>231.72215153379997</v>
      </c>
      <c r="AH702" s="93">
        <f t="shared" si="113"/>
        <v>63.8</v>
      </c>
    </row>
    <row r="703" spans="1:34" ht="11.25" customHeight="1">
      <c r="A703" s="1">
        <v>42704</v>
      </c>
      <c r="B703" s="98">
        <v>3701</v>
      </c>
      <c r="C703" s="78">
        <f t="shared" si="109"/>
        <v>123.67046679757961</v>
      </c>
      <c r="D703" s="78">
        <v>125</v>
      </c>
      <c r="E703" s="79" t="s">
        <v>189</v>
      </c>
      <c r="F703" s="99">
        <v>2403</v>
      </c>
      <c r="G703" s="81">
        <v>65.760658717981102</v>
      </c>
      <c r="H703" s="123">
        <f t="shared" si="106"/>
        <v>67</v>
      </c>
      <c r="I703" s="81">
        <v>67</v>
      </c>
      <c r="K703" s="82">
        <v>2441</v>
      </c>
      <c r="L703" s="83">
        <f t="shared" si="104"/>
        <v>65.760658717981102</v>
      </c>
      <c r="M703" s="83">
        <v>80</v>
      </c>
      <c r="O703" s="85">
        <f t="shared" si="105"/>
        <v>8.4901088999999992</v>
      </c>
      <c r="P703" s="86">
        <v>240.51300000000001</v>
      </c>
      <c r="Q703" s="86">
        <v>245</v>
      </c>
      <c r="R703" s="87" t="s">
        <v>258</v>
      </c>
      <c r="S703" s="108">
        <f t="shared" si="107"/>
        <v>2691.8021549999999</v>
      </c>
      <c r="T703" s="88">
        <v>68.146889999999999</v>
      </c>
      <c r="U703" s="88">
        <v>74.033000000000001</v>
      </c>
      <c r="X703" s="90">
        <v>72.328686150939802</v>
      </c>
      <c r="Y703" s="91">
        <v>51.305159384324</v>
      </c>
      <c r="Z703" s="91">
        <v>3.6621262315805703E-2</v>
      </c>
      <c r="AA703" s="92">
        <f t="shared" si="108"/>
        <v>123.67046679757961</v>
      </c>
      <c r="AC703" s="48">
        <v>42338</v>
      </c>
      <c r="AD703" s="78">
        <f t="shared" si="115"/>
        <v>126.4168543291804</v>
      </c>
      <c r="AE703" s="81">
        <f t="shared" si="110"/>
        <v>55.086303168249394</v>
      </c>
      <c r="AF703" s="83">
        <f t="shared" si="111"/>
        <v>55.086303168249394</v>
      </c>
      <c r="AG703" s="86">
        <f t="shared" si="112"/>
        <v>228.07566996890003</v>
      </c>
      <c r="AH703" s="93">
        <f t="shared" si="113"/>
        <v>64</v>
      </c>
    </row>
    <row r="704" spans="1:34" ht="11.25" customHeight="1">
      <c r="A704" s="1">
        <v>42705</v>
      </c>
      <c r="B704" s="100">
        <v>3921</v>
      </c>
      <c r="C704" s="78">
        <f t="shared" si="109"/>
        <v>123.63850592396592</v>
      </c>
      <c r="D704" s="78">
        <v>127</v>
      </c>
      <c r="E704" s="79" t="s">
        <v>190</v>
      </c>
      <c r="F704" s="99">
        <v>2403</v>
      </c>
      <c r="G704" s="81">
        <v>66.219813156537597</v>
      </c>
      <c r="H704" s="123">
        <f t="shared" si="106"/>
        <v>67</v>
      </c>
      <c r="I704" s="81">
        <v>67</v>
      </c>
      <c r="K704" s="82">
        <v>2437</v>
      </c>
      <c r="L704" s="83">
        <v>66.219813156537597</v>
      </c>
      <c r="M704" s="83">
        <v>80</v>
      </c>
      <c r="O704" s="85">
        <f t="shared" si="105"/>
        <v>8.8134427242648314</v>
      </c>
      <c r="P704" s="86">
        <v>249.67259842110002</v>
      </c>
      <c r="Q704" s="86">
        <v>255</v>
      </c>
      <c r="S704" s="108">
        <f t="shared" si="107"/>
        <v>2660.4340200000001</v>
      </c>
      <c r="T704" s="88">
        <v>67.352760000000004</v>
      </c>
      <c r="U704" s="88">
        <v>74.5</v>
      </c>
      <c r="X704" s="90">
        <v>71.588561579604004</v>
      </c>
      <c r="Y704" s="91">
        <v>52.019669788656799</v>
      </c>
      <c r="Z704" s="91">
        <v>3.0274555705123402E-2</v>
      </c>
      <c r="AA704" s="92">
        <f t="shared" si="108"/>
        <v>123.63850592396592</v>
      </c>
      <c r="AC704" s="48">
        <v>42339</v>
      </c>
      <c r="AD704" s="78">
        <f t="shared" si="115"/>
        <v>124.04596834630168</v>
      </c>
      <c r="AE704" s="81">
        <f t="shared" si="110"/>
        <v>53.341591161480103</v>
      </c>
      <c r="AF704" s="83">
        <f t="shared" si="111"/>
        <v>53.341591161480103</v>
      </c>
      <c r="AG704" s="86">
        <f t="shared" si="112"/>
        <v>235.17644326750002</v>
      </c>
      <c r="AH704" s="93">
        <f t="shared" si="113"/>
        <v>64.063929999999999</v>
      </c>
    </row>
    <row r="705" spans="1:34" ht="11.25" customHeight="1">
      <c r="A705" s="1">
        <v>42706</v>
      </c>
      <c r="B705" s="100">
        <v>3921</v>
      </c>
      <c r="C705" s="78">
        <f t="shared" si="109"/>
        <v>124.63527569936095</v>
      </c>
      <c r="D705" s="78">
        <v>127</v>
      </c>
      <c r="E705" s="79"/>
      <c r="F705" s="99">
        <v>2403</v>
      </c>
      <c r="G705" s="81">
        <v>66.801157288716993</v>
      </c>
      <c r="H705" s="123">
        <f t="shared" si="106"/>
        <v>67</v>
      </c>
      <c r="I705" s="81">
        <v>67</v>
      </c>
      <c r="K705" s="82">
        <v>2437</v>
      </c>
      <c r="L705" s="83">
        <v>66.801157288716993</v>
      </c>
      <c r="M705" s="83">
        <v>80</v>
      </c>
      <c r="O705" s="85">
        <f t="shared" si="105"/>
        <v>8.9758380629408467</v>
      </c>
      <c r="P705" s="86">
        <v>254.27303294449996</v>
      </c>
      <c r="Q705" s="86">
        <v>255</v>
      </c>
      <c r="S705" s="108">
        <f t="shared" si="107"/>
        <v>2652.8227650000003</v>
      </c>
      <c r="T705" s="88">
        <v>67.160070000000005</v>
      </c>
      <c r="U705" s="88">
        <v>74.5</v>
      </c>
      <c r="X705" s="90">
        <v>71.947792254206803</v>
      </c>
      <c r="Y705" s="91">
        <v>52.683120566354702</v>
      </c>
      <c r="Z705" s="91">
        <v>4.36287879943847E-3</v>
      </c>
      <c r="AA705" s="92">
        <f t="shared" si="108"/>
        <v>124.63527569936095</v>
      </c>
      <c r="AC705" s="48">
        <v>42340</v>
      </c>
      <c r="AD705" s="78">
        <f t="shared" si="115"/>
        <v>132.480288756005</v>
      </c>
      <c r="AE705" s="81">
        <f t="shared" si="110"/>
        <v>54.0342458679063</v>
      </c>
      <c r="AF705" s="83">
        <f t="shared" si="111"/>
        <v>54.0342458679063</v>
      </c>
      <c r="AG705" s="86">
        <f t="shared" si="112"/>
        <v>234.66507402069999</v>
      </c>
      <c r="AH705" s="93">
        <f t="shared" si="113"/>
        <v>63.758119999999998</v>
      </c>
    </row>
    <row r="706" spans="1:34" ht="11.25" customHeight="1">
      <c r="A706" s="1">
        <v>42707</v>
      </c>
      <c r="B706" s="100">
        <v>3921</v>
      </c>
      <c r="C706" s="78">
        <f t="shared" si="109"/>
        <v>131.52413977250174</v>
      </c>
      <c r="D706" s="78">
        <v>127</v>
      </c>
      <c r="E706" s="79"/>
      <c r="F706" s="99">
        <v>2403</v>
      </c>
      <c r="G706" s="81">
        <v>66.8665012582576</v>
      </c>
      <c r="H706" s="123">
        <f t="shared" si="106"/>
        <v>67</v>
      </c>
      <c r="I706" s="81">
        <v>67</v>
      </c>
      <c r="K706" s="82">
        <v>2437</v>
      </c>
      <c r="L706" s="83">
        <v>66.8665012582576</v>
      </c>
      <c r="M706" s="83">
        <v>80</v>
      </c>
      <c r="O706" s="85">
        <f t="shared" si="105"/>
        <v>9.0111453713787206</v>
      </c>
      <c r="P706" s="86">
        <v>255.27323998240004</v>
      </c>
      <c r="Q706" s="86">
        <v>255</v>
      </c>
      <c r="S706" s="108">
        <f t="shared" si="107"/>
        <v>2655.5786799999996</v>
      </c>
      <c r="T706" s="88">
        <v>67.229839999999996</v>
      </c>
      <c r="U706" s="88">
        <v>74.5</v>
      </c>
      <c r="X706" s="90">
        <v>79.764548595865605</v>
      </c>
      <c r="Y706" s="91">
        <v>51.715018115201197</v>
      </c>
      <c r="Z706" s="91">
        <v>4.4573061434932087E-2</v>
      </c>
      <c r="AA706" s="92">
        <f t="shared" si="108"/>
        <v>131.52413977250174</v>
      </c>
      <c r="AC706" s="48">
        <v>42341</v>
      </c>
      <c r="AD706" s="78">
        <f t="shared" si="115"/>
        <v>129.08664006896282</v>
      </c>
      <c r="AE706" s="81">
        <f t="shared" si="110"/>
        <v>56.430357761177703</v>
      </c>
      <c r="AF706" s="83">
        <f t="shared" si="111"/>
        <v>56.430357761177703</v>
      </c>
      <c r="AG706" s="86">
        <f t="shared" si="112"/>
        <v>236.66364173269997</v>
      </c>
      <c r="AH706" s="93">
        <f t="shared" si="113"/>
        <v>65.898219999999995</v>
      </c>
    </row>
    <row r="707" spans="1:34" ht="11.25" customHeight="1">
      <c r="A707" s="1">
        <v>42708</v>
      </c>
      <c r="B707" s="100">
        <v>3921</v>
      </c>
      <c r="C707" s="78">
        <f t="shared" si="109"/>
        <v>126.517320547746</v>
      </c>
      <c r="D707" s="78">
        <v>127</v>
      </c>
      <c r="E707" s="79"/>
      <c r="F707" s="99">
        <v>2403</v>
      </c>
      <c r="G707" s="81">
        <v>66.557479249253603</v>
      </c>
      <c r="H707" s="123">
        <f t="shared" si="106"/>
        <v>67</v>
      </c>
      <c r="I707" s="81">
        <v>67</v>
      </c>
      <c r="K707" s="82">
        <v>2437</v>
      </c>
      <c r="L707" s="83">
        <v>66.557479249253603</v>
      </c>
      <c r="M707" s="83">
        <v>80</v>
      </c>
      <c r="O707" s="85">
        <f t="shared" si="105"/>
        <v>8.7444081606427098</v>
      </c>
      <c r="P707" s="86">
        <v>247.7169450607</v>
      </c>
      <c r="Q707" s="86">
        <v>255</v>
      </c>
      <c r="S707" s="108">
        <f t="shared" si="107"/>
        <v>2775.9794199999997</v>
      </c>
      <c r="T707" s="88">
        <v>70.277959999999993</v>
      </c>
      <c r="U707" s="88">
        <v>74.5</v>
      </c>
      <c r="X707" s="90">
        <v>76.061008329729205</v>
      </c>
      <c r="Y707" s="91">
        <v>50.400406183561998</v>
      </c>
      <c r="Z707" s="91">
        <v>5.5906034454795105E-2</v>
      </c>
      <c r="AA707" s="92">
        <f t="shared" si="108"/>
        <v>126.517320547746</v>
      </c>
      <c r="AC707" s="48">
        <v>42342</v>
      </c>
      <c r="AD707" s="78">
        <f t="shared" si="115"/>
        <v>131.50763428749485</v>
      </c>
      <c r="AE707" s="81">
        <f t="shared" si="110"/>
        <v>57.713340198732702</v>
      </c>
      <c r="AF707" s="83">
        <f t="shared" si="111"/>
        <v>57.713340198732702</v>
      </c>
      <c r="AG707" s="86">
        <f t="shared" si="112"/>
        <v>238.26991114970005</v>
      </c>
      <c r="AH707" s="93">
        <f t="shared" si="113"/>
        <v>66.010720000000006</v>
      </c>
    </row>
    <row r="708" spans="1:34" ht="11.25" customHeight="1">
      <c r="A708" s="1">
        <v>42709</v>
      </c>
      <c r="B708" s="100">
        <v>3921</v>
      </c>
      <c r="C708" s="78">
        <f t="shared" si="109"/>
        <v>119.1250761473402</v>
      </c>
      <c r="D708" s="78">
        <v>127</v>
      </c>
      <c r="E708" s="79"/>
      <c r="F708" s="99">
        <v>2403</v>
      </c>
      <c r="G708" s="81">
        <v>67.613616272895797</v>
      </c>
      <c r="H708" s="123">
        <f t="shared" si="106"/>
        <v>67</v>
      </c>
      <c r="I708" s="81">
        <v>67</v>
      </c>
      <c r="K708" s="82">
        <v>2437</v>
      </c>
      <c r="L708" s="83">
        <v>67.613616272895797</v>
      </c>
      <c r="M708" s="83">
        <v>76</v>
      </c>
      <c r="N708" s="84" t="s">
        <v>215</v>
      </c>
      <c r="O708" s="85">
        <f t="shared" ref="O708:O771" si="116">P708*$R$1/1000</f>
        <v>8.2533301424262966</v>
      </c>
      <c r="P708" s="86">
        <v>233.80538647099996</v>
      </c>
      <c r="Q708" s="86">
        <v>245</v>
      </c>
      <c r="R708" s="87" t="s">
        <v>301</v>
      </c>
      <c r="S708" s="108">
        <f t="shared" si="107"/>
        <v>2753.7184049999996</v>
      </c>
      <c r="T708" s="88">
        <v>69.714389999999995</v>
      </c>
      <c r="U708" s="88">
        <v>74.5</v>
      </c>
      <c r="X708" s="90">
        <v>70.225599957859401</v>
      </c>
      <c r="Y708" s="91">
        <v>48.899476189480801</v>
      </c>
      <c r="Z708" s="91">
        <v>0</v>
      </c>
      <c r="AA708" s="92">
        <f t="shared" si="108"/>
        <v>119.1250761473402</v>
      </c>
      <c r="AC708" s="48">
        <v>42343</v>
      </c>
      <c r="AD708" s="78">
        <f t="shared" si="115"/>
        <v>129.33150459766347</v>
      </c>
      <c r="AE708" s="81">
        <f t="shared" si="110"/>
        <v>56.993358312559103</v>
      </c>
      <c r="AF708" s="83">
        <f t="shared" si="111"/>
        <v>56.993358312559103</v>
      </c>
      <c r="AG708" s="86">
        <f t="shared" si="112"/>
        <v>244.57820187029995</v>
      </c>
      <c r="AH708" s="93">
        <f t="shared" si="113"/>
        <v>66.968890000000002</v>
      </c>
    </row>
    <row r="709" spans="1:34" ht="11.25" customHeight="1">
      <c r="A709" s="1">
        <v>42710</v>
      </c>
      <c r="B709" s="100">
        <v>3921</v>
      </c>
      <c r="C709" s="78">
        <f t="shared" si="109"/>
        <v>120.20489456222315</v>
      </c>
      <c r="D709" s="78">
        <v>127</v>
      </c>
      <c r="E709" s="79"/>
      <c r="F709" s="99">
        <v>2403</v>
      </c>
      <c r="G709" s="81">
        <v>65.843850199993</v>
      </c>
      <c r="H709" s="123">
        <f t="shared" ref="H709:H772" si="117">IF(I709&lt;M709, I709, M709)</f>
        <v>67</v>
      </c>
      <c r="I709" s="81">
        <v>67</v>
      </c>
      <c r="K709" s="82">
        <v>2437</v>
      </c>
      <c r="L709" s="83">
        <v>65.843850199993</v>
      </c>
      <c r="M709" s="83">
        <v>76</v>
      </c>
      <c r="N709" s="84" t="s">
        <v>215</v>
      </c>
      <c r="O709" s="85">
        <f t="shared" si="116"/>
        <v>7.99369836512715</v>
      </c>
      <c r="P709" s="86">
        <v>226.45037861550003</v>
      </c>
      <c r="Q709" s="86">
        <v>245</v>
      </c>
      <c r="R709" s="87" t="s">
        <v>301</v>
      </c>
      <c r="S709" s="108">
        <f t="shared" ref="S709:S772" si="118">T709*$V$1</f>
        <v>2791.2975200000001</v>
      </c>
      <c r="T709" s="88">
        <v>70.665760000000006</v>
      </c>
      <c r="U709" s="88">
        <v>72</v>
      </c>
      <c r="V709" s="109" t="s">
        <v>317</v>
      </c>
      <c r="X709" s="90">
        <v>71.291747879699201</v>
      </c>
      <c r="Y709" s="91">
        <v>48.912490773020501</v>
      </c>
      <c r="Z709" s="91">
        <v>6.5590950343343902E-4</v>
      </c>
      <c r="AA709" s="92">
        <f t="shared" ref="AA709:AA772" si="119">SUM(X709:Z709)</f>
        <v>120.20489456222315</v>
      </c>
      <c r="AC709" s="48">
        <v>42344</v>
      </c>
      <c r="AD709" s="78">
        <f t="shared" si="115"/>
        <v>131.95140428947991</v>
      </c>
      <c r="AE709" s="81">
        <f t="shared" si="110"/>
        <v>57.045081594991899</v>
      </c>
      <c r="AF709" s="83">
        <f t="shared" si="111"/>
        <v>57.045081594991899</v>
      </c>
      <c r="AG709" s="86">
        <f t="shared" si="112"/>
        <v>245.00185101280005</v>
      </c>
      <c r="AH709" s="93">
        <f t="shared" si="113"/>
        <v>65.519800000000004</v>
      </c>
    </row>
    <row r="710" spans="1:34" ht="11.25" customHeight="1">
      <c r="A710" s="1">
        <v>42711</v>
      </c>
      <c r="B710" s="100">
        <v>3921</v>
      </c>
      <c r="C710" s="78">
        <f t="shared" si="109"/>
        <v>122.4667467849889</v>
      </c>
      <c r="D710" s="78">
        <v>123</v>
      </c>
      <c r="E710" s="79" t="s">
        <v>310</v>
      </c>
      <c r="F710" s="99">
        <v>2403</v>
      </c>
      <c r="G710" s="81">
        <v>64.547655224049507</v>
      </c>
      <c r="H710" s="123">
        <f t="shared" si="117"/>
        <v>67</v>
      </c>
      <c r="I710" s="81">
        <v>67</v>
      </c>
      <c r="K710" s="82">
        <v>2437</v>
      </c>
      <c r="L710" s="83">
        <v>64.547655224049507</v>
      </c>
      <c r="M710" s="83">
        <v>76</v>
      </c>
      <c r="N710" s="84" t="s">
        <v>215</v>
      </c>
      <c r="O710" s="85">
        <f t="shared" si="116"/>
        <v>8.0137259360664697</v>
      </c>
      <c r="P710" s="86">
        <v>227.01773189990001</v>
      </c>
      <c r="Q710" s="86">
        <v>245</v>
      </c>
      <c r="R710" s="87" t="s">
        <v>301</v>
      </c>
      <c r="S710" s="108">
        <f t="shared" si="118"/>
        <v>2851.5010499999999</v>
      </c>
      <c r="T710" s="88">
        <v>72.189899999999994</v>
      </c>
      <c r="U710" s="88">
        <v>72</v>
      </c>
      <c r="V710" s="109" t="s">
        <v>317</v>
      </c>
      <c r="X710" s="90">
        <v>74.3573145785778</v>
      </c>
      <c r="Y710" s="91">
        <v>48.1094322064111</v>
      </c>
      <c r="Z710" s="91">
        <v>0</v>
      </c>
      <c r="AA710" s="92">
        <f t="shared" si="119"/>
        <v>122.4667467849889</v>
      </c>
      <c r="AC710" s="48">
        <v>42345</v>
      </c>
      <c r="AD710" s="78">
        <f t="shared" si="115"/>
        <v>129.1873727693247</v>
      </c>
      <c r="AE710" s="81">
        <f t="shared" si="110"/>
        <v>57.388412042716503</v>
      </c>
      <c r="AF710" s="83">
        <f t="shared" si="111"/>
        <v>57.388412042716503</v>
      </c>
      <c r="AG710" s="86">
        <f t="shared" si="112"/>
        <v>243.80752778480007</v>
      </c>
      <c r="AH710" s="93">
        <f t="shared" si="113"/>
        <v>64.452470000000005</v>
      </c>
    </row>
    <row r="711" spans="1:34" ht="11.25" customHeight="1">
      <c r="A711" s="1">
        <v>42712</v>
      </c>
      <c r="B711" s="100">
        <v>3921</v>
      </c>
      <c r="C711" s="78">
        <f t="shared" si="109"/>
        <v>120.55369254520555</v>
      </c>
      <c r="D711" s="78">
        <v>123</v>
      </c>
      <c r="E711" s="79" t="s">
        <v>310</v>
      </c>
      <c r="F711" s="99">
        <v>2403</v>
      </c>
      <c r="G711" s="81">
        <v>65.004378546100995</v>
      </c>
      <c r="H711" s="123">
        <f t="shared" si="117"/>
        <v>67</v>
      </c>
      <c r="I711" s="81">
        <v>67</v>
      </c>
      <c r="K711" s="82">
        <v>2437</v>
      </c>
      <c r="L711" s="83">
        <v>65.004378546100995</v>
      </c>
      <c r="M711" s="83">
        <v>76</v>
      </c>
      <c r="N711" s="84" t="s">
        <v>215</v>
      </c>
      <c r="O711" s="85">
        <f t="shared" si="116"/>
        <v>7.9440185913328483</v>
      </c>
      <c r="P711" s="86">
        <v>225.04301958449997</v>
      </c>
      <c r="Q711" s="86">
        <v>245</v>
      </c>
      <c r="R711" s="87" t="s">
        <v>300</v>
      </c>
      <c r="S711" s="108">
        <f t="shared" si="118"/>
        <v>2861.5506400000004</v>
      </c>
      <c r="T711" s="88">
        <v>72.444320000000005</v>
      </c>
      <c r="U711" s="88">
        <v>72</v>
      </c>
      <c r="V711" s="109" t="s">
        <v>317</v>
      </c>
      <c r="X711" s="90">
        <v>73.727677688753104</v>
      </c>
      <c r="Y711" s="91">
        <v>46.825932446580502</v>
      </c>
      <c r="Z711" s="91">
        <v>8.2409871949089893E-5</v>
      </c>
      <c r="AA711" s="92">
        <f t="shared" si="119"/>
        <v>120.55369254520555</v>
      </c>
      <c r="AC711" s="48">
        <v>42346</v>
      </c>
      <c r="AD711" s="78">
        <f t="shared" si="115"/>
        <v>127.06192846905182</v>
      </c>
      <c r="AE711" s="81">
        <f t="shared" si="110"/>
        <v>56.636363233462099</v>
      </c>
      <c r="AF711" s="83">
        <f t="shared" si="111"/>
        <v>56.636363233462099</v>
      </c>
      <c r="AG711" s="86">
        <f t="shared" si="112"/>
        <v>245.91915836609999</v>
      </c>
      <c r="AH711" s="93">
        <f t="shared" si="113"/>
        <v>64.666749999999993</v>
      </c>
    </row>
    <row r="712" spans="1:34" ht="11.25" customHeight="1">
      <c r="A712" s="1">
        <v>42713</v>
      </c>
      <c r="B712" s="100">
        <v>3921</v>
      </c>
      <c r="C712" s="78">
        <f t="shared" si="109"/>
        <v>123.8068427784354</v>
      </c>
      <c r="D712" s="78">
        <v>126</v>
      </c>
      <c r="E712" s="79" t="s">
        <v>321</v>
      </c>
      <c r="F712" s="99">
        <v>2403</v>
      </c>
      <c r="G712" s="81">
        <v>65.3592523452308</v>
      </c>
      <c r="H712" s="123">
        <f t="shared" si="117"/>
        <v>67</v>
      </c>
      <c r="I712" s="81">
        <v>67</v>
      </c>
      <c r="K712" s="82">
        <v>2437</v>
      </c>
      <c r="L712" s="83">
        <v>65.3592523452308</v>
      </c>
      <c r="M712" s="83">
        <v>76</v>
      </c>
      <c r="N712" s="84" t="s">
        <v>215</v>
      </c>
      <c r="O712" s="85">
        <f t="shared" si="116"/>
        <v>7.799558408979669</v>
      </c>
      <c r="P712" s="86">
        <v>220.95066314389999</v>
      </c>
      <c r="Q712" s="86">
        <v>245</v>
      </c>
      <c r="R712" s="87" t="s">
        <v>300</v>
      </c>
      <c r="S712" s="108">
        <f t="shared" si="118"/>
        <v>2733.5386449999996</v>
      </c>
      <c r="T712" s="88">
        <v>69.203509999999994</v>
      </c>
      <c r="U712" s="88">
        <v>72</v>
      </c>
      <c r="V712" s="111" t="s">
        <v>316</v>
      </c>
      <c r="X712" s="90">
        <v>75.007738025188402</v>
      </c>
      <c r="Y712" s="91">
        <v>48.799104753247001</v>
      </c>
      <c r="Z712" s="91">
        <v>0</v>
      </c>
      <c r="AA712" s="92">
        <f t="shared" si="119"/>
        <v>123.8068427784354</v>
      </c>
      <c r="AC712" s="48">
        <v>42347</v>
      </c>
      <c r="AD712" s="78">
        <f t="shared" si="115"/>
        <v>127.07202291990149</v>
      </c>
      <c r="AE712" s="81">
        <f t="shared" si="110"/>
        <v>52.275081871882598</v>
      </c>
      <c r="AF712" s="83">
        <f t="shared" si="111"/>
        <v>52.275081871882598</v>
      </c>
      <c r="AG712" s="86">
        <f t="shared" si="112"/>
        <v>243.61567657370003</v>
      </c>
      <c r="AH712" s="93">
        <f t="shared" si="113"/>
        <v>64.522530000000003</v>
      </c>
    </row>
    <row r="713" spans="1:34" ht="11.25" customHeight="1">
      <c r="A713" s="1">
        <v>42714</v>
      </c>
      <c r="B713" s="100">
        <v>3921</v>
      </c>
      <c r="C713" s="78">
        <f t="shared" si="109"/>
        <v>129.13249355896741</v>
      </c>
      <c r="D713" s="78">
        <v>126</v>
      </c>
      <c r="E713" s="79" t="s">
        <v>321</v>
      </c>
      <c r="F713" s="99">
        <v>2403</v>
      </c>
      <c r="G713" s="81">
        <v>65.219464164243803</v>
      </c>
      <c r="H713" s="123">
        <f t="shared" si="117"/>
        <v>67</v>
      </c>
      <c r="I713" s="81">
        <v>67</v>
      </c>
      <c r="K713" s="82">
        <v>2437</v>
      </c>
      <c r="L713" s="83">
        <v>65.219464164243803</v>
      </c>
      <c r="M713" s="83">
        <v>80</v>
      </c>
      <c r="O713" s="85">
        <f t="shared" si="116"/>
        <v>7.8768636681672293</v>
      </c>
      <c r="P713" s="86">
        <v>223.1406138291</v>
      </c>
      <c r="Q713" s="86">
        <v>245</v>
      </c>
      <c r="R713" s="87" t="s">
        <v>300</v>
      </c>
      <c r="S713" s="108">
        <f t="shared" si="118"/>
        <v>2695.5668999999998</v>
      </c>
      <c r="T713" s="88">
        <v>68.242199999999997</v>
      </c>
      <c r="U713" s="88">
        <v>72</v>
      </c>
      <c r="V713" s="111" t="s">
        <v>316</v>
      </c>
      <c r="X713" s="90">
        <v>75.731487280969205</v>
      </c>
      <c r="Y713" s="91">
        <v>53.401006277998199</v>
      </c>
      <c r="Z713" s="91">
        <v>0</v>
      </c>
      <c r="AA713" s="92">
        <f t="shared" si="119"/>
        <v>129.13249355896741</v>
      </c>
      <c r="AC713" s="48">
        <v>42348</v>
      </c>
      <c r="AD713" s="78">
        <f t="shared" si="115"/>
        <v>127.46484630252344</v>
      </c>
      <c r="AE713" s="81">
        <f t="shared" si="110"/>
        <v>55.629978873306399</v>
      </c>
      <c r="AF713" s="83">
        <f t="shared" si="111"/>
        <v>55.629978873306399</v>
      </c>
      <c r="AG713" s="86">
        <f t="shared" si="112"/>
        <v>249.63843095620001</v>
      </c>
      <c r="AH713" s="93">
        <f t="shared" si="113"/>
        <v>65.727760000000004</v>
      </c>
    </row>
    <row r="714" spans="1:34" ht="11.25" customHeight="1">
      <c r="A714" s="1">
        <v>42715</v>
      </c>
      <c r="B714" s="100">
        <v>3921</v>
      </c>
      <c r="C714" s="78">
        <f t="shared" si="109"/>
        <v>127.00423792478099</v>
      </c>
      <c r="D714" s="78">
        <v>126</v>
      </c>
      <c r="E714" s="79" t="s">
        <v>321</v>
      </c>
      <c r="F714" s="99">
        <v>2403</v>
      </c>
      <c r="G714" s="81">
        <v>65.574306930524301</v>
      </c>
      <c r="H714" s="123">
        <f t="shared" si="117"/>
        <v>67</v>
      </c>
      <c r="I714" s="81">
        <v>67</v>
      </c>
      <c r="K714" s="82">
        <v>2437</v>
      </c>
      <c r="L714" s="83">
        <v>65.574306930524301</v>
      </c>
      <c r="M714" s="83">
        <v>80</v>
      </c>
      <c r="O714" s="85">
        <f t="shared" si="116"/>
        <v>8.1205178999999994</v>
      </c>
      <c r="P714" s="86">
        <v>230.04300000000001</v>
      </c>
      <c r="Q714" s="86">
        <v>256.2</v>
      </c>
      <c r="S714" s="108">
        <f t="shared" si="118"/>
        <v>2663.4218000000001</v>
      </c>
      <c r="T714" s="88">
        <v>67.428399999999996</v>
      </c>
      <c r="U714" s="88">
        <v>72</v>
      </c>
      <c r="V714" s="111" t="s">
        <v>316</v>
      </c>
      <c r="X714" s="90">
        <v>75.130639352511395</v>
      </c>
      <c r="Y714" s="91">
        <v>51.8735985722696</v>
      </c>
      <c r="Z714" s="91">
        <v>0</v>
      </c>
      <c r="AA714" s="92">
        <f t="shared" si="119"/>
        <v>127.00423792478099</v>
      </c>
      <c r="AC714" s="48">
        <v>42349</v>
      </c>
      <c r="AD714" s="78">
        <f t="shared" si="115"/>
        <v>119.99031873992914</v>
      </c>
      <c r="AE714" s="81">
        <f t="shared" si="110"/>
        <v>55.014355357070002</v>
      </c>
      <c r="AF714" s="83">
        <f t="shared" si="111"/>
        <v>55.014355357070002</v>
      </c>
      <c r="AG714" s="86">
        <f t="shared" si="112"/>
        <v>252.25647593790001</v>
      </c>
      <c r="AH714" s="93">
        <f t="shared" si="113"/>
        <v>66.019379999999998</v>
      </c>
    </row>
    <row r="715" spans="1:34" ht="11.25" customHeight="1">
      <c r="A715" s="1">
        <v>42716</v>
      </c>
      <c r="B715" s="100">
        <v>3921</v>
      </c>
      <c r="C715" s="78">
        <f t="shared" si="109"/>
        <v>125.57033982476699</v>
      </c>
      <c r="D715" s="78">
        <v>126</v>
      </c>
      <c r="E715" s="79" t="s">
        <v>321</v>
      </c>
      <c r="F715" s="99">
        <v>2403</v>
      </c>
      <c r="G715" s="81">
        <v>66.583185062320098</v>
      </c>
      <c r="H715" s="123">
        <f t="shared" si="117"/>
        <v>69</v>
      </c>
      <c r="I715" s="81">
        <v>69</v>
      </c>
      <c r="K715" s="82">
        <v>2437</v>
      </c>
      <c r="L715" s="83">
        <v>66.583185062320098</v>
      </c>
      <c r="M715" s="83">
        <v>80</v>
      </c>
      <c r="O715" s="85">
        <f t="shared" si="116"/>
        <v>8.375207399999999</v>
      </c>
      <c r="P715" s="86">
        <v>237.25800000000001</v>
      </c>
      <c r="Q715" s="86">
        <v>256.2</v>
      </c>
      <c r="S715" s="108">
        <f t="shared" si="118"/>
        <v>2719.626745</v>
      </c>
      <c r="T715" s="88">
        <v>68.851309999999998</v>
      </c>
      <c r="U715" s="88">
        <v>72</v>
      </c>
      <c r="V715" s="111" t="s">
        <v>316</v>
      </c>
      <c r="X715" s="90">
        <v>74.650634870308394</v>
      </c>
      <c r="Y715" s="91">
        <v>50.919704954458602</v>
      </c>
      <c r="Z715" s="91">
        <v>0</v>
      </c>
      <c r="AA715" s="92">
        <f t="shared" si="119"/>
        <v>125.57033982476699</v>
      </c>
      <c r="AC715" s="48">
        <v>42350</v>
      </c>
      <c r="AD715" s="78">
        <f t="shared" si="115"/>
        <v>122.87698938295139</v>
      </c>
      <c r="AE715" s="81">
        <f t="shared" si="110"/>
        <v>55.800570259975295</v>
      </c>
      <c r="AF715" s="83">
        <f t="shared" si="111"/>
        <v>55.800570259975295</v>
      </c>
      <c r="AG715" s="86">
        <f t="shared" si="112"/>
        <v>250.8788176802</v>
      </c>
      <c r="AH715" s="93">
        <f t="shared" si="113"/>
        <v>65.610759999999999</v>
      </c>
    </row>
    <row r="716" spans="1:34" ht="11.25" customHeight="1">
      <c r="A716" s="1">
        <v>42717</v>
      </c>
      <c r="B716" s="100">
        <v>3921</v>
      </c>
      <c r="C716" s="78">
        <f t="shared" ref="C716:C773" si="120">$AA716</f>
        <v>128.5225188394829</v>
      </c>
      <c r="D716" s="78">
        <v>126</v>
      </c>
      <c r="E716" s="79" t="s">
        <v>321</v>
      </c>
      <c r="F716" s="99">
        <v>2403</v>
      </c>
      <c r="G716" s="81">
        <v>65.892876404689403</v>
      </c>
      <c r="H716" s="123">
        <f t="shared" si="117"/>
        <v>69</v>
      </c>
      <c r="I716" s="81">
        <v>69</v>
      </c>
      <c r="K716" s="82">
        <v>2437</v>
      </c>
      <c r="L716" s="83">
        <v>65.892876404689403</v>
      </c>
      <c r="M716" s="83">
        <v>75</v>
      </c>
      <c r="N716" s="84" t="s">
        <v>299</v>
      </c>
      <c r="O716" s="85">
        <f t="shared" si="116"/>
        <v>8.7046523206405801</v>
      </c>
      <c r="P716" s="86">
        <v>246.5907172986</v>
      </c>
      <c r="Q716" s="86">
        <v>256.2</v>
      </c>
      <c r="S716" s="108">
        <f t="shared" si="118"/>
        <v>2818.7626599999999</v>
      </c>
      <c r="T716" s="88">
        <v>71.361080000000001</v>
      </c>
      <c r="U716" s="88">
        <v>75.585999999999999</v>
      </c>
      <c r="V716" s="109" t="s">
        <v>317</v>
      </c>
      <c r="X716" s="90">
        <v>75.210044487692699</v>
      </c>
      <c r="Y716" s="91">
        <v>53.3124743517902</v>
      </c>
      <c r="Z716" s="91">
        <v>0</v>
      </c>
      <c r="AA716" s="92">
        <f t="shared" si="119"/>
        <v>128.5225188394829</v>
      </c>
      <c r="AC716" s="48">
        <v>42351</v>
      </c>
      <c r="AD716" s="78">
        <f t="shared" si="115"/>
        <v>120.97687861349662</v>
      </c>
      <c r="AE716" s="81">
        <f t="shared" si="110"/>
        <v>55.579529873397398</v>
      </c>
      <c r="AF716" s="83">
        <f t="shared" si="111"/>
        <v>55.579529873397398</v>
      </c>
      <c r="AG716" s="86">
        <f t="shared" si="112"/>
        <v>251.9841892307</v>
      </c>
      <c r="AH716" s="93">
        <f t="shared" si="113"/>
        <v>64.584770000000006</v>
      </c>
    </row>
    <row r="717" spans="1:34" ht="11.25" customHeight="1">
      <c r="A717" s="1">
        <v>42718</v>
      </c>
      <c r="B717" s="100">
        <v>3921</v>
      </c>
      <c r="C717" s="78">
        <f t="shared" si="120"/>
        <v>126.4845307489787</v>
      </c>
      <c r="D717" s="78">
        <v>126</v>
      </c>
      <c r="E717" s="79" t="s">
        <v>321</v>
      </c>
      <c r="F717" s="99">
        <v>2403</v>
      </c>
      <c r="G717" s="81">
        <v>65.380344715592997</v>
      </c>
      <c r="H717" s="123">
        <f t="shared" si="117"/>
        <v>69</v>
      </c>
      <c r="I717" s="81">
        <v>69</v>
      </c>
      <c r="K717" s="82">
        <v>2437</v>
      </c>
      <c r="L717" s="83">
        <v>65.380344715592997</v>
      </c>
      <c r="M717" s="83">
        <v>75</v>
      </c>
      <c r="N717" s="84" t="s">
        <v>299</v>
      </c>
      <c r="O717" s="85">
        <f t="shared" si="116"/>
        <v>8.701087321562488</v>
      </c>
      <c r="P717" s="86">
        <v>246.48972582330001</v>
      </c>
      <c r="Q717" s="86">
        <v>250</v>
      </c>
      <c r="R717" s="87" t="s">
        <v>322</v>
      </c>
      <c r="S717" s="108">
        <f t="shared" si="118"/>
        <v>2668.5741800000001</v>
      </c>
      <c r="T717" s="88">
        <v>67.558840000000004</v>
      </c>
      <c r="U717" s="88">
        <v>72</v>
      </c>
      <c r="V717" s="109" t="s">
        <v>327</v>
      </c>
      <c r="X717" s="90">
        <v>75.294124389445301</v>
      </c>
      <c r="Y717" s="91">
        <v>51.190406359533398</v>
      </c>
      <c r="Z717" s="91">
        <v>0</v>
      </c>
      <c r="AA717" s="92">
        <f t="shared" si="119"/>
        <v>126.4845307489787</v>
      </c>
      <c r="AC717" s="48">
        <v>42352</v>
      </c>
      <c r="AD717" s="78">
        <f t="shared" si="115"/>
        <v>117.31907946633613</v>
      </c>
      <c r="AE717" s="81">
        <f t="shared" si="110"/>
        <v>56.122473996263395</v>
      </c>
      <c r="AF717" s="83">
        <f t="shared" si="111"/>
        <v>56.122473996263395</v>
      </c>
      <c r="AG717" s="86">
        <f t="shared" si="112"/>
        <v>250.55135983539998</v>
      </c>
      <c r="AH717" s="93">
        <f t="shared" si="113"/>
        <v>65.797479999999993</v>
      </c>
    </row>
    <row r="718" spans="1:34" ht="11.25" customHeight="1">
      <c r="A718" s="1">
        <v>42719</v>
      </c>
      <c r="B718" s="100">
        <v>3921</v>
      </c>
      <c r="C718" s="78">
        <f t="shared" si="120"/>
        <v>132.0417628110558</v>
      </c>
      <c r="D718" s="78">
        <v>126</v>
      </c>
      <c r="E718" s="79" t="s">
        <v>321</v>
      </c>
      <c r="F718" s="99">
        <v>2403</v>
      </c>
      <c r="G718" s="81">
        <v>67.297721585013207</v>
      </c>
      <c r="H718" s="123">
        <f t="shared" si="117"/>
        <v>69</v>
      </c>
      <c r="I718" s="81">
        <v>69</v>
      </c>
      <c r="K718" s="82">
        <v>2437</v>
      </c>
      <c r="L718" s="83">
        <v>67.297721585013207</v>
      </c>
      <c r="M718" s="83">
        <v>80</v>
      </c>
      <c r="O718" s="85">
        <f t="shared" si="116"/>
        <v>8.9011626074608685</v>
      </c>
      <c r="P718" s="86">
        <v>252.15758094789999</v>
      </c>
      <c r="Q718" s="86">
        <v>250</v>
      </c>
      <c r="R718" s="87" t="s">
        <v>322</v>
      </c>
      <c r="S718" s="108">
        <f t="shared" si="118"/>
        <v>2779.3582500000002</v>
      </c>
      <c r="T718" s="88">
        <v>70.363500000000002</v>
      </c>
      <c r="U718" s="88">
        <v>72</v>
      </c>
      <c r="V718" s="109" t="s">
        <v>327</v>
      </c>
      <c r="X718" s="90">
        <v>75.378023638173303</v>
      </c>
      <c r="Y718" s="91">
        <v>56.663739172882501</v>
      </c>
      <c r="Z718" s="91">
        <v>0</v>
      </c>
      <c r="AA718" s="92">
        <f t="shared" si="119"/>
        <v>132.0417628110558</v>
      </c>
      <c r="AC718" s="48">
        <v>42353</v>
      </c>
      <c r="AD718" s="78">
        <f t="shared" si="115"/>
        <v>113.05067281822876</v>
      </c>
      <c r="AE718" s="81">
        <f t="shared" si="110"/>
        <v>56.280986036891001</v>
      </c>
      <c r="AF718" s="83">
        <f t="shared" si="111"/>
        <v>56.280986036891001</v>
      </c>
      <c r="AG718" s="86">
        <f t="shared" si="112"/>
        <v>246.13041111949994</v>
      </c>
      <c r="AH718" s="93">
        <f t="shared" si="113"/>
        <v>66.443020000000004</v>
      </c>
    </row>
    <row r="719" spans="1:34" ht="11.25" customHeight="1">
      <c r="A719" s="1">
        <v>42720</v>
      </c>
      <c r="B719" s="100">
        <v>3921</v>
      </c>
      <c r="C719" s="78">
        <f t="shared" si="120"/>
        <v>130.8775212973465</v>
      </c>
      <c r="D719" s="78">
        <v>126</v>
      </c>
      <c r="E719" s="79" t="s">
        <v>321</v>
      </c>
      <c r="F719" s="99">
        <v>2403</v>
      </c>
      <c r="G719" s="81">
        <v>64.963861019898303</v>
      </c>
      <c r="H719" s="123">
        <f t="shared" si="117"/>
        <v>55</v>
      </c>
      <c r="I719" s="81">
        <v>55</v>
      </c>
      <c r="J719" s="94" t="s">
        <v>350</v>
      </c>
      <c r="K719" s="82">
        <v>2437</v>
      </c>
      <c r="L719" s="83">
        <v>64.963861019898303</v>
      </c>
      <c r="M719" s="83">
        <v>80</v>
      </c>
      <c r="O719" s="85">
        <f t="shared" si="116"/>
        <v>8.7544301849523389</v>
      </c>
      <c r="P719" s="86">
        <v>248.00085509779998</v>
      </c>
      <c r="Q719" s="86">
        <v>256.2</v>
      </c>
      <c r="S719" s="108">
        <f t="shared" si="118"/>
        <v>2817.3588300000001</v>
      </c>
      <c r="T719" s="88">
        <v>71.325540000000004</v>
      </c>
      <c r="U719" s="88">
        <v>75.585999999999999</v>
      </c>
      <c r="X719" s="90">
        <v>77.751561619838</v>
      </c>
      <c r="Y719" s="91">
        <v>53.125959677508497</v>
      </c>
      <c r="Z719" s="91">
        <v>0</v>
      </c>
      <c r="AA719" s="92">
        <f t="shared" si="119"/>
        <v>130.8775212973465</v>
      </c>
      <c r="AC719" s="48">
        <v>42354</v>
      </c>
      <c r="AD719" s="78">
        <f t="shared" si="115"/>
        <v>110.2055528653062</v>
      </c>
      <c r="AE719" s="81">
        <f t="shared" si="110"/>
        <v>57.381978958343701</v>
      </c>
      <c r="AF719" s="83">
        <f t="shared" si="111"/>
        <v>57.381978958343701</v>
      </c>
      <c r="AG719" s="86">
        <f t="shared" si="112"/>
        <v>242.67503042050001</v>
      </c>
      <c r="AH719" s="93">
        <f t="shared" si="113"/>
        <v>66.729749999999996</v>
      </c>
    </row>
    <row r="720" spans="1:34" ht="11.25" customHeight="1">
      <c r="A720" s="1">
        <v>42721</v>
      </c>
      <c r="B720" s="100">
        <v>3921</v>
      </c>
      <c r="C720" s="78">
        <f t="shared" si="120"/>
        <v>130.67600528317462</v>
      </c>
      <c r="D720" s="78">
        <v>125</v>
      </c>
      <c r="E720" s="79" t="s">
        <v>321</v>
      </c>
      <c r="F720" s="99">
        <v>2403</v>
      </c>
      <c r="G720" s="81">
        <v>67.3145735363386</v>
      </c>
      <c r="H720" s="123">
        <f t="shared" si="117"/>
        <v>63</v>
      </c>
      <c r="I720" s="81">
        <v>63</v>
      </c>
      <c r="K720" s="82">
        <v>2437</v>
      </c>
      <c r="L720" s="83">
        <v>67.3145735363386</v>
      </c>
      <c r="M720" s="83">
        <v>77</v>
      </c>
      <c r="N720" s="84" t="s">
        <v>37</v>
      </c>
      <c r="O720" s="85">
        <f t="shared" si="116"/>
        <v>8.7435005741611498</v>
      </c>
      <c r="P720" s="86">
        <v>247.6912343955</v>
      </c>
      <c r="Q720" s="86">
        <v>256.2</v>
      </c>
      <c r="S720" s="108">
        <f t="shared" si="118"/>
        <v>2799.8958799999996</v>
      </c>
      <c r="T720" s="88">
        <v>70.883439999999993</v>
      </c>
      <c r="U720" s="88">
        <v>75.585999999999999</v>
      </c>
      <c r="X720" s="90">
        <v>77.133032673575201</v>
      </c>
      <c r="Y720" s="91">
        <v>53.542972609599403</v>
      </c>
      <c r="Z720" s="91">
        <v>0</v>
      </c>
      <c r="AA720" s="92">
        <f t="shared" si="119"/>
        <v>130.67600528317462</v>
      </c>
      <c r="AC720" s="48">
        <v>42355</v>
      </c>
      <c r="AD720" s="78">
        <f t="shared" si="115"/>
        <v>111.72839776422582</v>
      </c>
      <c r="AE720" s="81">
        <f t="shared" si="110"/>
        <v>55.711322811861699</v>
      </c>
      <c r="AF720" s="83">
        <f t="shared" si="111"/>
        <v>55.711322811861699</v>
      </c>
      <c r="AG720" s="86">
        <f t="shared" si="112"/>
        <v>242.66532845679995</v>
      </c>
      <c r="AH720" s="93">
        <f t="shared" si="113"/>
        <v>67.945480000000003</v>
      </c>
    </row>
    <row r="721" spans="1:34" ht="11.25" customHeight="1">
      <c r="A721" s="1">
        <v>42722</v>
      </c>
      <c r="B721" s="100">
        <v>3921</v>
      </c>
      <c r="C721" s="78">
        <f t="shared" si="120"/>
        <v>133.44068744234454</v>
      </c>
      <c r="D721" s="78">
        <v>125</v>
      </c>
      <c r="E721" s="79" t="s">
        <v>321</v>
      </c>
      <c r="F721" s="99">
        <v>2403</v>
      </c>
      <c r="G721" s="81">
        <v>69.000452685996294</v>
      </c>
      <c r="H721" s="123">
        <f t="shared" si="117"/>
        <v>63</v>
      </c>
      <c r="I721" s="81">
        <v>63</v>
      </c>
      <c r="K721" s="82">
        <v>2437</v>
      </c>
      <c r="L721" s="83">
        <v>69.000452685996294</v>
      </c>
      <c r="M721" s="83">
        <v>80</v>
      </c>
      <c r="O721" s="85">
        <f t="shared" si="116"/>
        <v>8.8786996421065894</v>
      </c>
      <c r="P721" s="86">
        <v>251.52123632030001</v>
      </c>
      <c r="Q721" s="86">
        <v>256.2</v>
      </c>
      <c r="S721" s="108">
        <f t="shared" si="118"/>
        <v>2757.8070499999999</v>
      </c>
      <c r="T721" s="88">
        <v>69.817899999999995</v>
      </c>
      <c r="U721" s="88">
        <v>75.585999999999999</v>
      </c>
      <c r="X721" s="90">
        <v>77.800759005921805</v>
      </c>
      <c r="Y721" s="91">
        <v>55.639386484070997</v>
      </c>
      <c r="Z721" s="91">
        <v>5.4195235172907496E-4</v>
      </c>
      <c r="AA721" s="92">
        <f t="shared" si="119"/>
        <v>133.44068744234454</v>
      </c>
      <c r="AC721" s="48">
        <v>42356</v>
      </c>
      <c r="AD721" s="78">
        <f t="shared" si="115"/>
        <v>112.56231524420883</v>
      </c>
      <c r="AE721" s="81">
        <f t="shared" si="110"/>
        <v>56.404258467521899</v>
      </c>
      <c r="AF721" s="83">
        <f t="shared" si="111"/>
        <v>56.404258467521899</v>
      </c>
      <c r="AG721" s="86">
        <f t="shared" si="112"/>
        <v>246.53505579150004</v>
      </c>
      <c r="AH721" s="93">
        <f t="shared" si="113"/>
        <v>68.922179999999997</v>
      </c>
    </row>
    <row r="722" spans="1:34" ht="11.25" customHeight="1">
      <c r="A722" s="1">
        <v>42723</v>
      </c>
      <c r="B722" s="100">
        <v>3921</v>
      </c>
      <c r="C722" s="78">
        <f t="shared" si="120"/>
        <v>126.76680163460279</v>
      </c>
      <c r="D722" s="78">
        <v>125</v>
      </c>
      <c r="E722" s="79" t="s">
        <v>321</v>
      </c>
      <c r="F722" s="99">
        <v>2403</v>
      </c>
      <c r="G722" s="81">
        <v>65.323561653671405</v>
      </c>
      <c r="H722" s="123">
        <f t="shared" si="117"/>
        <v>63</v>
      </c>
      <c r="I722" s="81">
        <v>63</v>
      </c>
      <c r="K722" s="82">
        <v>2437</v>
      </c>
      <c r="L722" s="83">
        <v>65.323561653671405</v>
      </c>
      <c r="M722" s="83">
        <v>80</v>
      </c>
      <c r="O722" s="85">
        <f t="shared" si="116"/>
        <v>8.8944806639056591</v>
      </c>
      <c r="P722" s="86">
        <v>251.96829076219998</v>
      </c>
      <c r="Q722" s="86">
        <v>256.2</v>
      </c>
      <c r="S722" s="108">
        <f t="shared" si="118"/>
        <v>2762.2559350000001</v>
      </c>
      <c r="T722" s="88">
        <v>69.930530000000005</v>
      </c>
      <c r="U722" s="88">
        <v>75.585999999999999</v>
      </c>
      <c r="X722" s="90">
        <v>73.754459647050595</v>
      </c>
      <c r="Y722" s="91">
        <v>53.012341987552198</v>
      </c>
      <c r="Z722" s="91">
        <v>0</v>
      </c>
      <c r="AA722" s="92">
        <f t="shared" si="119"/>
        <v>126.76680163460279</v>
      </c>
      <c r="AC722" s="48">
        <v>42357</v>
      </c>
      <c r="AD722" s="78">
        <f t="shared" si="115"/>
        <v>110.57242019320452</v>
      </c>
      <c r="AE722" s="81">
        <f t="shared" si="110"/>
        <v>56.545361478931298</v>
      </c>
      <c r="AF722" s="83">
        <f t="shared" si="111"/>
        <v>56.545361478931298</v>
      </c>
      <c r="AG722" s="86">
        <f t="shared" si="112"/>
        <v>248.69531711059997</v>
      </c>
      <c r="AH722" s="93">
        <f t="shared" si="113"/>
        <v>68.156490000000005</v>
      </c>
    </row>
    <row r="723" spans="1:34" ht="11.25" customHeight="1">
      <c r="A723" s="1">
        <v>42724</v>
      </c>
      <c r="B723" s="100">
        <v>3921</v>
      </c>
      <c r="C723" s="78">
        <f t="shared" si="120"/>
        <v>120.4819349761251</v>
      </c>
      <c r="D723" s="78">
        <v>125</v>
      </c>
      <c r="E723" s="79" t="s">
        <v>321</v>
      </c>
      <c r="F723" s="99">
        <v>2403</v>
      </c>
      <c r="G723" s="81">
        <v>62.991581210173898</v>
      </c>
      <c r="H723" s="123">
        <f t="shared" si="117"/>
        <v>68</v>
      </c>
      <c r="I723" s="81">
        <v>68</v>
      </c>
      <c r="J723" s="94" t="s">
        <v>350</v>
      </c>
      <c r="K723" s="82">
        <v>2437</v>
      </c>
      <c r="L723" s="83">
        <v>62.991581210173898</v>
      </c>
      <c r="M723" s="83">
        <v>80</v>
      </c>
      <c r="O723" s="85">
        <f t="shared" si="116"/>
        <v>9.1371812410907101</v>
      </c>
      <c r="P723" s="86">
        <v>258.84366122070003</v>
      </c>
      <c r="Q723" s="86">
        <v>256.2</v>
      </c>
      <c r="S723" s="108">
        <f t="shared" si="118"/>
        <v>2749.4832149999997</v>
      </c>
      <c r="T723" s="88">
        <v>69.607169999999996</v>
      </c>
      <c r="U723" s="88">
        <v>75.585999999999999</v>
      </c>
      <c r="X723" s="90">
        <v>71.601571031897095</v>
      </c>
      <c r="Y723" s="91">
        <v>48.880363944228002</v>
      </c>
      <c r="Z723" s="91">
        <v>0</v>
      </c>
      <c r="AA723" s="92">
        <f t="shared" si="119"/>
        <v>120.4819349761251</v>
      </c>
      <c r="AC723" s="48">
        <v>42358</v>
      </c>
      <c r="AD723" s="78">
        <f t="shared" si="115"/>
        <v>111.29994622442014</v>
      </c>
      <c r="AE723" s="81">
        <f t="shared" si="110"/>
        <v>57.806552629903301</v>
      </c>
      <c r="AF723" s="83">
        <f t="shared" si="111"/>
        <v>57.806552629903301</v>
      </c>
      <c r="AG723" s="86">
        <f t="shared" si="112"/>
        <v>250.51558875520007</v>
      </c>
      <c r="AH723" s="93">
        <f t="shared" si="113"/>
        <v>67.248959999999997</v>
      </c>
    </row>
    <row r="724" spans="1:34" ht="11.25" customHeight="1">
      <c r="A724" s="1">
        <v>42725</v>
      </c>
      <c r="B724" s="100">
        <v>3921</v>
      </c>
      <c r="C724" s="78">
        <f t="shared" si="120"/>
        <v>126.04390738865496</v>
      </c>
      <c r="D724" s="78">
        <v>125</v>
      </c>
      <c r="E724" s="79" t="s">
        <v>321</v>
      </c>
      <c r="F724" s="99">
        <v>2403</v>
      </c>
      <c r="G724" s="81">
        <v>63.182215269108603</v>
      </c>
      <c r="H724" s="123">
        <f t="shared" si="117"/>
        <v>68</v>
      </c>
      <c r="I724" s="81">
        <v>68</v>
      </c>
      <c r="J724" s="94" t="s">
        <v>202</v>
      </c>
      <c r="K724" s="82">
        <v>2437</v>
      </c>
      <c r="L724" s="83">
        <v>63.182215269108603</v>
      </c>
      <c r="M724" s="83">
        <v>80</v>
      </c>
      <c r="O724" s="85">
        <f t="shared" si="116"/>
        <v>8.8697769634659984</v>
      </c>
      <c r="P724" s="86">
        <v>251.26846921999999</v>
      </c>
      <c r="Q724" s="86">
        <v>256.2</v>
      </c>
      <c r="S724" s="108">
        <f t="shared" si="118"/>
        <v>2616.3701899999996</v>
      </c>
      <c r="T724" s="88">
        <v>66.237219999999994</v>
      </c>
      <c r="U724" s="88">
        <v>75.585999999999999</v>
      </c>
      <c r="X724" s="90">
        <v>67.790232929984697</v>
      </c>
      <c r="Y724" s="91">
        <v>51.309893049056797</v>
      </c>
      <c r="Z724" s="91">
        <v>6.9437814096134627</v>
      </c>
      <c r="AA724" s="92">
        <f t="shared" si="119"/>
        <v>126.04390738865496</v>
      </c>
      <c r="AC724" s="48">
        <v>42359</v>
      </c>
      <c r="AD724" s="78">
        <f t="shared" si="115"/>
        <v>116.7835507886761</v>
      </c>
      <c r="AE724" s="81">
        <f t="shared" si="110"/>
        <v>60.489670300191001</v>
      </c>
      <c r="AF724" s="83">
        <f t="shared" si="111"/>
        <v>60.489670300191001</v>
      </c>
      <c r="AG724" s="86">
        <f t="shared" si="112"/>
        <v>250.04005763320001</v>
      </c>
      <c r="AH724" s="93">
        <f t="shared" si="113"/>
        <v>66.150289999999998</v>
      </c>
    </row>
    <row r="725" spans="1:34" ht="11.25" customHeight="1">
      <c r="A725" s="1">
        <v>42726</v>
      </c>
      <c r="B725" s="100">
        <v>3921</v>
      </c>
      <c r="C725" s="78">
        <f t="shared" si="120"/>
        <v>130.30006719561391</v>
      </c>
      <c r="D725" s="78">
        <v>127</v>
      </c>
      <c r="E725" s="79"/>
      <c r="F725" s="99">
        <v>2403</v>
      </c>
      <c r="G725" s="81">
        <v>66.8357873269142</v>
      </c>
      <c r="H725" s="123">
        <v>67</v>
      </c>
      <c r="I725" s="81">
        <v>67</v>
      </c>
      <c r="K725" s="82">
        <v>2437</v>
      </c>
      <c r="L725" s="83">
        <v>66.8357873269142</v>
      </c>
      <c r="M725" s="83">
        <v>80</v>
      </c>
      <c r="O725" s="85">
        <f t="shared" si="116"/>
        <v>9.38581054821511</v>
      </c>
      <c r="P725" s="86">
        <v>265.88698436869998</v>
      </c>
      <c r="Q725" s="86">
        <v>256.2</v>
      </c>
      <c r="S725" s="108">
        <f t="shared" si="118"/>
        <v>2697.1334699999998</v>
      </c>
      <c r="T725" s="88">
        <v>68.281859999999995</v>
      </c>
      <c r="U725" s="88">
        <v>75.585999999999999</v>
      </c>
      <c r="X725" s="90">
        <v>71.242662952564302</v>
      </c>
      <c r="Y725" s="91">
        <v>50.338203293747299</v>
      </c>
      <c r="Z725" s="91">
        <v>8.7192009493022979</v>
      </c>
      <c r="AA725" s="92">
        <f t="shared" si="119"/>
        <v>130.30006719561391</v>
      </c>
      <c r="AC725" s="48">
        <v>42360</v>
      </c>
      <c r="AD725" s="78">
        <f t="shared" si="115"/>
        <v>118.8332207226052</v>
      </c>
      <c r="AE725" s="81">
        <f t="shared" si="110"/>
        <v>57.781601821938203</v>
      </c>
      <c r="AF725" s="83">
        <f t="shared" si="111"/>
        <v>57.781601821938203</v>
      </c>
      <c r="AG725" s="86">
        <f t="shared" si="112"/>
        <v>249.27739857959997</v>
      </c>
      <c r="AH725" s="93">
        <f t="shared" si="113"/>
        <v>67.680440000000004</v>
      </c>
    </row>
    <row r="726" spans="1:34" ht="11.25" customHeight="1">
      <c r="A726" s="1">
        <v>42727</v>
      </c>
      <c r="B726" s="100">
        <v>3921</v>
      </c>
      <c r="C726" s="78">
        <f t="shared" si="120"/>
        <v>131.17561193424706</v>
      </c>
      <c r="D726" s="78">
        <v>127</v>
      </c>
      <c r="E726" s="79"/>
      <c r="F726" s="99">
        <v>2403</v>
      </c>
      <c r="G726" s="81">
        <v>64.652010290424002</v>
      </c>
      <c r="H726" s="123">
        <f t="shared" si="117"/>
        <v>67</v>
      </c>
      <c r="I726" s="81">
        <v>67</v>
      </c>
      <c r="K726" s="82">
        <v>2437</v>
      </c>
      <c r="L726" s="83">
        <v>64.652010290424002</v>
      </c>
      <c r="M726" s="83">
        <v>80</v>
      </c>
      <c r="O726" s="85">
        <f t="shared" si="116"/>
        <v>9.5447983551473392</v>
      </c>
      <c r="P726" s="86">
        <v>270.39088824779998</v>
      </c>
      <c r="Q726" s="86">
        <v>256.2</v>
      </c>
      <c r="S726" s="108">
        <f t="shared" si="118"/>
        <v>2820.4173149999997</v>
      </c>
      <c r="T726" s="88">
        <v>71.402969999999996</v>
      </c>
      <c r="U726" s="88">
        <v>75.585999999999999</v>
      </c>
      <c r="X726" s="90">
        <v>72.782633605731803</v>
      </c>
      <c r="Y726" s="91">
        <v>51.057344260480598</v>
      </c>
      <c r="Z726" s="91">
        <v>7.3356340680346737</v>
      </c>
      <c r="AA726" s="92">
        <f t="shared" si="119"/>
        <v>131.17561193424706</v>
      </c>
      <c r="AC726" s="48">
        <v>42361</v>
      </c>
      <c r="AD726" s="78">
        <f t="shared" si="115"/>
        <v>118.13673728610848</v>
      </c>
      <c r="AE726" s="81">
        <f t="shared" si="110"/>
        <v>58.1861503748149</v>
      </c>
      <c r="AF726" s="83">
        <f t="shared" si="111"/>
        <v>58.1861503748149</v>
      </c>
      <c r="AG726" s="86">
        <f t="shared" si="112"/>
        <v>255.98174590659991</v>
      </c>
      <c r="AH726" s="93">
        <f t="shared" si="113"/>
        <v>68.875529999999998</v>
      </c>
    </row>
    <row r="727" spans="1:34" ht="11.25" customHeight="1">
      <c r="A727" s="1">
        <v>42728</v>
      </c>
      <c r="B727" s="100">
        <v>3921</v>
      </c>
      <c r="C727" s="78">
        <f t="shared" si="120"/>
        <v>127.17565489674888</v>
      </c>
      <c r="D727" s="78">
        <v>127</v>
      </c>
      <c r="E727" s="79"/>
      <c r="F727" s="99">
        <v>2403</v>
      </c>
      <c r="G727" s="81">
        <v>64.566972233686101</v>
      </c>
      <c r="H727" s="123">
        <f t="shared" si="117"/>
        <v>67</v>
      </c>
      <c r="I727" s="81">
        <v>67</v>
      </c>
      <c r="K727" s="82">
        <v>2437</v>
      </c>
      <c r="L727" s="83">
        <v>64.566972233686101</v>
      </c>
      <c r="M727" s="83">
        <v>80</v>
      </c>
      <c r="O727" s="85">
        <f t="shared" si="116"/>
        <v>9.5506103814757992</v>
      </c>
      <c r="P727" s="86">
        <v>270.55553488599998</v>
      </c>
      <c r="Q727" s="86">
        <v>256.2</v>
      </c>
      <c r="S727" s="108">
        <f t="shared" si="118"/>
        <v>2850.5423849999997</v>
      </c>
      <c r="T727" s="88">
        <v>72.165629999999993</v>
      </c>
      <c r="U727" s="88">
        <v>75.585999999999999</v>
      </c>
      <c r="X727" s="90">
        <v>70.876875938464096</v>
      </c>
      <c r="Y727" s="91">
        <v>51.644745764710201</v>
      </c>
      <c r="Z727" s="91">
        <v>4.6540331935745796</v>
      </c>
      <c r="AA727" s="92">
        <f t="shared" si="119"/>
        <v>127.17565489674888</v>
      </c>
      <c r="AC727" s="48">
        <v>42362</v>
      </c>
      <c r="AD727" s="78">
        <f t="shared" si="115"/>
        <v>120.4571677133337</v>
      </c>
      <c r="AE727" s="81">
        <f t="shared" si="110"/>
        <v>57.260742509048896</v>
      </c>
      <c r="AF727" s="83">
        <f t="shared" si="111"/>
        <v>57.260742509048896</v>
      </c>
      <c r="AG727" s="86">
        <f t="shared" si="112"/>
        <v>253.13156052680006</v>
      </c>
      <c r="AH727" s="93">
        <f t="shared" si="113"/>
        <v>68.544409999999999</v>
      </c>
    </row>
    <row r="728" spans="1:34" ht="11.25" customHeight="1">
      <c r="A728" s="1">
        <v>42729</v>
      </c>
      <c r="B728" s="100">
        <v>3921</v>
      </c>
      <c r="C728" s="78">
        <f t="shared" si="120"/>
        <v>120.10177338033512</v>
      </c>
      <c r="D728" s="78">
        <v>127</v>
      </c>
      <c r="E728" s="79"/>
      <c r="F728" s="99">
        <v>2403</v>
      </c>
      <c r="G728" s="81">
        <v>60.840516292905299</v>
      </c>
      <c r="H728" s="123">
        <v>68</v>
      </c>
      <c r="I728" s="81">
        <v>67</v>
      </c>
      <c r="K728" s="82">
        <v>2437</v>
      </c>
      <c r="L728" s="83">
        <v>60.840516292905299</v>
      </c>
      <c r="M728" s="83">
        <v>80</v>
      </c>
      <c r="O728" s="85">
        <f t="shared" si="116"/>
        <v>9.4267742283656784</v>
      </c>
      <c r="P728" s="86">
        <v>267.0474285656</v>
      </c>
      <c r="Q728" s="86">
        <v>256.2</v>
      </c>
      <c r="S728" s="108">
        <f t="shared" si="118"/>
        <v>2839.3358399999997</v>
      </c>
      <c r="T728" s="88">
        <v>71.881919999999994</v>
      </c>
      <c r="U728" s="88">
        <v>75.585999999999999</v>
      </c>
      <c r="X728" s="90">
        <v>69.596770944595306</v>
      </c>
      <c r="Y728" s="91">
        <v>48.884512161347601</v>
      </c>
      <c r="Z728" s="91">
        <v>1.6204902743922149</v>
      </c>
      <c r="AA728" s="92">
        <f t="shared" si="119"/>
        <v>120.10177338033512</v>
      </c>
      <c r="AC728" s="48">
        <v>42363</v>
      </c>
      <c r="AD728" s="78">
        <f t="shared" si="115"/>
        <v>112.90414855991901</v>
      </c>
      <c r="AE728" s="81">
        <f t="shared" si="110"/>
        <v>59.326487632021497</v>
      </c>
      <c r="AF728" s="83">
        <f t="shared" si="111"/>
        <v>59.326487632021497</v>
      </c>
      <c r="AG728" s="86">
        <f t="shared" si="112"/>
        <v>247.73826209110001</v>
      </c>
      <c r="AH728" s="93">
        <f t="shared" si="113"/>
        <v>69.813770000000005</v>
      </c>
    </row>
    <row r="729" spans="1:34" ht="11.25" customHeight="1">
      <c r="A729" s="1">
        <v>42730</v>
      </c>
      <c r="B729" s="100">
        <v>3921</v>
      </c>
      <c r="C729" s="78">
        <f t="shared" si="120"/>
        <v>116.27855307640708</v>
      </c>
      <c r="D729" s="78">
        <v>127</v>
      </c>
      <c r="E729" s="79"/>
      <c r="F729" s="99">
        <v>2403</v>
      </c>
      <c r="G729" s="81">
        <v>62.362039303382197</v>
      </c>
      <c r="H729" s="123">
        <f t="shared" si="117"/>
        <v>67</v>
      </c>
      <c r="I729" s="81">
        <v>67</v>
      </c>
      <c r="K729" s="82">
        <v>2437</v>
      </c>
      <c r="L729" s="83">
        <v>62.362039303382197</v>
      </c>
      <c r="M729" s="83">
        <v>80</v>
      </c>
      <c r="O729" s="85">
        <f t="shared" si="116"/>
        <v>9.4002590743791679</v>
      </c>
      <c r="P729" s="86">
        <v>266.29629105889995</v>
      </c>
      <c r="Q729" s="86">
        <v>256.2</v>
      </c>
      <c r="S729" s="108">
        <f t="shared" si="118"/>
        <v>2809.4848999999999</v>
      </c>
      <c r="T729" s="88">
        <v>71.126199999999997</v>
      </c>
      <c r="U729" s="88">
        <v>75.585999999999999</v>
      </c>
      <c r="X729" s="90">
        <v>66.577450919173302</v>
      </c>
      <c r="Y729" s="91">
        <v>49.568392846738803</v>
      </c>
      <c r="Z729" s="91">
        <v>0.13270931049496984</v>
      </c>
      <c r="AA729" s="92">
        <f t="shared" si="119"/>
        <v>116.27855307640708</v>
      </c>
      <c r="AC729" s="48">
        <v>42364</v>
      </c>
      <c r="AD729" s="78">
        <f t="shared" si="115"/>
        <v>111.29247477896858</v>
      </c>
      <c r="AE729" s="81">
        <f t="shared" si="110"/>
        <v>58.134328199853996</v>
      </c>
      <c r="AF729" s="83">
        <f t="shared" si="111"/>
        <v>58.134328199853996</v>
      </c>
      <c r="AG729" s="86">
        <f t="shared" si="112"/>
        <v>246.05405566340002</v>
      </c>
      <c r="AH729" s="93">
        <f t="shared" si="113"/>
        <v>68.827150000000003</v>
      </c>
    </row>
    <row r="730" spans="1:34" ht="11.25" customHeight="1">
      <c r="A730" s="1">
        <v>42731</v>
      </c>
      <c r="B730" s="100">
        <v>3921</v>
      </c>
      <c r="C730" s="78">
        <f t="shared" si="120"/>
        <v>123.90737778697849</v>
      </c>
      <c r="D730" s="78">
        <v>127</v>
      </c>
      <c r="E730" s="79"/>
      <c r="F730" s="99">
        <v>2403</v>
      </c>
      <c r="G730" s="81">
        <v>64.604276971474803</v>
      </c>
      <c r="H730" s="123">
        <f t="shared" si="117"/>
        <v>67</v>
      </c>
      <c r="I730" s="81">
        <v>67</v>
      </c>
      <c r="K730" s="82">
        <v>2437</v>
      </c>
      <c r="L730" s="83">
        <v>64.604276971474803</v>
      </c>
      <c r="M730" s="83">
        <v>80</v>
      </c>
      <c r="O730" s="85">
        <f t="shared" si="116"/>
        <v>9.3754657485138395</v>
      </c>
      <c r="P730" s="86">
        <v>265.59393055280003</v>
      </c>
      <c r="Q730" s="86">
        <v>256.2</v>
      </c>
      <c r="S730" s="108">
        <f t="shared" si="118"/>
        <v>2765.56801</v>
      </c>
      <c r="T730" s="88">
        <v>70.014380000000003</v>
      </c>
      <c r="U730" s="88">
        <v>75.585999999999999</v>
      </c>
      <c r="X730" s="90">
        <v>68.714389464479893</v>
      </c>
      <c r="Y730" s="91">
        <v>55.1929883224986</v>
      </c>
      <c r="Z730" s="91">
        <v>0</v>
      </c>
      <c r="AA730" s="92">
        <f t="shared" si="119"/>
        <v>123.90737778697849</v>
      </c>
      <c r="AC730" s="48">
        <v>42365</v>
      </c>
      <c r="AD730" s="78">
        <f t="shared" si="115"/>
        <v>109.99093031563315</v>
      </c>
      <c r="AE730" s="81">
        <f t="shared" si="110"/>
        <v>57.029482124609501</v>
      </c>
      <c r="AF730" s="83">
        <f t="shared" si="111"/>
        <v>57.029482124609501</v>
      </c>
      <c r="AG730" s="86">
        <f t="shared" si="112"/>
        <v>250.5591936095</v>
      </c>
      <c r="AH730" s="93">
        <f t="shared" si="113"/>
        <v>66.969040000000007</v>
      </c>
    </row>
    <row r="731" spans="1:34" ht="11.25" customHeight="1">
      <c r="A731" s="1">
        <v>42732</v>
      </c>
      <c r="B731" s="100">
        <v>3921</v>
      </c>
      <c r="C731" s="78">
        <f t="shared" si="120"/>
        <v>128.77758144834741</v>
      </c>
      <c r="D731" s="78">
        <v>127</v>
      </c>
      <c r="E731" s="79"/>
      <c r="F731" s="99">
        <v>2403</v>
      </c>
      <c r="G731" s="81">
        <v>61.611088636186302</v>
      </c>
      <c r="H731" s="123">
        <v>69</v>
      </c>
      <c r="I731" s="81">
        <v>67</v>
      </c>
      <c r="K731" s="82">
        <v>2437</v>
      </c>
      <c r="L731" s="83">
        <v>61.611088636186302</v>
      </c>
      <c r="M731" s="83">
        <v>80</v>
      </c>
      <c r="O731" s="85">
        <f t="shared" si="116"/>
        <v>9.4364842724296203</v>
      </c>
      <c r="P731" s="86">
        <v>267.32250063539999</v>
      </c>
      <c r="Q731" s="86">
        <v>256.2</v>
      </c>
      <c r="S731" s="108">
        <f t="shared" si="118"/>
        <v>2849.23612</v>
      </c>
      <c r="T731" s="88">
        <v>72.132559999999998</v>
      </c>
      <c r="U731" s="88">
        <v>75.585999999999999</v>
      </c>
      <c r="X731" s="90">
        <v>68.555397683801402</v>
      </c>
      <c r="Y731" s="91">
        <v>54.519829692443203</v>
      </c>
      <c r="Z731" s="91">
        <v>5.7023540721027901</v>
      </c>
      <c r="AA731" s="92">
        <f t="shared" si="119"/>
        <v>128.77758144834741</v>
      </c>
      <c r="AC731" s="48">
        <v>42366</v>
      </c>
      <c r="AD731" s="78">
        <f t="shared" si="115"/>
        <v>112.18223672878631</v>
      </c>
      <c r="AE731" s="81">
        <f t="shared" si="110"/>
        <v>58.535538455565003</v>
      </c>
      <c r="AF731" s="83">
        <f t="shared" si="111"/>
        <v>58.535538455565003</v>
      </c>
      <c r="AG731" s="86">
        <f t="shared" si="112"/>
        <v>249.34554231819999</v>
      </c>
      <c r="AH731" s="93">
        <f t="shared" si="113"/>
        <v>66.152569999999997</v>
      </c>
    </row>
    <row r="732" spans="1:34" ht="11.25" customHeight="1">
      <c r="A732" s="1">
        <v>42733</v>
      </c>
      <c r="B732" s="100">
        <v>3921</v>
      </c>
      <c r="C732" s="78">
        <f t="shared" si="120"/>
        <v>128.59774347106554</v>
      </c>
      <c r="D732" s="78">
        <v>127</v>
      </c>
      <c r="E732" s="79"/>
      <c r="F732" s="99">
        <v>2403</v>
      </c>
      <c r="G732" s="81">
        <v>63.154496612637097</v>
      </c>
      <c r="H732" s="123">
        <f t="shared" si="117"/>
        <v>67</v>
      </c>
      <c r="I732" s="81">
        <v>67</v>
      </c>
      <c r="K732" s="82">
        <v>2437</v>
      </c>
      <c r="L732" s="83">
        <v>63.154496612637097</v>
      </c>
      <c r="M732" s="83">
        <v>80</v>
      </c>
      <c r="O732" s="85">
        <f t="shared" si="116"/>
        <v>9.3646168634605793</v>
      </c>
      <c r="P732" s="86">
        <v>265.28659669860002</v>
      </c>
      <c r="Q732" s="86">
        <v>256.2</v>
      </c>
      <c r="S732" s="108">
        <f t="shared" si="118"/>
        <v>2852.0508899999995</v>
      </c>
      <c r="T732" s="88">
        <v>72.203819999999993</v>
      </c>
      <c r="U732" s="88">
        <v>75.585999999999999</v>
      </c>
      <c r="X732" s="90">
        <v>68.889422584970703</v>
      </c>
      <c r="Y732" s="91">
        <v>55.614351925022</v>
      </c>
      <c r="Z732" s="91">
        <v>4.09396896107285</v>
      </c>
      <c r="AA732" s="92">
        <f t="shared" si="119"/>
        <v>128.59774347106554</v>
      </c>
      <c r="AC732" s="48">
        <v>42367</v>
      </c>
      <c r="AD732" s="78">
        <f t="shared" si="115"/>
        <v>112.58935108732092</v>
      </c>
      <c r="AE732" s="81">
        <f t="shared" si="110"/>
        <v>59.410670576284502</v>
      </c>
      <c r="AF732" s="83">
        <f t="shared" si="111"/>
        <v>59.410670576284502</v>
      </c>
      <c r="AG732" s="86">
        <f t="shared" si="112"/>
        <v>248.23781307609991</v>
      </c>
      <c r="AH732" s="93">
        <f t="shared" si="113"/>
        <v>66.92765</v>
      </c>
    </row>
    <row r="733" spans="1:34" ht="11.25" customHeight="1">
      <c r="A733" s="1">
        <v>42734</v>
      </c>
      <c r="B733" s="100">
        <v>3921</v>
      </c>
      <c r="C733" s="78">
        <f t="shared" si="120"/>
        <v>121.91922950928844</v>
      </c>
      <c r="D733" s="78">
        <v>127</v>
      </c>
      <c r="E733" s="79"/>
      <c r="F733" s="99">
        <v>2403</v>
      </c>
      <c r="G733" s="81">
        <v>64.150775987031196</v>
      </c>
      <c r="H733" s="123">
        <f t="shared" si="117"/>
        <v>67</v>
      </c>
      <c r="I733" s="81">
        <v>67</v>
      </c>
      <c r="K733" s="82">
        <v>2437</v>
      </c>
      <c r="L733" s="83">
        <v>64.150775987031196</v>
      </c>
      <c r="M733" s="83">
        <v>80</v>
      </c>
      <c r="O733" s="85">
        <f t="shared" si="116"/>
        <v>9.5068259800492392</v>
      </c>
      <c r="P733" s="86">
        <v>269.3151835708</v>
      </c>
      <c r="Q733" s="86">
        <v>256.2</v>
      </c>
      <c r="S733" s="108">
        <f t="shared" si="118"/>
        <v>2861.9875100000004</v>
      </c>
      <c r="T733" s="88">
        <v>72.455380000000005</v>
      </c>
      <c r="U733" s="88">
        <v>75.585999999999999</v>
      </c>
      <c r="X733" s="90">
        <v>69.157721579670905</v>
      </c>
      <c r="Y733" s="91">
        <v>52.603135247583701</v>
      </c>
      <c r="Z733" s="91">
        <v>0.158372682033837</v>
      </c>
      <c r="AA733" s="92">
        <f t="shared" si="119"/>
        <v>121.91922950928844</v>
      </c>
      <c r="AC733" s="48">
        <v>42368</v>
      </c>
      <c r="AD733" s="78">
        <f t="shared" si="115"/>
        <v>132.49660257402968</v>
      </c>
      <c r="AE733" s="81">
        <f t="shared" si="110"/>
        <v>58.452844551266601</v>
      </c>
      <c r="AF733" s="83">
        <f t="shared" si="111"/>
        <v>58.452844551266601</v>
      </c>
      <c r="AG733" s="86">
        <f t="shared" si="112"/>
        <v>248.02318495040004</v>
      </c>
      <c r="AH733" s="93">
        <f t="shared" si="113"/>
        <v>67.045569999999998</v>
      </c>
    </row>
    <row r="734" spans="1:34" ht="11.25" customHeight="1">
      <c r="A734" s="1">
        <v>42735</v>
      </c>
      <c r="B734" s="100">
        <v>3921</v>
      </c>
      <c r="C734" s="78">
        <f t="shared" si="120"/>
        <v>121.78509173090799</v>
      </c>
      <c r="D734" s="78">
        <v>127</v>
      </c>
      <c r="E734" s="79"/>
      <c r="F734" s="99">
        <v>2403</v>
      </c>
      <c r="G734" s="81">
        <v>66.870612829371694</v>
      </c>
      <c r="H734" s="123">
        <f t="shared" si="117"/>
        <v>63</v>
      </c>
      <c r="I734" s="81">
        <v>63</v>
      </c>
      <c r="K734" s="82">
        <v>2437</v>
      </c>
      <c r="L734" s="83">
        <v>66.870612829371694</v>
      </c>
      <c r="M734" s="83">
        <v>80</v>
      </c>
      <c r="O734" s="85">
        <f t="shared" si="116"/>
        <v>9.4478397092847004</v>
      </c>
      <c r="P734" s="86">
        <v>267.64418439900004</v>
      </c>
      <c r="Q734" s="86">
        <v>256.2</v>
      </c>
      <c r="S734" s="108">
        <f t="shared" si="118"/>
        <v>2871.7076699999998</v>
      </c>
      <c r="T734" s="88">
        <v>72.701459999999997</v>
      </c>
      <c r="U734" s="88">
        <v>75.585999999999999</v>
      </c>
      <c r="X734" s="90">
        <v>69.009244212022494</v>
      </c>
      <c r="Y734" s="91">
        <v>52.775847518885499</v>
      </c>
      <c r="Z734" s="91">
        <v>0</v>
      </c>
      <c r="AA734" s="92">
        <f t="shared" si="119"/>
        <v>121.78509173090799</v>
      </c>
      <c r="AC734" s="48">
        <v>42369</v>
      </c>
      <c r="AD734" s="78">
        <f t="shared" si="115"/>
        <v>132.1032078474916</v>
      </c>
      <c r="AE734" s="81">
        <f t="shared" si="110"/>
        <v>58.957294652654795</v>
      </c>
      <c r="AF734" s="83">
        <f t="shared" si="111"/>
        <v>58.957294652654795</v>
      </c>
      <c r="AG734" s="86">
        <f t="shared" si="112"/>
        <v>248.80242637309999</v>
      </c>
      <c r="AH734" s="93">
        <f t="shared" si="113"/>
        <v>65.359189999999998</v>
      </c>
    </row>
    <row r="735" spans="1:34" ht="11.25" customHeight="1">
      <c r="A735" s="1">
        <v>42736</v>
      </c>
      <c r="B735" s="100">
        <v>3951</v>
      </c>
      <c r="C735" s="78">
        <f t="shared" si="120"/>
        <v>119.88346658867809</v>
      </c>
      <c r="D735" s="78">
        <v>128</v>
      </c>
      <c r="E735" s="79"/>
      <c r="F735" s="99">
        <v>2403</v>
      </c>
      <c r="G735" s="81">
        <v>65.249722277444803</v>
      </c>
      <c r="H735" s="123">
        <f t="shared" si="117"/>
        <v>63</v>
      </c>
      <c r="I735" s="81">
        <v>63</v>
      </c>
      <c r="K735" s="82">
        <v>2437</v>
      </c>
      <c r="L735" s="83">
        <v>65.249722277444803</v>
      </c>
      <c r="M735" s="83">
        <v>80</v>
      </c>
      <c r="O735" s="85">
        <f t="shared" si="116"/>
        <v>9.2574208794204083</v>
      </c>
      <c r="P735" s="86">
        <v>262.24988326969998</v>
      </c>
      <c r="Q735" s="86">
        <v>256.98200000000003</v>
      </c>
      <c r="S735" s="108">
        <f t="shared" si="118"/>
        <v>2861.5048200000001</v>
      </c>
      <c r="T735" s="88">
        <v>72.443160000000006</v>
      </c>
      <c r="U735" s="88">
        <v>75.725999999999999</v>
      </c>
      <c r="X735" s="90">
        <v>67.647803544225496</v>
      </c>
      <c r="Y735" s="91">
        <v>52.2356630444526</v>
      </c>
      <c r="Z735" s="91">
        <v>0</v>
      </c>
      <c r="AA735" s="92">
        <f t="shared" si="119"/>
        <v>119.88346658867809</v>
      </c>
      <c r="AC735" s="48">
        <v>42370</v>
      </c>
      <c r="AD735" s="78">
        <f t="shared" si="115"/>
        <v>132.65671169042483</v>
      </c>
      <c r="AE735" s="81">
        <f t="shared" si="110"/>
        <v>60.798355854544894</v>
      </c>
      <c r="AF735" s="83">
        <f t="shared" si="111"/>
        <v>60.798355854544894</v>
      </c>
      <c r="AG735" s="86">
        <f t="shared" si="112"/>
        <v>248.99118608560002</v>
      </c>
      <c r="AH735" s="93">
        <f t="shared" si="113"/>
        <v>63.82495999999999</v>
      </c>
    </row>
    <row r="736" spans="1:34" ht="11.25" customHeight="1">
      <c r="A736" s="1">
        <v>42737</v>
      </c>
      <c r="B736" s="100">
        <v>3951</v>
      </c>
      <c r="C736" s="78">
        <f t="shared" si="120"/>
        <v>119.18680317271631</v>
      </c>
      <c r="D736" s="78">
        <v>128</v>
      </c>
      <c r="E736" s="79"/>
      <c r="F736" s="99">
        <v>2403</v>
      </c>
      <c r="G736" s="81">
        <v>63.461170514855098</v>
      </c>
      <c r="H736" s="123">
        <f t="shared" si="117"/>
        <v>63</v>
      </c>
      <c r="I736" s="81">
        <v>63</v>
      </c>
      <c r="K736" s="82">
        <v>2437</v>
      </c>
      <c r="L736" s="83">
        <v>63.461170514855098</v>
      </c>
      <c r="M736" s="83">
        <v>80</v>
      </c>
      <c r="O736" s="85">
        <f t="shared" si="116"/>
        <v>9.1240657590883583</v>
      </c>
      <c r="P736" s="86">
        <v>258.47211782119996</v>
      </c>
      <c r="Q736" s="86">
        <v>256.98200000000003</v>
      </c>
      <c r="S736" s="108">
        <f t="shared" si="118"/>
        <v>2873.8292150000002</v>
      </c>
      <c r="T736" s="88">
        <v>72.755170000000007</v>
      </c>
      <c r="U736" s="88">
        <v>75.725999999999999</v>
      </c>
      <c r="X736" s="90">
        <v>67.415812373624902</v>
      </c>
      <c r="Y736" s="91">
        <v>51.7709907990914</v>
      </c>
      <c r="Z736" s="91">
        <v>0</v>
      </c>
      <c r="AA736" s="92">
        <f t="shared" si="119"/>
        <v>119.18680317271631</v>
      </c>
      <c r="AC736" s="48">
        <v>42371</v>
      </c>
      <c r="AD736" s="78">
        <f t="shared" si="115"/>
        <v>127.67615923147986</v>
      </c>
      <c r="AE736" s="81">
        <f t="shared" si="110"/>
        <v>59.439258660812897</v>
      </c>
      <c r="AF736" s="83">
        <f t="shared" si="111"/>
        <v>59.439258660812897</v>
      </c>
      <c r="AG736" s="86">
        <f t="shared" si="112"/>
        <v>248.82762267189997</v>
      </c>
      <c r="AH736" s="93">
        <f t="shared" si="113"/>
        <v>65.56592000000002</v>
      </c>
    </row>
    <row r="737" spans="1:34" ht="11.25" customHeight="1">
      <c r="A737" s="1">
        <v>42738</v>
      </c>
      <c r="B737" s="100">
        <v>3951</v>
      </c>
      <c r="C737" s="78">
        <f t="shared" si="120"/>
        <v>122.53922293857289</v>
      </c>
      <c r="D737" s="78">
        <v>128</v>
      </c>
      <c r="E737" s="79"/>
      <c r="F737" s="99">
        <v>2403</v>
      </c>
      <c r="G737" s="81">
        <v>62.570768097705297</v>
      </c>
      <c r="H737" s="123">
        <f t="shared" si="117"/>
        <v>63</v>
      </c>
      <c r="I737" s="81">
        <v>63</v>
      </c>
      <c r="K737" s="82">
        <v>2437</v>
      </c>
      <c r="L737" s="83">
        <v>62.570768097705297</v>
      </c>
      <c r="M737" s="83">
        <v>80</v>
      </c>
      <c r="O737" s="85">
        <f t="shared" si="116"/>
        <v>9.0440968508179722</v>
      </c>
      <c r="P737" s="86">
        <v>256.20670965490007</v>
      </c>
      <c r="Q737" s="86">
        <v>256.98200000000003</v>
      </c>
      <c r="S737" s="108">
        <f t="shared" si="118"/>
        <v>2881.4033400000003</v>
      </c>
      <c r="T737" s="88">
        <v>72.946920000000006</v>
      </c>
      <c r="U737" s="88">
        <v>75.725999999999999</v>
      </c>
      <c r="X737" s="90">
        <v>69.125483993777493</v>
      </c>
      <c r="Y737" s="91">
        <v>53.413738944795398</v>
      </c>
      <c r="Z737" s="91">
        <v>0</v>
      </c>
      <c r="AA737" s="92">
        <f t="shared" si="119"/>
        <v>122.53922293857289</v>
      </c>
      <c r="AC737" s="48">
        <v>42372</v>
      </c>
      <c r="AD737" s="78">
        <f t="shared" si="115"/>
        <v>130.32176872315785</v>
      </c>
      <c r="AE737" s="81">
        <f t="shared" si="110"/>
        <v>58.805972450916798</v>
      </c>
      <c r="AF737" s="83">
        <f t="shared" si="111"/>
        <v>58.805972450916798</v>
      </c>
      <c r="AG737" s="86">
        <f t="shared" si="112"/>
        <v>249.68518584289998</v>
      </c>
      <c r="AH737" s="93">
        <f t="shared" si="113"/>
        <v>65.176750000000027</v>
      </c>
    </row>
    <row r="738" spans="1:34" ht="11.25" customHeight="1">
      <c r="A738" s="1">
        <v>42739</v>
      </c>
      <c r="B738" s="100">
        <v>3951</v>
      </c>
      <c r="C738" s="78">
        <f t="shared" si="120"/>
        <v>124.47000670567078</v>
      </c>
      <c r="D738" s="78">
        <v>128</v>
      </c>
      <c r="E738" s="79"/>
      <c r="F738" s="99">
        <v>2403</v>
      </c>
      <c r="G738" s="81">
        <v>64.757558400719205</v>
      </c>
      <c r="H738" s="123">
        <f t="shared" si="117"/>
        <v>63</v>
      </c>
      <c r="I738" s="81">
        <v>63</v>
      </c>
      <c r="K738" s="82">
        <v>2437</v>
      </c>
      <c r="L738" s="83">
        <v>64.757558400719205</v>
      </c>
      <c r="M738" s="83">
        <v>80</v>
      </c>
      <c r="O738" s="85">
        <f t="shared" si="116"/>
        <v>9.0206526946979704</v>
      </c>
      <c r="P738" s="86">
        <v>255.5425692549</v>
      </c>
      <c r="Q738" s="86">
        <v>256.98200000000003</v>
      </c>
      <c r="S738" s="108">
        <f t="shared" si="118"/>
        <v>2845.157745</v>
      </c>
      <c r="T738" s="88">
        <v>72.029309999999995</v>
      </c>
      <c r="U738" s="88">
        <v>75.725999999999999</v>
      </c>
      <c r="X738" s="90">
        <v>69.113132926446397</v>
      </c>
      <c r="Y738" s="91">
        <v>55.355126827414303</v>
      </c>
      <c r="Z738" s="91">
        <v>1.74695181007738E-3</v>
      </c>
      <c r="AA738" s="92">
        <f t="shared" si="119"/>
        <v>124.47000670567078</v>
      </c>
      <c r="AC738" s="48">
        <v>42373</v>
      </c>
      <c r="AD738" s="78">
        <f t="shared" si="115"/>
        <v>129.28722528830201</v>
      </c>
      <c r="AE738" s="81">
        <f t="shared" si="110"/>
        <v>58.353859086869598</v>
      </c>
      <c r="AF738" s="83">
        <f t="shared" si="111"/>
        <v>58.353859086869598</v>
      </c>
      <c r="AG738" s="86">
        <f t="shared" si="112"/>
        <v>246.14857505320001</v>
      </c>
      <c r="AH738" s="93">
        <f t="shared" si="113"/>
        <v>64.796080004399997</v>
      </c>
    </row>
    <row r="739" spans="1:34" ht="11.25" customHeight="1">
      <c r="A739" s="1">
        <v>42740</v>
      </c>
      <c r="B739" s="100">
        <v>3951</v>
      </c>
      <c r="C739" s="78">
        <f t="shared" si="120"/>
        <v>125.3627884005506</v>
      </c>
      <c r="D739" s="78">
        <v>128</v>
      </c>
      <c r="E739" s="79"/>
      <c r="F739" s="99">
        <v>2403</v>
      </c>
      <c r="G739" s="81">
        <v>65.2326855417313</v>
      </c>
      <c r="H739" s="123">
        <f t="shared" si="117"/>
        <v>63</v>
      </c>
      <c r="I739" s="81">
        <v>63</v>
      </c>
      <c r="K739" s="82">
        <v>2437</v>
      </c>
      <c r="L739" s="83">
        <v>65.2326855417313</v>
      </c>
      <c r="M739" s="83">
        <v>80</v>
      </c>
      <c r="O739" s="85">
        <f t="shared" si="116"/>
        <v>8.9677500029707797</v>
      </c>
      <c r="P739" s="86">
        <v>254.0439094326</v>
      </c>
      <c r="Q739" s="86">
        <v>256.98200000000003</v>
      </c>
      <c r="S739" s="108">
        <f t="shared" si="118"/>
        <v>2843.4505550000003</v>
      </c>
      <c r="T739" s="88">
        <v>71.986090000000004</v>
      </c>
      <c r="U739" s="88">
        <v>75.725999999999999</v>
      </c>
      <c r="X739" s="90">
        <v>69.221860117470698</v>
      </c>
      <c r="Y739" s="91">
        <v>56.140928283079901</v>
      </c>
      <c r="Z739" s="91">
        <v>0</v>
      </c>
      <c r="AA739" s="92">
        <f t="shared" si="119"/>
        <v>125.3627884005506</v>
      </c>
      <c r="AC739" s="48">
        <v>42374</v>
      </c>
      <c r="AD739" s="78">
        <f t="shared" si="115"/>
        <v>126.8876661735485</v>
      </c>
      <c r="AE739" s="81">
        <f t="shared" si="110"/>
        <v>59.551203628041499</v>
      </c>
      <c r="AF739" s="83">
        <f t="shared" si="111"/>
        <v>59.551203628041499</v>
      </c>
      <c r="AG739" s="86">
        <f t="shared" si="112"/>
        <v>245.04659393450001</v>
      </c>
      <c r="AH739" s="93">
        <f t="shared" si="113"/>
        <v>64.528379999999999</v>
      </c>
    </row>
    <row r="740" spans="1:34" ht="11.25" customHeight="1">
      <c r="A740" s="1">
        <v>42741</v>
      </c>
      <c r="B740" s="100">
        <v>3951</v>
      </c>
      <c r="C740" s="78">
        <f t="shared" si="120"/>
        <v>124.8812108410728</v>
      </c>
      <c r="D740" s="78">
        <v>128</v>
      </c>
      <c r="E740" s="79"/>
      <c r="F740" s="99">
        <v>2403</v>
      </c>
      <c r="G740" s="81">
        <v>62.748392469132298</v>
      </c>
      <c r="H740" s="123">
        <f t="shared" si="117"/>
        <v>63</v>
      </c>
      <c r="I740" s="81">
        <v>63</v>
      </c>
      <c r="K740" s="82">
        <v>2437</v>
      </c>
      <c r="L740" s="83">
        <v>62.748392469132298</v>
      </c>
      <c r="M740" s="83">
        <v>80</v>
      </c>
      <c r="O740" s="85">
        <f t="shared" si="116"/>
        <v>8.8743113325082401</v>
      </c>
      <c r="P740" s="86">
        <v>251.3969216008</v>
      </c>
      <c r="Q740" s="86">
        <v>256.98200000000003</v>
      </c>
      <c r="S740" s="108">
        <f t="shared" si="118"/>
        <v>2852.9534650000001</v>
      </c>
      <c r="T740" s="88">
        <v>72.226669999999999</v>
      </c>
      <c r="U740" s="88">
        <v>75.725999999999999</v>
      </c>
      <c r="X740" s="90">
        <v>68.586510308340706</v>
      </c>
      <c r="Y740" s="91">
        <v>56.294700532732101</v>
      </c>
      <c r="Z740" s="91">
        <v>0</v>
      </c>
      <c r="AA740" s="92">
        <f t="shared" si="119"/>
        <v>124.8812108410728</v>
      </c>
      <c r="AC740" s="48">
        <v>42375</v>
      </c>
      <c r="AD740" s="78">
        <f t="shared" si="115"/>
        <v>128.71297406794119</v>
      </c>
      <c r="AE740" s="81">
        <f t="shared" si="110"/>
        <v>57.476530453893297</v>
      </c>
      <c r="AF740" s="83">
        <f t="shared" si="111"/>
        <v>57.476530453893297</v>
      </c>
      <c r="AG740" s="86">
        <f t="shared" si="112"/>
        <v>243.29228384060005</v>
      </c>
      <c r="AH740" s="93">
        <f t="shared" si="113"/>
        <v>63.98737000000002</v>
      </c>
    </row>
    <row r="741" spans="1:34" ht="11.25" customHeight="1">
      <c r="A741" s="1">
        <v>42742</v>
      </c>
      <c r="B741" s="100">
        <v>3951</v>
      </c>
      <c r="C741" s="78">
        <f t="shared" si="120"/>
        <v>124.52222727632069</v>
      </c>
      <c r="D741" s="78">
        <v>128</v>
      </c>
      <c r="E741" s="79"/>
      <c r="F741" s="99">
        <v>2403</v>
      </c>
      <c r="G741" s="81">
        <v>63.386737641338897</v>
      </c>
      <c r="H741" s="123">
        <f t="shared" si="117"/>
        <v>63</v>
      </c>
      <c r="I741" s="81">
        <v>63</v>
      </c>
      <c r="K741" s="82">
        <v>2437</v>
      </c>
      <c r="L741" s="83">
        <v>63.386737641338897</v>
      </c>
      <c r="M741" s="83">
        <v>80</v>
      </c>
      <c r="O741" s="85">
        <f t="shared" si="116"/>
        <v>8.9160411962712711</v>
      </c>
      <c r="P741" s="86">
        <v>252.57907071590006</v>
      </c>
      <c r="Q741" s="86">
        <v>256.98200000000003</v>
      </c>
      <c r="S741" s="108">
        <f t="shared" si="118"/>
        <v>2864.9812150000002</v>
      </c>
      <c r="T741" s="88">
        <v>72.531170000000003</v>
      </c>
      <c r="U741" s="88">
        <v>75.725999999999999</v>
      </c>
      <c r="X741" s="90">
        <v>69.081496896191794</v>
      </c>
      <c r="Y741" s="91">
        <v>55.440730380128898</v>
      </c>
      <c r="Z741" s="91">
        <v>0</v>
      </c>
      <c r="AA741" s="92">
        <f t="shared" si="119"/>
        <v>124.52222727632069</v>
      </c>
      <c r="AC741" s="48">
        <v>42376</v>
      </c>
      <c r="AD741" s="78">
        <f t="shared" si="115"/>
        <v>132.8624737556957</v>
      </c>
      <c r="AE741" s="81">
        <f t="shared" si="110"/>
        <v>58.781283393935198</v>
      </c>
      <c r="AF741" s="83">
        <f t="shared" si="111"/>
        <v>58.781283393935198</v>
      </c>
      <c r="AG741" s="86">
        <f t="shared" si="112"/>
        <v>249.47250696489999</v>
      </c>
      <c r="AH741" s="93">
        <f t="shared" si="113"/>
        <v>64.297689999999989</v>
      </c>
    </row>
    <row r="742" spans="1:34" ht="11.25" customHeight="1">
      <c r="A742" s="1">
        <v>42743</v>
      </c>
      <c r="B742" s="100">
        <v>3951</v>
      </c>
      <c r="C742" s="78">
        <f t="shared" si="120"/>
        <v>123.7529863384144</v>
      </c>
      <c r="D742" s="78">
        <v>128</v>
      </c>
      <c r="E742" s="79"/>
      <c r="F742" s="99">
        <v>2403</v>
      </c>
      <c r="G742" s="81">
        <v>64.262673271541203</v>
      </c>
      <c r="H742" s="123">
        <f t="shared" si="117"/>
        <v>63</v>
      </c>
      <c r="I742" s="81">
        <v>63</v>
      </c>
      <c r="K742" s="82">
        <v>2437</v>
      </c>
      <c r="L742" s="83">
        <v>64.262673271541203</v>
      </c>
      <c r="M742" s="83">
        <v>80</v>
      </c>
      <c r="O742" s="85">
        <f t="shared" si="116"/>
        <v>8.9507168657723497</v>
      </c>
      <c r="P742" s="86">
        <v>253.56138429950002</v>
      </c>
      <c r="Q742" s="86">
        <v>256.98200000000003</v>
      </c>
      <c r="S742" s="108">
        <f t="shared" si="118"/>
        <v>2847.7343299999998</v>
      </c>
      <c r="T742" s="88">
        <v>72.094539999999995</v>
      </c>
      <c r="U742" s="88">
        <v>75.725999999999999</v>
      </c>
      <c r="X742" s="90">
        <v>69.041272425916404</v>
      </c>
      <c r="Y742" s="91">
        <v>54.711713912497999</v>
      </c>
      <c r="Z742" s="91">
        <v>0</v>
      </c>
      <c r="AA742" s="92">
        <f t="shared" si="119"/>
        <v>123.7529863384144</v>
      </c>
      <c r="AC742" s="48">
        <v>42377</v>
      </c>
      <c r="AD742" s="78">
        <f t="shared" si="115"/>
        <v>125.5836803532202</v>
      </c>
      <c r="AE742" s="81">
        <f t="shared" si="110"/>
        <v>57.091293438040502</v>
      </c>
      <c r="AF742" s="83">
        <f t="shared" si="111"/>
        <v>57.091293438040502</v>
      </c>
      <c r="AG742" s="86">
        <f t="shared" si="112"/>
        <v>249.23305968980006</v>
      </c>
      <c r="AH742" s="93">
        <f t="shared" si="113"/>
        <v>64.280640000000005</v>
      </c>
    </row>
    <row r="743" spans="1:34" ht="11.25" customHeight="1">
      <c r="A743" s="1">
        <v>42744</v>
      </c>
      <c r="B743" s="100">
        <v>3951</v>
      </c>
      <c r="C743" s="78">
        <f t="shared" si="120"/>
        <v>121.1954084222514</v>
      </c>
      <c r="D743" s="78">
        <v>128</v>
      </c>
      <c r="E743" s="79"/>
      <c r="F743" s="99">
        <v>2403</v>
      </c>
      <c r="G743" s="81">
        <v>64.709524492356493</v>
      </c>
      <c r="H743" s="123">
        <f t="shared" si="117"/>
        <v>63</v>
      </c>
      <c r="I743" s="81">
        <v>63</v>
      </c>
      <c r="K743" s="82">
        <v>2437</v>
      </c>
      <c r="L743" s="83">
        <v>64.709524492356493</v>
      </c>
      <c r="M743" s="83">
        <v>80</v>
      </c>
      <c r="O743" s="85">
        <f t="shared" si="116"/>
        <v>8.8892184414311988</v>
      </c>
      <c r="P743" s="86">
        <v>251.819219304</v>
      </c>
      <c r="Q743" s="86">
        <v>256.98200000000003</v>
      </c>
      <c r="S743" s="108">
        <f t="shared" si="118"/>
        <v>2823.0792200000001</v>
      </c>
      <c r="T743" s="88">
        <v>71.470359999999999</v>
      </c>
      <c r="U743" s="88">
        <v>75.725999999999999</v>
      </c>
      <c r="X743" s="90">
        <v>67.519365337623398</v>
      </c>
      <c r="Y743" s="91">
        <v>53.676043084627999</v>
      </c>
      <c r="Z743" s="91">
        <v>0</v>
      </c>
      <c r="AA743" s="92">
        <f t="shared" si="119"/>
        <v>121.1954084222514</v>
      </c>
      <c r="AC743" s="48">
        <v>42378</v>
      </c>
      <c r="AD743" s="78">
        <f t="shared" si="115"/>
        <v>138.65296214336206</v>
      </c>
      <c r="AE743" s="81">
        <f t="shared" si="110"/>
        <v>57.357830436109197</v>
      </c>
      <c r="AF743" s="83">
        <f t="shared" si="111"/>
        <v>57.357830436109197</v>
      </c>
      <c r="AG743" s="86">
        <f t="shared" si="112"/>
        <v>250.29522636519999</v>
      </c>
      <c r="AH743" s="93">
        <f t="shared" si="113"/>
        <v>64.662909999999997</v>
      </c>
    </row>
    <row r="744" spans="1:34" ht="11.25" customHeight="1">
      <c r="A744" s="1">
        <v>42745</v>
      </c>
      <c r="B744" s="100">
        <v>3951</v>
      </c>
      <c r="C744" s="78">
        <f t="shared" si="120"/>
        <v>123.874323175081</v>
      </c>
      <c r="D744" s="78">
        <v>128</v>
      </c>
      <c r="E744" s="79"/>
      <c r="F744" s="99">
        <v>2403</v>
      </c>
      <c r="G744" s="81">
        <v>62.482494710683802</v>
      </c>
      <c r="H744" s="123">
        <f t="shared" si="117"/>
        <v>63</v>
      </c>
      <c r="I744" s="81">
        <v>63</v>
      </c>
      <c r="K744" s="82">
        <v>2437</v>
      </c>
      <c r="L744" s="83">
        <v>62.482494710683802</v>
      </c>
      <c r="M744" s="83">
        <v>80</v>
      </c>
      <c r="O744" s="85">
        <f t="shared" si="116"/>
        <v>8.9167946017426285</v>
      </c>
      <c r="P744" s="86">
        <v>252.6004136471</v>
      </c>
      <c r="Q744" s="86">
        <v>256.98200000000003</v>
      </c>
      <c r="S744" s="108">
        <f t="shared" si="118"/>
        <v>2769.0376900000001</v>
      </c>
      <c r="T744" s="88">
        <v>70.102220000000003</v>
      </c>
      <c r="U744" s="88">
        <v>75.725999999999999</v>
      </c>
      <c r="X744" s="90">
        <v>69.928443492584705</v>
      </c>
      <c r="Y744" s="91">
        <v>53.945879682496297</v>
      </c>
      <c r="Z744" s="91">
        <v>0</v>
      </c>
      <c r="AA744" s="92">
        <f t="shared" si="119"/>
        <v>123.874323175081</v>
      </c>
      <c r="AC744" s="48">
        <v>42379</v>
      </c>
      <c r="AD744" s="78">
        <f t="shared" si="115"/>
        <v>130.453832885157</v>
      </c>
      <c r="AE744" s="81">
        <f t="shared" si="110"/>
        <v>56.470104399802104</v>
      </c>
      <c r="AF744" s="83">
        <f t="shared" si="111"/>
        <v>56.470104399802104</v>
      </c>
      <c r="AG744" s="86">
        <f t="shared" si="112"/>
        <v>249.94304856789998</v>
      </c>
      <c r="AH744" s="93">
        <f t="shared" si="113"/>
        <v>65.531149999999982</v>
      </c>
    </row>
    <row r="745" spans="1:34" ht="11.25" customHeight="1">
      <c r="A745" s="1">
        <v>42746</v>
      </c>
      <c r="B745" s="100">
        <v>3951</v>
      </c>
      <c r="C745" s="78">
        <f t="shared" si="120"/>
        <v>124.25897308610091</v>
      </c>
      <c r="D745" s="78">
        <v>128</v>
      </c>
      <c r="E745" s="79"/>
      <c r="F745" s="99">
        <v>2403</v>
      </c>
      <c r="G745" s="81">
        <v>66.532427674796807</v>
      </c>
      <c r="H745" s="123">
        <f t="shared" si="117"/>
        <v>63</v>
      </c>
      <c r="I745" s="81">
        <v>63</v>
      </c>
      <c r="K745" s="82">
        <v>2437</v>
      </c>
      <c r="L745" s="83">
        <v>66.532427674796807</v>
      </c>
      <c r="M745" s="83">
        <v>80</v>
      </c>
      <c r="O745" s="85">
        <f t="shared" si="116"/>
        <v>8.9579851259448304</v>
      </c>
      <c r="P745" s="86">
        <v>253.76728402110001</v>
      </c>
      <c r="Q745" s="86">
        <v>256.98200000000003</v>
      </c>
      <c r="S745" s="108">
        <f t="shared" si="118"/>
        <v>2774.1940199999999</v>
      </c>
      <c r="T745" s="88">
        <v>70.232759999999999</v>
      </c>
      <c r="U745" s="88">
        <v>75.725999999999999</v>
      </c>
      <c r="X745" s="90">
        <v>71.432993781588607</v>
      </c>
      <c r="Y745" s="91">
        <v>52.825979304512302</v>
      </c>
      <c r="Z745" s="91">
        <v>0</v>
      </c>
      <c r="AA745" s="92">
        <f t="shared" si="119"/>
        <v>124.25897308610091</v>
      </c>
      <c r="AC745" s="48">
        <v>42380</v>
      </c>
      <c r="AD745" s="78">
        <f t="shared" si="115"/>
        <v>133.811512400683</v>
      </c>
      <c r="AE745" s="81">
        <f t="shared" ref="AE745:AE808" si="121">G379</f>
        <v>57.5453281592482</v>
      </c>
      <c r="AF745" s="83">
        <f t="shared" ref="AF745:AF808" si="122">L379</f>
        <v>57.5453281592482</v>
      </c>
      <c r="AG745" s="86">
        <f t="shared" ref="AG745:AG808" si="123">P379</f>
        <v>247.18414984469999</v>
      </c>
      <c r="AH745" s="93">
        <f t="shared" ref="AH745:AH808" si="124">T379</f>
        <v>64.967890000000011</v>
      </c>
    </row>
    <row r="746" spans="1:34" ht="11.25" customHeight="1">
      <c r="A746" s="1">
        <v>42747</v>
      </c>
      <c r="B746" s="100">
        <v>3951</v>
      </c>
      <c r="C746" s="78">
        <f t="shared" si="120"/>
        <v>127.92968837250022</v>
      </c>
      <c r="D746" s="78">
        <v>128</v>
      </c>
      <c r="E746" s="79"/>
      <c r="F746" s="99">
        <v>2403</v>
      </c>
      <c r="G746" s="81">
        <v>64.211913743548905</v>
      </c>
      <c r="H746" s="123">
        <f t="shared" si="117"/>
        <v>63</v>
      </c>
      <c r="I746" s="81">
        <v>63</v>
      </c>
      <c r="K746" s="82">
        <v>2437</v>
      </c>
      <c r="L746" s="83">
        <v>64.211913743548905</v>
      </c>
      <c r="M746" s="83">
        <v>80</v>
      </c>
      <c r="O746" s="85">
        <f t="shared" si="116"/>
        <v>9.161947826983651</v>
      </c>
      <c r="P746" s="86">
        <v>259.54526422050003</v>
      </c>
      <c r="Q746" s="86">
        <v>256.98200000000003</v>
      </c>
      <c r="S746" s="108">
        <f t="shared" si="118"/>
        <v>2754.5332900000003</v>
      </c>
      <c r="T746" s="88">
        <v>69.735020000000006</v>
      </c>
      <c r="U746" s="88">
        <v>75.725999999999999</v>
      </c>
      <c r="X746" s="90">
        <v>71.863684344644895</v>
      </c>
      <c r="Y746" s="91">
        <v>55.182355470778703</v>
      </c>
      <c r="Z746" s="91">
        <v>0.88364855707663004</v>
      </c>
      <c r="AA746" s="92">
        <f t="shared" si="119"/>
        <v>127.92968837250022</v>
      </c>
      <c r="AC746" s="48">
        <v>42381</v>
      </c>
      <c r="AD746" s="78">
        <f t="shared" si="115"/>
        <v>134.64885441231479</v>
      </c>
      <c r="AE746" s="81">
        <f t="shared" si="121"/>
        <v>58.807316913937001</v>
      </c>
      <c r="AF746" s="83">
        <f t="shared" si="122"/>
        <v>58.807316913937001</v>
      </c>
      <c r="AG746" s="86">
        <f t="shared" si="123"/>
        <v>246.50523870370009</v>
      </c>
      <c r="AH746" s="93">
        <f t="shared" si="124"/>
        <v>64.564660000000018</v>
      </c>
    </row>
    <row r="747" spans="1:34" ht="11.25" customHeight="1">
      <c r="A747" s="1">
        <v>42748</v>
      </c>
      <c r="B747" s="100">
        <v>3951</v>
      </c>
      <c r="C747" s="78">
        <f t="shared" si="120"/>
        <v>124.60745915815781</v>
      </c>
      <c r="D747" s="78">
        <v>128</v>
      </c>
      <c r="E747" s="79"/>
      <c r="F747" s="99">
        <v>2403</v>
      </c>
      <c r="G747" s="81">
        <v>61.374403135599898</v>
      </c>
      <c r="H747" s="123">
        <f t="shared" si="117"/>
        <v>63</v>
      </c>
      <c r="I747" s="81">
        <v>63</v>
      </c>
      <c r="K747" s="82">
        <v>2437</v>
      </c>
      <c r="L747" s="83">
        <v>61.374403135599898</v>
      </c>
      <c r="M747" s="83">
        <v>80</v>
      </c>
      <c r="O747" s="85">
        <f t="shared" si="116"/>
        <v>9.1914792692516905</v>
      </c>
      <c r="P747" s="86">
        <v>260.38184898730003</v>
      </c>
      <c r="Q747" s="86">
        <v>256.98200000000003</v>
      </c>
      <c r="S747" s="108">
        <f t="shared" si="118"/>
        <v>2757.9034299999998</v>
      </c>
      <c r="T747" s="88">
        <v>69.820340000000002</v>
      </c>
      <c r="U747" s="88">
        <v>75.725999999999999</v>
      </c>
      <c r="X747" s="90">
        <v>69.067379737076905</v>
      </c>
      <c r="Y747" s="91">
        <v>55.540079421080897</v>
      </c>
      <c r="Z747" s="91">
        <v>0</v>
      </c>
      <c r="AA747" s="92">
        <f t="shared" si="119"/>
        <v>124.60745915815781</v>
      </c>
      <c r="AC747" s="48">
        <v>42382</v>
      </c>
      <c r="AD747" s="78">
        <f t="shared" si="115"/>
        <v>129.38808945211088</v>
      </c>
      <c r="AE747" s="81">
        <f t="shared" si="121"/>
        <v>57.334152157530497</v>
      </c>
      <c r="AF747" s="83">
        <f t="shared" si="122"/>
        <v>57.334152157530497</v>
      </c>
      <c r="AG747" s="86">
        <f t="shared" si="123"/>
        <v>245.87031718419993</v>
      </c>
      <c r="AH747" s="93">
        <f t="shared" si="124"/>
        <v>64.930660000000003</v>
      </c>
    </row>
    <row r="748" spans="1:34" ht="11.25" customHeight="1">
      <c r="A748" s="1">
        <v>42749</v>
      </c>
      <c r="B748" s="100">
        <v>3951</v>
      </c>
      <c r="C748" s="78">
        <f t="shared" si="120"/>
        <v>123.82118249762451</v>
      </c>
      <c r="D748" s="78">
        <v>128</v>
      </c>
      <c r="E748" s="79"/>
      <c r="F748" s="99">
        <v>2403</v>
      </c>
      <c r="G748" s="81">
        <v>63.511792063381897</v>
      </c>
      <c r="H748" s="123">
        <f t="shared" si="117"/>
        <v>63</v>
      </c>
      <c r="I748" s="81">
        <v>63</v>
      </c>
      <c r="K748" s="82">
        <v>2437</v>
      </c>
      <c r="L748" s="83">
        <v>63.511792063381897</v>
      </c>
      <c r="M748" s="83">
        <v>80</v>
      </c>
      <c r="O748" s="85">
        <f t="shared" si="116"/>
        <v>9.3744860836435713</v>
      </c>
      <c r="P748" s="86">
        <v>265.56617800690003</v>
      </c>
      <c r="Q748" s="86">
        <v>256.98200000000003</v>
      </c>
      <c r="S748" s="108">
        <f t="shared" si="118"/>
        <v>2749.93075</v>
      </c>
      <c r="T748" s="88">
        <v>69.618499999999997</v>
      </c>
      <c r="U748" s="88">
        <v>75.725999999999999</v>
      </c>
      <c r="X748" s="90">
        <v>70.351920181270003</v>
      </c>
      <c r="Y748" s="91">
        <v>53.441274494230697</v>
      </c>
      <c r="Z748" s="91">
        <v>2.7987822123809999E-2</v>
      </c>
      <c r="AA748" s="92">
        <f t="shared" si="119"/>
        <v>123.82118249762451</v>
      </c>
      <c r="AC748" s="48">
        <v>42383</v>
      </c>
      <c r="AD748" s="78">
        <f t="shared" si="115"/>
        <v>135.16910704090088</v>
      </c>
      <c r="AE748" s="81">
        <f t="shared" si="121"/>
        <v>58.355254931762801</v>
      </c>
      <c r="AF748" s="83">
        <f t="shared" si="122"/>
        <v>58.355254931762801</v>
      </c>
      <c r="AG748" s="86">
        <f t="shared" si="123"/>
        <v>242.74061823259996</v>
      </c>
      <c r="AH748" s="93">
        <f t="shared" si="124"/>
        <v>65.576729999999969</v>
      </c>
    </row>
    <row r="749" spans="1:34" ht="11.25" customHeight="1">
      <c r="A749" s="1">
        <v>42750</v>
      </c>
      <c r="B749" s="100">
        <v>3951</v>
      </c>
      <c r="C749" s="78">
        <f t="shared" si="120"/>
        <v>124.86196127950583</v>
      </c>
      <c r="D749" s="78">
        <v>128</v>
      </c>
      <c r="E749" s="79"/>
      <c r="F749" s="99">
        <v>2403</v>
      </c>
      <c r="G749" s="81">
        <v>64.508168194669196</v>
      </c>
      <c r="H749" s="123">
        <f t="shared" si="117"/>
        <v>63</v>
      </c>
      <c r="I749" s="81">
        <v>63</v>
      </c>
      <c r="K749" s="82">
        <v>2437</v>
      </c>
      <c r="L749" s="83">
        <v>64.508168194669196</v>
      </c>
      <c r="M749" s="83">
        <v>80</v>
      </c>
      <c r="O749" s="85">
        <f t="shared" si="116"/>
        <v>9.3583390605226793</v>
      </c>
      <c r="P749" s="86">
        <v>265.10875525559999</v>
      </c>
      <c r="Q749" s="86">
        <v>256.98200000000003</v>
      </c>
      <c r="S749" s="108">
        <f t="shared" si="118"/>
        <v>2756.8227099999999</v>
      </c>
      <c r="T749" s="88">
        <v>69.79298</v>
      </c>
      <c r="U749" s="88">
        <v>75.725999999999999</v>
      </c>
      <c r="X749" s="90">
        <v>70.058159516232905</v>
      </c>
      <c r="Y749" s="91">
        <v>54.773506993022202</v>
      </c>
      <c r="Z749" s="91">
        <v>3.0294770250717799E-2</v>
      </c>
      <c r="AA749" s="92">
        <f t="shared" si="119"/>
        <v>124.86196127950583</v>
      </c>
      <c r="AC749" s="48">
        <v>42384</v>
      </c>
      <c r="AD749" s="78">
        <f t="shared" si="115"/>
        <v>132.5960626662</v>
      </c>
      <c r="AE749" s="81">
        <f t="shared" si="121"/>
        <v>58.779191959537201</v>
      </c>
      <c r="AF749" s="83">
        <f t="shared" si="122"/>
        <v>58.779191959537201</v>
      </c>
      <c r="AG749" s="86">
        <f t="shared" si="123"/>
        <v>250.19354857099995</v>
      </c>
      <c r="AH749" s="93">
        <f t="shared" si="124"/>
        <v>66.929399999999958</v>
      </c>
    </row>
    <row r="750" spans="1:34" ht="11.25" customHeight="1">
      <c r="A750" s="1">
        <v>42751</v>
      </c>
      <c r="B750" s="100">
        <v>3951</v>
      </c>
      <c r="C750" s="78">
        <f t="shared" si="120"/>
        <v>125.81175850652092</v>
      </c>
      <c r="D750" s="78">
        <v>128</v>
      </c>
      <c r="E750" s="79"/>
      <c r="F750" s="99">
        <v>2403</v>
      </c>
      <c r="G750" s="81">
        <v>63.863315935554297</v>
      </c>
      <c r="H750" s="123">
        <f t="shared" si="117"/>
        <v>63</v>
      </c>
      <c r="I750" s="81">
        <v>63</v>
      </c>
      <c r="K750" s="82">
        <v>2437</v>
      </c>
      <c r="L750" s="83">
        <v>63.863315935554297</v>
      </c>
      <c r="M750" s="83">
        <v>80</v>
      </c>
      <c r="O750" s="85">
        <f t="shared" si="116"/>
        <v>9.3111530002662786</v>
      </c>
      <c r="P750" s="86">
        <v>263.77203966759998</v>
      </c>
      <c r="Q750" s="86">
        <v>256.98200000000003</v>
      </c>
      <c r="S750" s="108">
        <f t="shared" si="118"/>
        <v>2744.3016049999997</v>
      </c>
      <c r="T750" s="88">
        <v>69.475989999999996</v>
      </c>
      <c r="U750" s="88">
        <v>75.725999999999999</v>
      </c>
      <c r="X750" s="90">
        <v>71.934034714301404</v>
      </c>
      <c r="Y750" s="91">
        <v>53.8498100029759</v>
      </c>
      <c r="Z750" s="91">
        <v>2.7913789243619199E-2</v>
      </c>
      <c r="AA750" s="92">
        <f t="shared" si="119"/>
        <v>125.81175850652092</v>
      </c>
      <c r="AC750" s="48">
        <v>42385</v>
      </c>
      <c r="AD750" s="78">
        <f t="shared" si="115"/>
        <v>134.15721841693161</v>
      </c>
      <c r="AE750" s="81">
        <f t="shared" si="121"/>
        <v>59.4573517156186</v>
      </c>
      <c r="AF750" s="83">
        <f t="shared" si="122"/>
        <v>59.4573517156186</v>
      </c>
      <c r="AG750" s="86">
        <f t="shared" si="123"/>
        <v>251.24031689549994</v>
      </c>
      <c r="AH750" s="93">
        <f t="shared" si="124"/>
        <v>68.122640000000018</v>
      </c>
    </row>
    <row r="751" spans="1:34" ht="11.25" customHeight="1">
      <c r="A751" s="1">
        <v>42752</v>
      </c>
      <c r="B751" s="100">
        <v>3951</v>
      </c>
      <c r="C751" s="78">
        <f t="shared" si="120"/>
        <v>129.70949146903715</v>
      </c>
      <c r="D751" s="78">
        <v>124</v>
      </c>
      <c r="E751" s="79" t="s">
        <v>331</v>
      </c>
      <c r="F751" s="99">
        <v>2403</v>
      </c>
      <c r="G751" s="81">
        <v>62.828032674447201</v>
      </c>
      <c r="H751" s="123">
        <f t="shared" si="117"/>
        <v>66</v>
      </c>
      <c r="I751" s="81">
        <v>66</v>
      </c>
      <c r="K751" s="82">
        <v>2437</v>
      </c>
      <c r="L751" s="83">
        <v>62.828032674447201</v>
      </c>
      <c r="M751" s="83">
        <v>80</v>
      </c>
      <c r="O751" s="85">
        <f t="shared" si="116"/>
        <v>9.1492618844675206</v>
      </c>
      <c r="P751" s="86">
        <v>259.18588907840001</v>
      </c>
      <c r="Q751" s="86">
        <v>256.98200000000003</v>
      </c>
      <c r="R751" s="124"/>
      <c r="S751" s="108">
        <f t="shared" si="118"/>
        <v>2778.1866799999998</v>
      </c>
      <c r="T751" s="88">
        <v>70.333839999999995</v>
      </c>
      <c r="U751" s="88">
        <v>75.725999999999999</v>
      </c>
      <c r="X751" s="90">
        <v>71.917288800588295</v>
      </c>
      <c r="Y751" s="91">
        <v>52.242263682528701</v>
      </c>
      <c r="Z751" s="91">
        <v>5.5499389859201393</v>
      </c>
      <c r="AA751" s="92">
        <f t="shared" si="119"/>
        <v>129.70949146903715</v>
      </c>
      <c r="AC751" s="48">
        <v>42386</v>
      </c>
      <c r="AD751" s="78">
        <f t="shared" si="115"/>
        <v>129.1620924424216</v>
      </c>
      <c r="AE751" s="81">
        <f t="shared" si="121"/>
        <v>57.214465948853402</v>
      </c>
      <c r="AF751" s="83">
        <f t="shared" si="122"/>
        <v>57.214465948853402</v>
      </c>
      <c r="AG751" s="86">
        <f t="shared" si="123"/>
        <v>249.88639015020004</v>
      </c>
      <c r="AH751" s="93">
        <f t="shared" si="124"/>
        <v>68.44310999999999</v>
      </c>
    </row>
    <row r="752" spans="1:34" ht="11.25" customHeight="1">
      <c r="A752" s="1">
        <v>42753</v>
      </c>
      <c r="B752" s="100">
        <v>3951</v>
      </c>
      <c r="C752" s="78">
        <f t="shared" si="120"/>
        <v>127.28165554322639</v>
      </c>
      <c r="D752" s="78">
        <v>128</v>
      </c>
      <c r="E752" s="79"/>
      <c r="F752" s="99">
        <v>2403</v>
      </c>
      <c r="G752" s="81">
        <v>65.562300484500497</v>
      </c>
      <c r="H752" s="123">
        <f t="shared" si="117"/>
        <v>66</v>
      </c>
      <c r="I752" s="81">
        <v>66</v>
      </c>
      <c r="K752" s="82">
        <v>2437</v>
      </c>
      <c r="L752" s="83">
        <v>65.562300484500497</v>
      </c>
      <c r="M752" s="83">
        <v>80</v>
      </c>
      <c r="O752" s="85">
        <f t="shared" si="116"/>
        <v>9.0550301603396299</v>
      </c>
      <c r="P752" s="86">
        <v>256.51643513710002</v>
      </c>
      <c r="Q752" s="86">
        <v>256.98200000000003</v>
      </c>
      <c r="R752" s="124"/>
      <c r="S752" s="108">
        <f t="shared" si="118"/>
        <v>2796.9562900000001</v>
      </c>
      <c r="T752" s="88">
        <v>70.809020000000004</v>
      </c>
      <c r="U752" s="88">
        <v>75.725999999999999</v>
      </c>
      <c r="X752" s="90">
        <v>68.289810286936898</v>
      </c>
      <c r="Y752" s="91">
        <v>54.565239999999996</v>
      </c>
      <c r="Z752" s="91">
        <v>4.4266052562894993</v>
      </c>
      <c r="AA752" s="92">
        <f t="shared" si="119"/>
        <v>127.28165554322639</v>
      </c>
      <c r="AC752" s="48">
        <v>42387</v>
      </c>
      <c r="AD752" s="78">
        <f t="shared" si="115"/>
        <v>130.06946515329821</v>
      </c>
      <c r="AE752" s="81">
        <f t="shared" si="121"/>
        <v>57.0058568276839</v>
      </c>
      <c r="AF752" s="83">
        <f t="shared" si="122"/>
        <v>57.0058568276839</v>
      </c>
      <c r="AG752" s="86">
        <f t="shared" si="123"/>
        <v>251.741100394</v>
      </c>
      <c r="AH752" s="93">
        <f t="shared" si="124"/>
        <v>68.247659999999968</v>
      </c>
    </row>
    <row r="753" spans="1:34" ht="11.25" customHeight="1">
      <c r="A753" s="1">
        <v>42754</v>
      </c>
      <c r="B753" s="100">
        <v>3951</v>
      </c>
      <c r="C753" s="78">
        <f t="shared" si="120"/>
        <v>107.13496498074109</v>
      </c>
      <c r="D753" s="78">
        <v>128</v>
      </c>
      <c r="E753" s="79"/>
      <c r="F753" s="99">
        <v>2403</v>
      </c>
      <c r="G753" s="81">
        <v>65.477388917008994</v>
      </c>
      <c r="H753" s="123">
        <f t="shared" si="117"/>
        <v>67</v>
      </c>
      <c r="I753" s="81">
        <v>67</v>
      </c>
      <c r="K753" s="82">
        <v>2437</v>
      </c>
      <c r="L753" s="83">
        <v>65.477388917008994</v>
      </c>
      <c r="M753" s="83">
        <v>80</v>
      </c>
      <c r="O753" s="85">
        <f t="shared" si="116"/>
        <v>9.3364073986277525</v>
      </c>
      <c r="P753" s="86">
        <v>264.48746171750008</v>
      </c>
      <c r="Q753" s="86">
        <v>256.98200000000003</v>
      </c>
      <c r="R753" s="124"/>
      <c r="S753" s="108">
        <f t="shared" si="118"/>
        <v>2811.4018349999997</v>
      </c>
      <c r="T753" s="88">
        <v>71.174729999999997</v>
      </c>
      <c r="U753" s="88">
        <v>75.725999999999999</v>
      </c>
      <c r="X753" s="90">
        <v>60.761576062683702</v>
      </c>
      <c r="Y753" s="91">
        <v>46.338449999999995</v>
      </c>
      <c r="Z753" s="91">
        <v>3.4938918057396733E-2</v>
      </c>
      <c r="AA753" s="92">
        <f t="shared" si="119"/>
        <v>107.13496498074109</v>
      </c>
      <c r="AC753" s="48">
        <v>42388</v>
      </c>
      <c r="AD753" s="78">
        <f t="shared" si="115"/>
        <v>135.0505103103834</v>
      </c>
      <c r="AE753" s="81">
        <f t="shared" si="121"/>
        <v>58.539827722198197</v>
      </c>
      <c r="AF753" s="83">
        <f t="shared" si="122"/>
        <v>58.539827722198197</v>
      </c>
      <c r="AG753" s="86">
        <f t="shared" si="123"/>
        <v>252.10619485430001</v>
      </c>
      <c r="AH753" s="93">
        <f t="shared" si="124"/>
        <v>67.830979999999997</v>
      </c>
    </row>
    <row r="754" spans="1:34" ht="11.25" customHeight="1">
      <c r="A754" s="1">
        <v>42755</v>
      </c>
      <c r="B754" s="100">
        <v>3951</v>
      </c>
      <c r="C754" s="78">
        <f t="shared" si="120"/>
        <v>111.96526816466012</v>
      </c>
      <c r="D754" s="78">
        <v>128</v>
      </c>
      <c r="E754" s="79"/>
      <c r="F754" s="99">
        <v>2403</v>
      </c>
      <c r="G754" s="81">
        <v>65.386204970832196</v>
      </c>
      <c r="H754" s="123">
        <f t="shared" si="117"/>
        <v>67</v>
      </c>
      <c r="I754" s="81">
        <v>67</v>
      </c>
      <c r="K754" s="82">
        <v>2437</v>
      </c>
      <c r="L754" s="83">
        <v>65.386204970832196</v>
      </c>
      <c r="M754" s="83">
        <v>80</v>
      </c>
      <c r="O754" s="85">
        <f t="shared" si="116"/>
        <v>9.2801435382932596</v>
      </c>
      <c r="P754" s="86">
        <v>262.89358465420003</v>
      </c>
      <c r="Q754" s="86">
        <v>256.98200000000003</v>
      </c>
      <c r="R754" s="124"/>
      <c r="S754" s="108">
        <f t="shared" si="118"/>
        <v>2792.5255750000001</v>
      </c>
      <c r="T754" s="88">
        <v>70.696849999999998</v>
      </c>
      <c r="U754" s="88">
        <v>75.725999999999999</v>
      </c>
      <c r="X754" s="90">
        <v>61.198562577951797</v>
      </c>
      <c r="Y754" s="91">
        <v>50.725169999999999</v>
      </c>
      <c r="Z754" s="91">
        <v>4.1535586708323302E-2</v>
      </c>
      <c r="AA754" s="92">
        <f t="shared" si="119"/>
        <v>111.96526816466012</v>
      </c>
      <c r="AC754" s="48">
        <v>42389</v>
      </c>
      <c r="AD754" s="78">
        <f t="shared" si="115"/>
        <v>133.83161638266751</v>
      </c>
      <c r="AE754" s="81">
        <f t="shared" si="121"/>
        <v>59.455595580807902</v>
      </c>
      <c r="AF754" s="83">
        <f t="shared" si="122"/>
        <v>59.455595580807902</v>
      </c>
      <c r="AG754" s="86">
        <f t="shared" si="123"/>
        <v>251.77682901200001</v>
      </c>
      <c r="AH754" s="93">
        <f t="shared" si="124"/>
        <v>67.885620000000003</v>
      </c>
    </row>
    <row r="755" spans="1:34" ht="11.25" customHeight="1">
      <c r="A755" s="1">
        <v>42756</v>
      </c>
      <c r="B755" s="100">
        <v>3951</v>
      </c>
      <c r="C755" s="78">
        <f t="shared" si="120"/>
        <v>116.96827169200897</v>
      </c>
      <c r="D755" s="78">
        <v>128</v>
      </c>
      <c r="E755" s="79"/>
      <c r="F755" s="99">
        <v>2403</v>
      </c>
      <c r="G755" s="81">
        <v>65.195417995187896</v>
      </c>
      <c r="H755" s="123">
        <f t="shared" si="117"/>
        <v>67</v>
      </c>
      <c r="I755" s="81">
        <v>67</v>
      </c>
      <c r="K755" s="82">
        <v>2437</v>
      </c>
      <c r="L755" s="83">
        <v>65.195417995187896</v>
      </c>
      <c r="M755" s="83">
        <v>80</v>
      </c>
      <c r="O755" s="85">
        <f t="shared" si="116"/>
        <v>9.3764701174254697</v>
      </c>
      <c r="P755" s="86">
        <v>265.62238292990003</v>
      </c>
      <c r="Q755" s="86">
        <v>256.98200000000003</v>
      </c>
      <c r="S755" s="108">
        <f t="shared" si="118"/>
        <v>2804.0856449999997</v>
      </c>
      <c r="T755" s="88">
        <v>70.989509999999996</v>
      </c>
      <c r="U755" s="88">
        <v>75.725999999999999</v>
      </c>
      <c r="X755" s="90">
        <v>62.628945708440398</v>
      </c>
      <c r="Y755" s="91">
        <v>54.294280000000001</v>
      </c>
      <c r="Z755" s="91">
        <v>4.5045983568576101E-2</v>
      </c>
      <c r="AA755" s="92">
        <f t="shared" si="119"/>
        <v>116.96827169200897</v>
      </c>
      <c r="AC755" s="48">
        <v>42390</v>
      </c>
      <c r="AD755" s="78">
        <f t="shared" si="115"/>
        <v>130.52451426950489</v>
      </c>
      <c r="AE755" s="81">
        <f t="shared" si="121"/>
        <v>59.0125113401687</v>
      </c>
      <c r="AF755" s="83">
        <f t="shared" si="122"/>
        <v>59.0125113401687</v>
      </c>
      <c r="AG755" s="86">
        <f t="shared" si="123"/>
        <v>255.50832164760004</v>
      </c>
      <c r="AH755" s="93">
        <f t="shared" si="124"/>
        <v>67.783640000000005</v>
      </c>
    </row>
    <row r="756" spans="1:34" ht="11.25" customHeight="1">
      <c r="A756" s="1">
        <v>42757</v>
      </c>
      <c r="B756" s="100">
        <v>3951</v>
      </c>
      <c r="C756" s="78">
        <f t="shared" si="120"/>
        <v>119.86638471662555</v>
      </c>
      <c r="D756" s="78">
        <v>128</v>
      </c>
      <c r="E756" s="79"/>
      <c r="F756" s="99">
        <v>2403</v>
      </c>
      <c r="G756" s="81">
        <v>62.7765159656824</v>
      </c>
      <c r="H756" s="123">
        <f t="shared" si="117"/>
        <v>67</v>
      </c>
      <c r="I756" s="81">
        <v>67</v>
      </c>
      <c r="K756" s="82">
        <v>2437</v>
      </c>
      <c r="L756" s="83">
        <v>62.7765159656824</v>
      </c>
      <c r="M756" s="83">
        <v>80</v>
      </c>
      <c r="O756" s="85">
        <f t="shared" si="116"/>
        <v>9.2508256868718792</v>
      </c>
      <c r="P756" s="86">
        <v>262.06305061960001</v>
      </c>
      <c r="Q756" s="86">
        <v>250</v>
      </c>
      <c r="R756" s="87" t="s">
        <v>270</v>
      </c>
      <c r="S756" s="108">
        <f t="shared" si="118"/>
        <v>2855.6035200000001</v>
      </c>
      <c r="T756" s="88">
        <v>72.293760000000006</v>
      </c>
      <c r="U756" s="88">
        <v>75.725999999999999</v>
      </c>
      <c r="X756" s="90">
        <v>64.505765977546005</v>
      </c>
      <c r="Y756" s="91">
        <v>55.353339999999996</v>
      </c>
      <c r="Z756" s="91">
        <v>7.2787390795514498E-3</v>
      </c>
      <c r="AA756" s="92">
        <f t="shared" si="119"/>
        <v>119.86638471662555</v>
      </c>
      <c r="AC756" s="48">
        <v>42391</v>
      </c>
      <c r="AD756" s="78">
        <f t="shared" si="115"/>
        <v>129.86616674002852</v>
      </c>
      <c r="AE756" s="81">
        <f t="shared" si="121"/>
        <v>57.701757955764499</v>
      </c>
      <c r="AF756" s="83">
        <f t="shared" si="122"/>
        <v>57.701757955764499</v>
      </c>
      <c r="AG756" s="86">
        <f t="shared" si="123"/>
        <v>254.16618115969996</v>
      </c>
      <c r="AH756" s="93">
        <f t="shared" si="124"/>
        <v>68.123619999999988</v>
      </c>
    </row>
    <row r="757" spans="1:34" ht="11.25" customHeight="1">
      <c r="A757" s="1">
        <v>42758</v>
      </c>
      <c r="B757" s="100">
        <v>3951</v>
      </c>
      <c r="C757" s="78">
        <f t="shared" si="120"/>
        <v>122.65310844312518</v>
      </c>
      <c r="D757" s="78">
        <v>128</v>
      </c>
      <c r="E757" s="79"/>
      <c r="F757" s="99">
        <v>2403</v>
      </c>
      <c r="G757" s="81">
        <v>65.795490068682895</v>
      </c>
      <c r="H757" s="123">
        <f t="shared" si="117"/>
        <v>67</v>
      </c>
      <c r="I757" s="81">
        <v>67</v>
      </c>
      <c r="K757" s="82">
        <v>2437</v>
      </c>
      <c r="L757" s="83">
        <v>65.795490068682895</v>
      </c>
      <c r="M757" s="83">
        <v>80</v>
      </c>
      <c r="O757" s="85">
        <f t="shared" si="116"/>
        <v>9.01426713006631</v>
      </c>
      <c r="P757" s="86">
        <v>255.3616750727</v>
      </c>
      <c r="Q757" s="86">
        <v>250</v>
      </c>
      <c r="R757" s="87" t="s">
        <v>270</v>
      </c>
      <c r="S757" s="108">
        <f t="shared" si="118"/>
        <v>2837.73135</v>
      </c>
      <c r="T757" s="88">
        <v>71.841300000000004</v>
      </c>
      <c r="U757" s="88">
        <v>75.725999999999999</v>
      </c>
      <c r="X757" s="90">
        <v>67.875225617046695</v>
      </c>
      <c r="Y757" s="91">
        <v>54.749129999999994</v>
      </c>
      <c r="Z757" s="91">
        <v>2.8752826078483E-2</v>
      </c>
      <c r="AA757" s="92">
        <f t="shared" si="119"/>
        <v>122.65310844312518</v>
      </c>
      <c r="AC757" s="48">
        <v>42392</v>
      </c>
      <c r="AD757" s="78">
        <f t="shared" si="115"/>
        <v>138.03213649218461</v>
      </c>
      <c r="AE757" s="81">
        <f t="shared" si="121"/>
        <v>56.127481169465099</v>
      </c>
      <c r="AF757" s="83">
        <f t="shared" si="122"/>
        <v>56.127481169465099</v>
      </c>
      <c r="AG757" s="86">
        <f t="shared" si="123"/>
        <v>255.83360068289991</v>
      </c>
      <c r="AH757" s="93">
        <f t="shared" si="124"/>
        <v>67.890429999999981</v>
      </c>
    </row>
    <row r="758" spans="1:34" ht="11.25" customHeight="1">
      <c r="A758" s="1">
        <v>42759</v>
      </c>
      <c r="B758" s="100">
        <v>3951</v>
      </c>
      <c r="C758" s="78">
        <f t="shared" si="120"/>
        <v>124.02183261739873</v>
      </c>
      <c r="D758" s="78">
        <v>128</v>
      </c>
      <c r="E758" s="79"/>
      <c r="F758" s="99">
        <v>2403</v>
      </c>
      <c r="G758" s="81">
        <v>65.986536128785801</v>
      </c>
      <c r="H758" s="123">
        <f t="shared" si="117"/>
        <v>64</v>
      </c>
      <c r="I758" s="81">
        <v>64</v>
      </c>
      <c r="K758" s="82">
        <v>2437</v>
      </c>
      <c r="L758" s="83">
        <v>65.986536128785801</v>
      </c>
      <c r="M758" s="83">
        <v>80</v>
      </c>
      <c r="O758" s="85">
        <f t="shared" si="116"/>
        <v>9.0625043242330907</v>
      </c>
      <c r="P758" s="86">
        <v>256.72816782530003</v>
      </c>
      <c r="Q758" s="86">
        <v>250</v>
      </c>
      <c r="R758" s="87" t="s">
        <v>270</v>
      </c>
      <c r="S758" s="108">
        <f t="shared" si="118"/>
        <v>2848.4196550000001</v>
      </c>
      <c r="T758" s="88">
        <v>72.111890000000002</v>
      </c>
      <c r="U758" s="88">
        <v>74</v>
      </c>
      <c r="V758" s="89" t="s">
        <v>362</v>
      </c>
      <c r="X758" s="90">
        <v>69.415937761443601</v>
      </c>
      <c r="Y758" s="91">
        <v>54.597589999999997</v>
      </c>
      <c r="Z758" s="91">
        <v>8.3048559551366502E-3</v>
      </c>
      <c r="AA758" s="92">
        <f t="shared" si="119"/>
        <v>124.02183261739873</v>
      </c>
      <c r="AC758" s="48">
        <v>42393</v>
      </c>
      <c r="AD758" s="78">
        <f t="shared" ref="AD758:AD821" si="125">C392</f>
        <v>136.02631903537258</v>
      </c>
      <c r="AE758" s="81">
        <f t="shared" si="121"/>
        <v>58.213178317811703</v>
      </c>
      <c r="AF758" s="83">
        <f t="shared" si="122"/>
        <v>58.213178317811703</v>
      </c>
      <c r="AG758" s="86">
        <f t="shared" si="123"/>
        <v>257.60884010949991</v>
      </c>
      <c r="AH758" s="93">
        <f t="shared" si="124"/>
        <v>68.029480000000007</v>
      </c>
    </row>
    <row r="759" spans="1:34" ht="11.25" customHeight="1">
      <c r="A759" s="1">
        <v>42760</v>
      </c>
      <c r="B759" s="100">
        <v>3951</v>
      </c>
      <c r="C759" s="78">
        <f t="shared" si="120"/>
        <v>103.03838172815146</v>
      </c>
      <c r="D759" s="78">
        <v>128</v>
      </c>
      <c r="E759" s="79"/>
      <c r="F759" s="99">
        <v>2403</v>
      </c>
      <c r="G759" s="81">
        <v>67.4587911220612</v>
      </c>
      <c r="H759" s="123">
        <f t="shared" si="117"/>
        <v>66</v>
      </c>
      <c r="I759" s="81">
        <v>66</v>
      </c>
      <c r="K759" s="82">
        <v>2437</v>
      </c>
      <c r="L759" s="83">
        <v>67.4587911220612</v>
      </c>
      <c r="M759" s="83">
        <v>80</v>
      </c>
      <c r="O759" s="85">
        <f t="shared" si="116"/>
        <v>9.0027619509395187</v>
      </c>
      <c r="P759" s="86">
        <v>255.03574931839998</v>
      </c>
      <c r="Q759" s="86">
        <v>250</v>
      </c>
      <c r="R759" s="87" t="s">
        <v>270</v>
      </c>
      <c r="S759" s="108">
        <f t="shared" si="118"/>
        <v>2852.4186350000004</v>
      </c>
      <c r="T759" s="88">
        <v>72.213130000000007</v>
      </c>
      <c r="U759" s="88">
        <v>74</v>
      </c>
      <c r="V759" s="89" t="s">
        <v>358</v>
      </c>
      <c r="X759" s="90">
        <v>56.177840657432803</v>
      </c>
      <c r="Y759" s="91">
        <v>46.812110000000004</v>
      </c>
      <c r="Z759" s="91">
        <v>4.8431070718656197E-2</v>
      </c>
      <c r="AA759" s="92">
        <f t="shared" si="119"/>
        <v>103.03838172815146</v>
      </c>
      <c r="AC759" s="48">
        <v>42394</v>
      </c>
      <c r="AD759" s="78">
        <f t="shared" si="125"/>
        <v>134.5598789759182</v>
      </c>
      <c r="AE759" s="81">
        <f t="shared" si="121"/>
        <v>57.301945344246398</v>
      </c>
      <c r="AF759" s="83">
        <f t="shared" si="122"/>
        <v>57.301945344246398</v>
      </c>
      <c r="AG759" s="86">
        <f t="shared" si="123"/>
        <v>254.33820153450006</v>
      </c>
      <c r="AH759" s="93">
        <f t="shared" si="124"/>
        <v>67.203040000000016</v>
      </c>
    </row>
    <row r="760" spans="1:34" ht="11.25" customHeight="1">
      <c r="A760" s="1">
        <v>42761</v>
      </c>
      <c r="B760" s="100">
        <v>3951</v>
      </c>
      <c r="C760" s="78">
        <f t="shared" si="120"/>
        <v>122.07006943773072</v>
      </c>
      <c r="D760" s="78">
        <v>128</v>
      </c>
      <c r="E760" s="79"/>
      <c r="F760" s="99">
        <v>2403</v>
      </c>
      <c r="G760" s="81">
        <v>66.447147551399695</v>
      </c>
      <c r="H760" s="123">
        <f t="shared" si="117"/>
        <v>66</v>
      </c>
      <c r="I760" s="81">
        <v>66</v>
      </c>
      <c r="K760" s="82">
        <v>2437</v>
      </c>
      <c r="L760" s="83">
        <v>66.447147551399695</v>
      </c>
      <c r="M760" s="83">
        <v>80</v>
      </c>
      <c r="O760" s="85">
        <f t="shared" si="116"/>
        <v>9.0612372833795085</v>
      </c>
      <c r="P760" s="86">
        <v>256.69227431669998</v>
      </c>
      <c r="Q760" s="86">
        <v>250</v>
      </c>
      <c r="R760" s="87" t="s">
        <v>270</v>
      </c>
      <c r="S760" s="108">
        <f t="shared" si="118"/>
        <v>2814.097315</v>
      </c>
      <c r="T760" s="88">
        <v>71.24297</v>
      </c>
      <c r="U760" s="88">
        <v>74</v>
      </c>
      <c r="V760" s="89" t="s">
        <v>358</v>
      </c>
      <c r="X760" s="90">
        <v>69.165085379966897</v>
      </c>
      <c r="Y760" s="91">
        <v>52.88982</v>
      </c>
      <c r="Z760" s="91">
        <v>1.51640577638313E-2</v>
      </c>
      <c r="AA760" s="92">
        <f t="shared" si="119"/>
        <v>122.07006943773072</v>
      </c>
      <c r="AC760" s="48">
        <v>42395</v>
      </c>
      <c r="AD760" s="78">
        <f t="shared" si="125"/>
        <v>131.92315217820209</v>
      </c>
      <c r="AE760" s="81">
        <f t="shared" si="121"/>
        <v>56.415713024993003</v>
      </c>
      <c r="AF760" s="83">
        <f t="shared" si="122"/>
        <v>56.415713024993003</v>
      </c>
      <c r="AG760" s="86">
        <f t="shared" si="123"/>
        <v>249.00385338769999</v>
      </c>
      <c r="AH760" s="93">
        <f t="shared" si="124"/>
        <v>65.867760000000033</v>
      </c>
    </row>
    <row r="761" spans="1:34" ht="11.25" customHeight="1">
      <c r="A761" s="1">
        <v>42762</v>
      </c>
      <c r="B761" s="100">
        <v>3951</v>
      </c>
      <c r="C761" s="78">
        <f t="shared" si="120"/>
        <v>120.6136835708443</v>
      </c>
      <c r="D761" s="78">
        <v>128</v>
      </c>
      <c r="E761" s="79"/>
      <c r="F761" s="99">
        <v>2403</v>
      </c>
      <c r="G761" s="81">
        <v>66.1802585750156</v>
      </c>
      <c r="H761" s="123">
        <f t="shared" si="117"/>
        <v>66</v>
      </c>
      <c r="I761" s="81">
        <v>66</v>
      </c>
      <c r="K761" s="82">
        <v>2437</v>
      </c>
      <c r="L761" s="83">
        <v>66.1802585750156</v>
      </c>
      <c r="M761" s="83">
        <v>80</v>
      </c>
      <c r="O761" s="85">
        <f t="shared" si="116"/>
        <v>9.1710445902782194</v>
      </c>
      <c r="P761" s="86">
        <v>259.80296289739999</v>
      </c>
      <c r="Q761" s="86">
        <v>250</v>
      </c>
      <c r="R761" s="87" t="s">
        <v>270</v>
      </c>
      <c r="S761" s="108">
        <f t="shared" si="118"/>
        <v>2768.3195799999999</v>
      </c>
      <c r="T761" s="88">
        <v>70.084040000000002</v>
      </c>
      <c r="U761" s="88">
        <v>74</v>
      </c>
      <c r="V761" s="89" t="s">
        <v>358</v>
      </c>
      <c r="X761" s="90">
        <v>68.166849629989301</v>
      </c>
      <c r="Y761" s="91">
        <v>52.403100000000002</v>
      </c>
      <c r="Z761" s="91">
        <v>4.3733940854987899E-2</v>
      </c>
      <c r="AA761" s="92">
        <f t="shared" si="119"/>
        <v>120.6136835708443</v>
      </c>
      <c r="AC761" s="48">
        <v>42396</v>
      </c>
      <c r="AD761" s="78">
        <f t="shared" si="125"/>
        <v>131.52204430475777</v>
      </c>
      <c r="AE761" s="81">
        <f t="shared" si="121"/>
        <v>59.312218040154299</v>
      </c>
      <c r="AF761" s="83">
        <f t="shared" si="122"/>
        <v>59.312218040154299</v>
      </c>
      <c r="AG761" s="86">
        <f t="shared" si="123"/>
        <v>252.39871787600006</v>
      </c>
      <c r="AH761" s="93">
        <f t="shared" si="124"/>
        <v>65.541129999999995</v>
      </c>
    </row>
    <row r="762" spans="1:34" ht="11.25" customHeight="1">
      <c r="A762" s="1">
        <v>42763</v>
      </c>
      <c r="B762" s="100">
        <v>3951</v>
      </c>
      <c r="C762" s="78">
        <f t="shared" si="120"/>
        <v>122.3303988479628</v>
      </c>
      <c r="D762" s="78">
        <v>128</v>
      </c>
      <c r="E762" s="79"/>
      <c r="F762" s="99">
        <v>2403</v>
      </c>
      <c r="G762" s="81">
        <v>66.560407880897799</v>
      </c>
      <c r="H762" s="123">
        <f t="shared" si="117"/>
        <v>66</v>
      </c>
      <c r="I762" s="81">
        <v>66</v>
      </c>
      <c r="K762" s="82">
        <v>2437</v>
      </c>
      <c r="L762" s="83">
        <v>66.560407880897799</v>
      </c>
      <c r="M762" s="83">
        <v>80</v>
      </c>
      <c r="O762" s="85">
        <f t="shared" si="116"/>
        <v>9.2666029999999999</v>
      </c>
      <c r="P762" s="86">
        <v>262.51</v>
      </c>
      <c r="Q762" s="86">
        <v>250</v>
      </c>
      <c r="R762" s="87" t="s">
        <v>270</v>
      </c>
      <c r="S762" s="108">
        <f t="shared" si="118"/>
        <v>2771.5893900000001</v>
      </c>
      <c r="T762" s="88">
        <v>70.166820000000001</v>
      </c>
      <c r="U762" s="88">
        <v>74</v>
      </c>
      <c r="V762" s="89" t="s">
        <v>358</v>
      </c>
      <c r="X762" s="90">
        <v>68.979239657167994</v>
      </c>
      <c r="Y762" s="91">
        <v>53.316809999999997</v>
      </c>
      <c r="Z762" s="91">
        <v>3.43491907947985E-2</v>
      </c>
      <c r="AA762" s="92">
        <f t="shared" si="119"/>
        <v>122.3303988479628</v>
      </c>
      <c r="AC762" s="48">
        <v>42397</v>
      </c>
      <c r="AD762" s="78">
        <f t="shared" si="125"/>
        <v>133.5769934722596</v>
      </c>
      <c r="AE762" s="81">
        <f t="shared" si="121"/>
        <v>57.915353167417599</v>
      </c>
      <c r="AF762" s="83">
        <f t="shared" si="122"/>
        <v>57.915353167417599</v>
      </c>
      <c r="AG762" s="86">
        <f t="shared" si="123"/>
        <v>252.34342057979998</v>
      </c>
      <c r="AH762" s="93">
        <f t="shared" si="124"/>
        <v>64.294899999999998</v>
      </c>
    </row>
    <row r="763" spans="1:34" ht="11.25" customHeight="1">
      <c r="A763" s="1">
        <v>42764</v>
      </c>
      <c r="B763" s="100">
        <v>3951</v>
      </c>
      <c r="C763" s="78">
        <f t="shared" si="120"/>
        <v>123.48284826528597</v>
      </c>
      <c r="D763" s="78">
        <v>128</v>
      </c>
      <c r="E763" s="79"/>
      <c r="F763" s="99">
        <v>2403</v>
      </c>
      <c r="G763" s="81">
        <v>67.144971717110295</v>
      </c>
      <c r="H763" s="123">
        <f t="shared" si="117"/>
        <v>66</v>
      </c>
      <c r="I763" s="81">
        <v>66</v>
      </c>
      <c r="K763" s="82">
        <v>2437</v>
      </c>
      <c r="L763" s="83">
        <v>67.144971717110295</v>
      </c>
      <c r="M763" s="83">
        <v>80</v>
      </c>
      <c r="O763" s="85">
        <f t="shared" si="116"/>
        <v>9.2457053999999985</v>
      </c>
      <c r="P763" s="86">
        <v>261.91800000000001</v>
      </c>
      <c r="Q763" s="86">
        <v>250</v>
      </c>
      <c r="R763" s="87" t="s">
        <v>270</v>
      </c>
      <c r="S763" s="108">
        <f t="shared" si="118"/>
        <v>2786.899985</v>
      </c>
      <c r="T763" s="88">
        <v>70.554429999999996</v>
      </c>
      <c r="U763" s="88">
        <v>74</v>
      </c>
      <c r="V763" s="89" t="s">
        <v>358</v>
      </c>
      <c r="X763" s="90">
        <v>68.2885310964231</v>
      </c>
      <c r="Y763" s="91">
        <v>55.144449999999999</v>
      </c>
      <c r="Z763" s="91">
        <v>4.9867168862854701E-2</v>
      </c>
      <c r="AA763" s="92">
        <f t="shared" si="119"/>
        <v>123.48284826528597</v>
      </c>
      <c r="AC763" s="48">
        <v>42398</v>
      </c>
      <c r="AD763" s="78">
        <f t="shared" si="125"/>
        <v>134.5404513806422</v>
      </c>
      <c r="AE763" s="81">
        <f t="shared" si="121"/>
        <v>57.214868279544604</v>
      </c>
      <c r="AF763" s="83">
        <f t="shared" si="122"/>
        <v>57.214868279544604</v>
      </c>
      <c r="AG763" s="86">
        <f t="shared" si="123"/>
        <v>256.12757437919998</v>
      </c>
      <c r="AH763" s="93">
        <f t="shared" si="124"/>
        <v>64.362899999999982</v>
      </c>
    </row>
    <row r="764" spans="1:34" ht="11.25" customHeight="1">
      <c r="A764" s="1">
        <v>42765</v>
      </c>
      <c r="B764" s="100">
        <v>3951</v>
      </c>
      <c r="C764" s="78">
        <f t="shared" si="120"/>
        <v>120.57709328351794</v>
      </c>
      <c r="D764" s="78">
        <v>128</v>
      </c>
      <c r="E764" s="79"/>
      <c r="F764" s="99">
        <v>2403</v>
      </c>
      <c r="G764" s="81">
        <v>62.8448618608492</v>
      </c>
      <c r="H764" s="123">
        <f t="shared" si="117"/>
        <v>63</v>
      </c>
      <c r="I764" s="81">
        <v>63</v>
      </c>
      <c r="J764" s="94" t="s">
        <v>351</v>
      </c>
      <c r="K764" s="82">
        <v>2437</v>
      </c>
      <c r="L764" s="83">
        <v>62.8448618608492</v>
      </c>
      <c r="M764" s="83">
        <v>80</v>
      </c>
      <c r="O764" s="85">
        <f t="shared" si="116"/>
        <v>8.9880859999999991</v>
      </c>
      <c r="P764" s="86">
        <v>254.62</v>
      </c>
      <c r="Q764" s="86">
        <v>250</v>
      </c>
      <c r="R764" s="87" t="s">
        <v>270</v>
      </c>
      <c r="S764" s="108">
        <f t="shared" si="118"/>
        <v>2830.0118649999999</v>
      </c>
      <c r="T764" s="88">
        <v>71.645870000000002</v>
      </c>
      <c r="U764" s="88">
        <v>74</v>
      </c>
      <c r="V764" s="89" t="s">
        <v>358</v>
      </c>
      <c r="X764" s="90">
        <v>66.988840917812396</v>
      </c>
      <c r="Y764" s="91">
        <v>53.528300000000002</v>
      </c>
      <c r="Z764" s="91">
        <v>5.9952365705537206E-2</v>
      </c>
      <c r="AA764" s="92">
        <f t="shared" si="119"/>
        <v>120.57709328351794</v>
      </c>
      <c r="AC764" s="48">
        <v>42399</v>
      </c>
      <c r="AD764" s="78">
        <f t="shared" si="125"/>
        <v>134.8407302949802</v>
      </c>
      <c r="AE764" s="81">
        <f t="shared" si="121"/>
        <v>57.684134181815097</v>
      </c>
      <c r="AF764" s="83">
        <f t="shared" si="122"/>
        <v>57.684134181815097</v>
      </c>
      <c r="AG764" s="86">
        <f t="shared" si="123"/>
        <v>258.91402304600007</v>
      </c>
      <c r="AH764" s="93">
        <f t="shared" si="124"/>
        <v>64.474780000000024</v>
      </c>
    </row>
    <row r="765" spans="1:34" ht="11.25" customHeight="1">
      <c r="A765" s="1">
        <v>42766</v>
      </c>
      <c r="B765" s="100">
        <v>3951</v>
      </c>
      <c r="C765" s="78">
        <f t="shared" si="120"/>
        <v>120.91901994704932</v>
      </c>
      <c r="D765" s="78">
        <v>126</v>
      </c>
      <c r="E765" s="79" t="s">
        <v>337</v>
      </c>
      <c r="F765" s="99">
        <v>2403</v>
      </c>
      <c r="G765" s="81">
        <v>60.559334857529997</v>
      </c>
      <c r="H765" s="123">
        <f t="shared" si="117"/>
        <v>65</v>
      </c>
      <c r="I765" s="81">
        <v>65</v>
      </c>
      <c r="J765" s="94" t="s">
        <v>200</v>
      </c>
      <c r="K765" s="82">
        <v>2437</v>
      </c>
      <c r="L765" s="83">
        <v>60.559334857529997</v>
      </c>
      <c r="M765" s="83">
        <v>80</v>
      </c>
      <c r="O765" s="85">
        <f t="shared" si="116"/>
        <v>9.1691397000000006</v>
      </c>
      <c r="P765" s="86">
        <v>259.74900000000002</v>
      </c>
      <c r="Q765" s="86">
        <v>256.98200000000003</v>
      </c>
      <c r="S765" s="108">
        <f t="shared" si="118"/>
        <v>2845.6277950000003</v>
      </c>
      <c r="T765" s="88">
        <v>72.041210000000007</v>
      </c>
      <c r="U765" s="88">
        <v>74</v>
      </c>
      <c r="V765" s="89" t="s">
        <v>358</v>
      </c>
      <c r="X765" s="90">
        <v>69.435186364363702</v>
      </c>
      <c r="Y765" s="91">
        <v>51.465699186589902</v>
      </c>
      <c r="Z765" s="91">
        <v>1.8134396095716539E-2</v>
      </c>
      <c r="AA765" s="92">
        <f t="shared" si="119"/>
        <v>120.91901994704932</v>
      </c>
      <c r="AC765" s="48">
        <v>42400</v>
      </c>
      <c r="AD765" s="78">
        <f t="shared" si="125"/>
        <v>133.97299544235801</v>
      </c>
      <c r="AE765" s="81">
        <f t="shared" si="121"/>
        <v>57.484639345120499</v>
      </c>
      <c r="AF765" s="83">
        <f t="shared" si="122"/>
        <v>57.484639345120499</v>
      </c>
      <c r="AG765" s="86">
        <f t="shared" si="123"/>
        <v>258.53168406799995</v>
      </c>
      <c r="AH765" s="93">
        <f t="shared" si="124"/>
        <v>64.960179999999994</v>
      </c>
    </row>
    <row r="766" spans="1:34" ht="11.25" customHeight="1">
      <c r="A766" s="1">
        <v>42767</v>
      </c>
      <c r="B766" s="100">
        <v>3901</v>
      </c>
      <c r="C766" s="78">
        <f t="shared" si="120"/>
        <v>119.78272404347291</v>
      </c>
      <c r="D766" s="78">
        <v>127</v>
      </c>
      <c r="E766" s="79"/>
      <c r="F766" s="99">
        <v>2403</v>
      </c>
      <c r="G766" s="81">
        <v>63.884048974745802</v>
      </c>
      <c r="H766" s="123">
        <f t="shared" si="117"/>
        <v>64</v>
      </c>
      <c r="I766" s="81">
        <v>64</v>
      </c>
      <c r="K766" s="82">
        <v>2437</v>
      </c>
      <c r="L766" s="83">
        <v>63.884048974745802</v>
      </c>
      <c r="M766" s="83">
        <v>80</v>
      </c>
      <c r="O766" s="85">
        <f t="shared" si="116"/>
        <v>9.1605104227915</v>
      </c>
      <c r="P766" s="86">
        <v>259.504544555</v>
      </c>
      <c r="Q766" s="86">
        <v>256.98200000000003</v>
      </c>
      <c r="S766" s="108">
        <f t="shared" si="118"/>
        <v>2838.0746050000002</v>
      </c>
      <c r="T766" s="88">
        <v>71.849990000000005</v>
      </c>
      <c r="U766" s="88">
        <v>74</v>
      </c>
      <c r="V766" s="89" t="s">
        <v>358</v>
      </c>
      <c r="X766" s="90">
        <v>69.550487442303506</v>
      </c>
      <c r="Y766" s="91">
        <v>50.232236601169397</v>
      </c>
      <c r="Z766" s="91">
        <v>0</v>
      </c>
      <c r="AA766" s="92">
        <f t="shared" si="119"/>
        <v>119.78272404347291</v>
      </c>
      <c r="AC766" s="48">
        <v>42401</v>
      </c>
      <c r="AD766" s="78">
        <f t="shared" si="125"/>
        <v>133.43454757689861</v>
      </c>
      <c r="AE766" s="81">
        <f t="shared" si="121"/>
        <v>57.834989386344596</v>
      </c>
      <c r="AF766" s="83">
        <f t="shared" si="122"/>
        <v>57.834989386344596</v>
      </c>
      <c r="AG766" s="86">
        <f t="shared" si="123"/>
        <v>258.45004850700002</v>
      </c>
      <c r="AH766" s="93">
        <f t="shared" si="124"/>
        <v>64.387320000000003</v>
      </c>
    </row>
    <row r="767" spans="1:34" ht="11.25" customHeight="1">
      <c r="A767" s="1">
        <v>42768</v>
      </c>
      <c r="B767" s="100">
        <v>3901</v>
      </c>
      <c r="C767" s="78">
        <f t="shared" si="120"/>
        <v>119.94893038314791</v>
      </c>
      <c r="D767" s="78">
        <v>127</v>
      </c>
      <c r="E767" s="79"/>
      <c r="F767" s="99">
        <v>2403</v>
      </c>
      <c r="G767" s="81">
        <v>66.326224259436103</v>
      </c>
      <c r="H767" s="123">
        <f t="shared" si="117"/>
        <v>64</v>
      </c>
      <c r="I767" s="81">
        <v>64</v>
      </c>
      <c r="K767" s="82">
        <v>2437</v>
      </c>
      <c r="L767" s="83">
        <v>66.326224259436103</v>
      </c>
      <c r="M767" s="83">
        <v>80</v>
      </c>
      <c r="O767" s="85">
        <f t="shared" si="116"/>
        <v>9.049686098376938</v>
      </c>
      <c r="P767" s="86">
        <v>256.36504527979997</v>
      </c>
      <c r="Q767" s="86">
        <v>258.21699999999998</v>
      </c>
      <c r="S767" s="108">
        <f t="shared" si="118"/>
        <v>2794.1498150000002</v>
      </c>
      <c r="T767" s="88">
        <v>70.737970000000004</v>
      </c>
      <c r="U767" s="88">
        <v>74</v>
      </c>
      <c r="V767" s="89" t="s">
        <v>358</v>
      </c>
      <c r="X767" s="90">
        <v>69.482377124318305</v>
      </c>
      <c r="Y767" s="91">
        <v>50.466553258829599</v>
      </c>
      <c r="Z767" s="91">
        <v>0</v>
      </c>
      <c r="AA767" s="92">
        <f t="shared" si="119"/>
        <v>119.94893038314791</v>
      </c>
      <c r="AC767" s="48">
        <v>42402</v>
      </c>
      <c r="AD767" s="78">
        <f t="shared" si="125"/>
        <v>133.67952014332374</v>
      </c>
      <c r="AE767" s="81">
        <f t="shared" si="121"/>
        <v>58.141186533667195</v>
      </c>
      <c r="AF767" s="83">
        <f t="shared" si="122"/>
        <v>58.141186533667195</v>
      </c>
      <c r="AG767" s="86">
        <f t="shared" si="123"/>
        <v>260.4152459467</v>
      </c>
      <c r="AH767" s="93">
        <f t="shared" si="124"/>
        <v>62.994609999999994</v>
      </c>
    </row>
    <row r="768" spans="1:34" ht="11.25" customHeight="1">
      <c r="A768" s="1">
        <v>42769</v>
      </c>
      <c r="B768" s="100">
        <v>3901</v>
      </c>
      <c r="C768" s="78">
        <f t="shared" si="120"/>
        <v>121.57137449299833</v>
      </c>
      <c r="D768" s="78">
        <v>127</v>
      </c>
      <c r="E768" s="79"/>
      <c r="F768" s="99">
        <v>2403</v>
      </c>
      <c r="G768" s="81">
        <v>64.043117241660696</v>
      </c>
      <c r="H768" s="123">
        <f t="shared" si="117"/>
        <v>63</v>
      </c>
      <c r="I768" s="81">
        <v>63</v>
      </c>
      <c r="K768" s="82">
        <v>2437</v>
      </c>
      <c r="L768" s="83">
        <v>64.043117241660696</v>
      </c>
      <c r="M768" s="83">
        <v>80</v>
      </c>
      <c r="O768" s="85">
        <f t="shared" si="116"/>
        <v>9.0145026845447305</v>
      </c>
      <c r="P768" s="86">
        <v>255.36834800410003</v>
      </c>
      <c r="Q768" s="86">
        <v>258.21699999999998</v>
      </c>
      <c r="S768" s="108">
        <f t="shared" si="118"/>
        <v>2809.8502750000002</v>
      </c>
      <c r="T768" s="88">
        <v>71.135450000000006</v>
      </c>
      <c r="U768" s="88">
        <v>74</v>
      </c>
      <c r="V768" s="89" t="s">
        <v>358</v>
      </c>
      <c r="X768" s="90">
        <v>69.906301453268</v>
      </c>
      <c r="Y768" s="91">
        <v>51.664517857167397</v>
      </c>
      <c r="Z768" s="91">
        <v>5.5518256293402696E-4</v>
      </c>
      <c r="AA768" s="92">
        <f t="shared" si="119"/>
        <v>121.57137449299833</v>
      </c>
      <c r="AC768" s="48">
        <v>42403</v>
      </c>
      <c r="AD768" s="78">
        <f t="shared" si="125"/>
        <v>127.78359506622556</v>
      </c>
      <c r="AE768" s="81">
        <f t="shared" si="121"/>
        <v>58.249891766923</v>
      </c>
      <c r="AF768" s="83">
        <f t="shared" si="122"/>
        <v>58.249891766923</v>
      </c>
      <c r="AG768" s="86">
        <f t="shared" si="123"/>
        <v>257.75629039759997</v>
      </c>
      <c r="AH768" s="93">
        <f t="shared" si="124"/>
        <v>62.709379999999996</v>
      </c>
    </row>
    <row r="769" spans="1:34" ht="11.25" customHeight="1">
      <c r="A769" s="1">
        <v>42770</v>
      </c>
      <c r="B769" s="100">
        <v>3901</v>
      </c>
      <c r="C769" s="78">
        <f t="shared" si="120"/>
        <v>121.55213704209629</v>
      </c>
      <c r="D769" s="78">
        <v>127</v>
      </c>
      <c r="E769" s="79"/>
      <c r="F769" s="99">
        <v>2403</v>
      </c>
      <c r="G769" s="81">
        <v>65.201571219298501</v>
      </c>
      <c r="H769" s="123">
        <f t="shared" si="117"/>
        <v>62</v>
      </c>
      <c r="I769" s="81">
        <v>62</v>
      </c>
      <c r="K769" s="82">
        <v>2437</v>
      </c>
      <c r="L769" s="83">
        <v>65.201571219298501</v>
      </c>
      <c r="M769" s="83">
        <v>80</v>
      </c>
      <c r="O769" s="85">
        <f t="shared" si="116"/>
        <v>8.8840295486351408</v>
      </c>
      <c r="P769" s="86">
        <v>251.67222517380003</v>
      </c>
      <c r="Q769" s="86">
        <v>258.21699999999998</v>
      </c>
      <c r="S769" s="108">
        <f t="shared" si="118"/>
        <v>2852.661955</v>
      </c>
      <c r="T769" s="88">
        <v>72.219290000000001</v>
      </c>
      <c r="U769" s="88">
        <v>74</v>
      </c>
      <c r="V769" s="89" t="s">
        <v>358</v>
      </c>
      <c r="X769" s="90">
        <v>69.891018462490095</v>
      </c>
      <c r="Y769" s="91">
        <v>51.661118579606203</v>
      </c>
      <c r="Z769" s="91">
        <v>0</v>
      </c>
      <c r="AA769" s="92">
        <f t="shared" si="119"/>
        <v>121.55213704209629</v>
      </c>
      <c r="AC769" s="48">
        <v>42404</v>
      </c>
      <c r="AD769" s="78">
        <f t="shared" si="125"/>
        <v>133.73982971474751</v>
      </c>
      <c r="AE769" s="81">
        <f t="shared" si="121"/>
        <v>57.989869528115001</v>
      </c>
      <c r="AF769" s="83">
        <f t="shared" si="122"/>
        <v>57.989869528115001</v>
      </c>
      <c r="AG769" s="86">
        <f t="shared" si="123"/>
        <v>256.67847066439998</v>
      </c>
      <c r="AH769" s="93">
        <f t="shared" si="124"/>
        <v>62.97095000000003</v>
      </c>
    </row>
    <row r="770" spans="1:34" ht="11.25" customHeight="1">
      <c r="A770" s="1">
        <v>42771</v>
      </c>
      <c r="B770" s="100">
        <v>3901</v>
      </c>
      <c r="C770" s="78">
        <f t="shared" si="120"/>
        <v>121.6664082218099</v>
      </c>
      <c r="D770" s="78">
        <v>127</v>
      </c>
      <c r="E770" s="79"/>
      <c r="F770" s="99">
        <v>2403</v>
      </c>
      <c r="G770" s="81">
        <v>63.878168284870902</v>
      </c>
      <c r="H770" s="123">
        <f t="shared" si="117"/>
        <v>62</v>
      </c>
      <c r="I770" s="81">
        <v>62</v>
      </c>
      <c r="K770" s="82">
        <v>2437</v>
      </c>
      <c r="L770" s="83">
        <v>63.878168284870902</v>
      </c>
      <c r="M770" s="83">
        <v>80</v>
      </c>
      <c r="O770" s="85">
        <f t="shared" si="116"/>
        <v>8.8654890999999996</v>
      </c>
      <c r="P770" s="86">
        <v>251.14699999999999</v>
      </c>
      <c r="Q770" s="86">
        <v>258.21699999999998</v>
      </c>
      <c r="S770" s="108">
        <f t="shared" si="118"/>
        <v>2881.7714799999999</v>
      </c>
      <c r="T770" s="88">
        <v>72.956239999999994</v>
      </c>
      <c r="U770" s="88">
        <v>74</v>
      </c>
      <c r="V770" s="89" t="s">
        <v>358</v>
      </c>
      <c r="X770" s="90">
        <v>69.943939058162499</v>
      </c>
      <c r="Y770" s="91">
        <v>51.722469163647403</v>
      </c>
      <c r="Z770" s="91">
        <v>0</v>
      </c>
      <c r="AA770" s="92">
        <f t="shared" si="119"/>
        <v>121.6664082218099</v>
      </c>
      <c r="AC770" s="48">
        <v>42405</v>
      </c>
      <c r="AD770" s="78">
        <f t="shared" si="125"/>
        <v>135.0147989286711</v>
      </c>
      <c r="AE770" s="81">
        <f t="shared" si="121"/>
        <v>58.093950010120601</v>
      </c>
      <c r="AF770" s="83">
        <f t="shared" si="122"/>
        <v>58.093950010120601</v>
      </c>
      <c r="AG770" s="86">
        <f t="shared" si="123"/>
        <v>260.22701122799998</v>
      </c>
      <c r="AH770" s="93">
        <f t="shared" si="124"/>
        <v>60.841269999999994</v>
      </c>
    </row>
    <row r="771" spans="1:34" ht="11.25" customHeight="1">
      <c r="A771" s="1">
        <v>42772</v>
      </c>
      <c r="B771" s="100">
        <v>3901</v>
      </c>
      <c r="C771" s="78">
        <f t="shared" si="120"/>
        <v>123.17863897392041</v>
      </c>
      <c r="D771" s="78">
        <v>127</v>
      </c>
      <c r="E771" s="79"/>
      <c r="F771" s="99">
        <v>2403</v>
      </c>
      <c r="G771" s="81">
        <v>56.782662989210202</v>
      </c>
      <c r="H771" s="123">
        <f t="shared" si="117"/>
        <v>62</v>
      </c>
      <c r="I771" s="81">
        <v>62</v>
      </c>
      <c r="K771" s="82">
        <v>2437</v>
      </c>
      <c r="L771" s="83">
        <v>56.782662989210202</v>
      </c>
      <c r="M771" s="83">
        <v>80</v>
      </c>
      <c r="O771" s="85">
        <f t="shared" si="116"/>
        <v>8.7100278999999983</v>
      </c>
      <c r="P771" s="86">
        <v>246.74299999999999</v>
      </c>
      <c r="Q771" s="86">
        <v>258.21699999999998</v>
      </c>
      <c r="S771" s="108">
        <f t="shared" si="118"/>
        <v>2864.7201780649998</v>
      </c>
      <c r="T771" s="88">
        <v>72.524561469999995</v>
      </c>
      <c r="U771" s="88">
        <v>74</v>
      </c>
      <c r="V771" s="89" t="s">
        <v>358</v>
      </c>
      <c r="X771" s="90">
        <v>69.608281471044904</v>
      </c>
      <c r="Y771" s="91">
        <v>53.570357502875503</v>
      </c>
      <c r="Z771" s="91">
        <v>0</v>
      </c>
      <c r="AA771" s="92">
        <f t="shared" si="119"/>
        <v>123.17863897392041</v>
      </c>
      <c r="AC771" s="48">
        <v>42406</v>
      </c>
      <c r="AD771" s="78">
        <f t="shared" si="125"/>
        <v>137.16263131400243</v>
      </c>
      <c r="AE771" s="81">
        <f t="shared" si="121"/>
        <v>58.407662191206505</v>
      </c>
      <c r="AF771" s="83">
        <f t="shared" si="122"/>
        <v>58.407662191206505</v>
      </c>
      <c r="AG771" s="86">
        <f t="shared" si="123"/>
        <v>253.60541064810002</v>
      </c>
      <c r="AH771" s="93">
        <f t="shared" si="124"/>
        <v>61.373490000000004</v>
      </c>
    </row>
    <row r="772" spans="1:34" ht="11.25" customHeight="1">
      <c r="A772" s="1">
        <v>42773</v>
      </c>
      <c r="B772" s="100">
        <v>3901</v>
      </c>
      <c r="C772" s="78">
        <f t="shared" si="120"/>
        <v>121.4458701675578</v>
      </c>
      <c r="D772" s="78">
        <v>127</v>
      </c>
      <c r="E772" s="79"/>
      <c r="F772" s="99">
        <v>2403</v>
      </c>
      <c r="G772" s="81">
        <v>64.570094438460103</v>
      </c>
      <c r="H772" s="123">
        <f t="shared" si="117"/>
        <v>62</v>
      </c>
      <c r="I772" s="81">
        <v>62</v>
      </c>
      <c r="K772" s="82">
        <v>2437</v>
      </c>
      <c r="L772" s="83">
        <v>64.570094438460103</v>
      </c>
      <c r="M772" s="83">
        <v>80</v>
      </c>
      <c r="O772" s="85">
        <f t="shared" ref="O772:O773" si="126">P772*$R$1/1000</f>
        <v>8.5943497999999998</v>
      </c>
      <c r="P772" s="86">
        <v>243.46600000000001</v>
      </c>
      <c r="Q772" s="86">
        <v>258.21699999999998</v>
      </c>
      <c r="S772" s="108">
        <f t="shared" si="118"/>
        <v>2836.877755</v>
      </c>
      <c r="T772" s="88">
        <v>71.819689999999994</v>
      </c>
      <c r="U772" s="88">
        <v>74</v>
      </c>
      <c r="V772" s="89" t="s">
        <v>358</v>
      </c>
      <c r="X772" s="90">
        <v>70.087917021292199</v>
      </c>
      <c r="Y772" s="91">
        <v>51.357953146265601</v>
      </c>
      <c r="Z772" s="91">
        <v>0</v>
      </c>
      <c r="AA772" s="92">
        <f t="shared" si="119"/>
        <v>121.4458701675578</v>
      </c>
      <c r="AC772" s="48">
        <v>42407</v>
      </c>
      <c r="AD772" s="78">
        <f t="shared" si="125"/>
        <v>141.74294969845539</v>
      </c>
      <c r="AE772" s="81">
        <f t="shared" si="121"/>
        <v>58.469157764432801</v>
      </c>
      <c r="AF772" s="83">
        <f t="shared" si="122"/>
        <v>58.469157764432801</v>
      </c>
      <c r="AG772" s="86">
        <f t="shared" si="123"/>
        <v>253.3226973315</v>
      </c>
      <c r="AH772" s="93">
        <f t="shared" si="124"/>
        <v>63.808599999999998</v>
      </c>
    </row>
    <row r="773" spans="1:34" ht="11.25" customHeight="1">
      <c r="A773" s="1">
        <v>42774</v>
      </c>
      <c r="B773" s="100">
        <v>3901</v>
      </c>
      <c r="C773" s="78">
        <f t="shared" si="120"/>
        <v>121.3371974037974</v>
      </c>
      <c r="D773" s="78">
        <v>127</v>
      </c>
      <c r="E773" s="79"/>
      <c r="F773" s="99">
        <v>2403</v>
      </c>
      <c r="G773" s="81">
        <v>64.650815584747804</v>
      </c>
      <c r="H773" s="123">
        <f t="shared" ref="H773:H836" si="127">IF(I773&lt;M773, I773, M773)</f>
        <v>62</v>
      </c>
      <c r="I773" s="81">
        <v>62</v>
      </c>
      <c r="K773" s="82">
        <v>2437</v>
      </c>
      <c r="L773" s="83">
        <v>64.650815584747804</v>
      </c>
      <c r="M773" s="83">
        <v>80</v>
      </c>
      <c r="O773" s="85">
        <f t="shared" si="126"/>
        <v>8.6914953999999991</v>
      </c>
      <c r="P773" s="86">
        <v>246.21799999999999</v>
      </c>
      <c r="Q773" s="86">
        <v>258.21699999999998</v>
      </c>
      <c r="S773" s="108">
        <f t="shared" ref="S773" si="128">T773*$V$1</f>
        <v>2863.89617765</v>
      </c>
      <c r="T773" s="88">
        <v>72.503700699999996</v>
      </c>
      <c r="U773" s="88">
        <v>74</v>
      </c>
      <c r="V773" s="89" t="s">
        <v>358</v>
      </c>
      <c r="X773" s="90">
        <v>70.100353338188597</v>
      </c>
      <c r="Y773" s="91">
        <v>51.2368440656088</v>
      </c>
      <c r="Z773" s="91">
        <v>0</v>
      </c>
      <c r="AA773" s="92">
        <f t="shared" ref="AA773" si="129">SUM(X773:Z773)</f>
        <v>121.3371974037974</v>
      </c>
      <c r="AC773" s="48">
        <v>42408</v>
      </c>
      <c r="AD773" s="78">
        <f t="shared" si="125"/>
        <v>138.57670437511106</v>
      </c>
      <c r="AE773" s="81">
        <f t="shared" si="121"/>
        <v>57.920262015033899</v>
      </c>
      <c r="AF773" s="83">
        <f t="shared" si="122"/>
        <v>57.920262015033899</v>
      </c>
      <c r="AG773" s="86">
        <f t="shared" si="123"/>
        <v>248.47287496269999</v>
      </c>
      <c r="AH773" s="93">
        <f t="shared" si="124"/>
        <v>63.374929999999992</v>
      </c>
    </row>
    <row r="774" spans="1:34" ht="11.25" customHeight="1">
      <c r="A774" s="1">
        <v>42775</v>
      </c>
      <c r="B774" s="100">
        <v>3901</v>
      </c>
      <c r="D774" s="78">
        <v>127</v>
      </c>
      <c r="E774" s="79"/>
      <c r="F774" s="99">
        <v>2403</v>
      </c>
      <c r="H774" s="123">
        <f t="shared" si="127"/>
        <v>62</v>
      </c>
      <c r="I774" s="81">
        <v>62</v>
      </c>
      <c r="K774" s="82">
        <v>2437</v>
      </c>
      <c r="M774" s="83">
        <v>80</v>
      </c>
      <c r="Q774" s="86">
        <v>258.21699999999998</v>
      </c>
      <c r="S774" s="108"/>
      <c r="U774" s="88">
        <v>74</v>
      </c>
      <c r="V774" s="89" t="s">
        <v>358</v>
      </c>
      <c r="AC774" s="48">
        <v>42409</v>
      </c>
      <c r="AD774" s="78">
        <f t="shared" si="125"/>
        <v>135.78641231277805</v>
      </c>
      <c r="AE774" s="81">
        <f t="shared" si="121"/>
        <v>57.1796155663286</v>
      </c>
      <c r="AF774" s="83">
        <f t="shared" si="122"/>
        <v>57.1796155663286</v>
      </c>
      <c r="AG774" s="86">
        <f t="shared" si="123"/>
        <v>249.01381441330005</v>
      </c>
      <c r="AH774" s="93">
        <f t="shared" si="124"/>
        <v>64.161179999999987</v>
      </c>
    </row>
    <row r="775" spans="1:34" ht="11.25" customHeight="1">
      <c r="A775" s="1">
        <v>42776</v>
      </c>
      <c r="B775" s="100">
        <v>3901</v>
      </c>
      <c r="D775" s="78">
        <v>127</v>
      </c>
      <c r="E775" s="79"/>
      <c r="F775" s="99">
        <v>2403</v>
      </c>
      <c r="H775" s="123">
        <f t="shared" si="127"/>
        <v>65</v>
      </c>
      <c r="I775" s="81">
        <v>65</v>
      </c>
      <c r="K775" s="82">
        <v>2437</v>
      </c>
      <c r="M775" s="83">
        <v>80</v>
      </c>
      <c r="Q775" s="86">
        <v>258.21699999999998</v>
      </c>
      <c r="S775" s="108"/>
      <c r="U775" s="88">
        <v>73.5</v>
      </c>
      <c r="V775" s="89" t="s">
        <v>359</v>
      </c>
      <c r="AC775" s="48">
        <v>42410</v>
      </c>
      <c r="AD775" s="78">
        <f t="shared" si="125"/>
        <v>133.62527193941193</v>
      </c>
      <c r="AE775" s="81">
        <f t="shared" si="121"/>
        <v>59.709133484689602</v>
      </c>
      <c r="AF775" s="83">
        <f t="shared" si="122"/>
        <v>59.709133484689602</v>
      </c>
      <c r="AG775" s="86">
        <f t="shared" si="123"/>
        <v>249.03605411930002</v>
      </c>
      <c r="AH775" s="93">
        <f t="shared" si="124"/>
        <v>65.808720000000008</v>
      </c>
    </row>
    <row r="776" spans="1:34" ht="11.25" customHeight="1">
      <c r="A776" s="1">
        <v>42777</v>
      </c>
      <c r="B776" s="100">
        <v>3901</v>
      </c>
      <c r="D776" s="78">
        <v>127</v>
      </c>
      <c r="E776" s="79"/>
      <c r="F776" s="99">
        <v>2403</v>
      </c>
      <c r="H776" s="123">
        <f t="shared" si="127"/>
        <v>66</v>
      </c>
      <c r="I776" s="81">
        <v>66</v>
      </c>
      <c r="K776" s="82">
        <v>2437</v>
      </c>
      <c r="M776" s="83">
        <v>80</v>
      </c>
      <c r="Q776" s="86">
        <v>258.21699999999998</v>
      </c>
      <c r="S776" s="108"/>
      <c r="U776" s="88">
        <v>73.5</v>
      </c>
      <c r="V776" s="89" t="s">
        <v>359</v>
      </c>
      <c r="AC776" s="48">
        <v>42411</v>
      </c>
      <c r="AD776" s="78">
        <f t="shared" si="125"/>
        <v>133.63684956989661</v>
      </c>
      <c r="AE776" s="81">
        <f t="shared" si="121"/>
        <v>56.846261917302797</v>
      </c>
      <c r="AF776" s="83">
        <f t="shared" si="122"/>
        <v>56.846261917302797</v>
      </c>
      <c r="AG776" s="86">
        <f t="shared" si="123"/>
        <v>251.6510422337</v>
      </c>
      <c r="AH776" s="93">
        <f t="shared" si="124"/>
        <v>66.407719999999998</v>
      </c>
    </row>
    <row r="777" spans="1:34" ht="11.25" customHeight="1">
      <c r="A777" s="1">
        <v>42778</v>
      </c>
      <c r="B777" s="100">
        <v>3901</v>
      </c>
      <c r="D777" s="78">
        <v>127</v>
      </c>
      <c r="E777" s="79"/>
      <c r="F777" s="99">
        <v>2403</v>
      </c>
      <c r="H777" s="123">
        <f t="shared" si="127"/>
        <v>66</v>
      </c>
      <c r="I777" s="81">
        <v>66</v>
      </c>
      <c r="K777" s="82">
        <v>2437</v>
      </c>
      <c r="M777" s="83">
        <v>80</v>
      </c>
      <c r="Q777" s="86">
        <v>258.21699999999998</v>
      </c>
      <c r="S777" s="108"/>
      <c r="U777" s="88">
        <v>73.5</v>
      </c>
      <c r="V777" s="89" t="s">
        <v>359</v>
      </c>
      <c r="AC777" s="48">
        <v>42412</v>
      </c>
      <c r="AD777" s="78">
        <f t="shared" si="125"/>
        <v>135.89660614829441</v>
      </c>
      <c r="AE777" s="81">
        <f t="shared" si="121"/>
        <v>58.565949606677698</v>
      </c>
      <c r="AF777" s="83">
        <f t="shared" si="122"/>
        <v>58.565949606677698</v>
      </c>
      <c r="AG777" s="86">
        <f t="shared" si="123"/>
        <v>251.59479309930003</v>
      </c>
      <c r="AH777" s="93">
        <f t="shared" si="124"/>
        <v>66.321659999999994</v>
      </c>
    </row>
    <row r="778" spans="1:34" ht="11.25" customHeight="1">
      <c r="A778" s="1">
        <v>42779</v>
      </c>
      <c r="B778" s="100">
        <v>3901</v>
      </c>
      <c r="D778" s="78">
        <v>127</v>
      </c>
      <c r="E778" s="79"/>
      <c r="F778" s="99">
        <v>2403</v>
      </c>
      <c r="H778" s="123">
        <f t="shared" si="127"/>
        <v>66</v>
      </c>
      <c r="I778" s="81">
        <v>66</v>
      </c>
      <c r="K778" s="82">
        <v>2437</v>
      </c>
      <c r="M778" s="83">
        <v>80</v>
      </c>
      <c r="Q778" s="86">
        <v>258.21699999999998</v>
      </c>
      <c r="S778" s="108"/>
      <c r="U778" s="88">
        <v>73.5</v>
      </c>
      <c r="V778" s="89" t="s">
        <v>359</v>
      </c>
      <c r="AC778" s="48">
        <v>42413</v>
      </c>
      <c r="AD778" s="78">
        <f t="shared" si="125"/>
        <v>137.50999592039568</v>
      </c>
      <c r="AE778" s="81">
        <f t="shared" si="121"/>
        <v>55.671534925731905</v>
      </c>
      <c r="AF778" s="83">
        <f t="shared" si="122"/>
        <v>55.671534925731905</v>
      </c>
      <c r="AG778" s="86">
        <f t="shared" si="123"/>
        <v>253.41822384379995</v>
      </c>
      <c r="AH778" s="93">
        <f t="shared" si="124"/>
        <v>65.31262000000001</v>
      </c>
    </row>
    <row r="779" spans="1:34" ht="11.25" customHeight="1">
      <c r="A779" s="1">
        <v>42780</v>
      </c>
      <c r="B779" s="100">
        <v>3901</v>
      </c>
      <c r="D779" s="78">
        <v>127</v>
      </c>
      <c r="E779" s="79"/>
      <c r="F779" s="99">
        <v>2403</v>
      </c>
      <c r="H779" s="123">
        <f t="shared" si="127"/>
        <v>64</v>
      </c>
      <c r="I779" s="81">
        <v>64</v>
      </c>
      <c r="J779" s="94" t="s">
        <v>350</v>
      </c>
      <c r="K779" s="82">
        <v>2437</v>
      </c>
      <c r="M779" s="83">
        <v>80</v>
      </c>
      <c r="Q779" s="86">
        <v>250</v>
      </c>
      <c r="R779" s="87" t="s">
        <v>328</v>
      </c>
      <c r="S779" s="108"/>
      <c r="U779" s="88">
        <v>73.5</v>
      </c>
      <c r="V779" s="89" t="s">
        <v>359</v>
      </c>
      <c r="AC779" s="48">
        <v>42414</v>
      </c>
      <c r="AD779" s="78">
        <f t="shared" si="125"/>
        <v>134.60569368391674</v>
      </c>
      <c r="AE779" s="81">
        <f t="shared" si="121"/>
        <v>56.252114820167904</v>
      </c>
      <c r="AF779" s="83">
        <f t="shared" si="122"/>
        <v>56.252114820167904</v>
      </c>
      <c r="AG779" s="86">
        <f t="shared" si="123"/>
        <v>256.31422832129999</v>
      </c>
      <c r="AH779" s="93">
        <f t="shared" si="124"/>
        <v>64.617120000000014</v>
      </c>
    </row>
    <row r="780" spans="1:34" ht="11.25" customHeight="1">
      <c r="A780" s="1">
        <v>42781</v>
      </c>
      <c r="B780" s="100">
        <v>3901</v>
      </c>
      <c r="D780" s="78">
        <v>127</v>
      </c>
      <c r="E780" s="79"/>
      <c r="F780" s="99">
        <v>2403</v>
      </c>
      <c r="H780" s="123">
        <f t="shared" si="127"/>
        <v>64</v>
      </c>
      <c r="I780" s="81">
        <v>64</v>
      </c>
      <c r="J780" s="94" t="s">
        <v>350</v>
      </c>
      <c r="K780" s="82">
        <v>2437</v>
      </c>
      <c r="M780" s="83">
        <v>80</v>
      </c>
      <c r="Q780" s="86">
        <v>250</v>
      </c>
      <c r="R780" s="87" t="s">
        <v>328</v>
      </c>
      <c r="S780" s="108"/>
      <c r="U780" s="88">
        <v>74</v>
      </c>
      <c r="V780" s="89" t="s">
        <v>358</v>
      </c>
      <c r="AC780" s="48">
        <v>42415</v>
      </c>
      <c r="AD780" s="78">
        <f t="shared" si="125"/>
        <v>135.74458949730854</v>
      </c>
      <c r="AE780" s="81">
        <f t="shared" si="121"/>
        <v>54.946655998512497</v>
      </c>
      <c r="AF780" s="83">
        <f t="shared" si="122"/>
        <v>54.946655998512497</v>
      </c>
      <c r="AG780" s="86">
        <f t="shared" si="123"/>
        <v>253.87792638620002</v>
      </c>
      <c r="AH780" s="93">
        <f t="shared" si="124"/>
        <v>65.288969999999992</v>
      </c>
    </row>
    <row r="781" spans="1:34" ht="11.25" customHeight="1">
      <c r="A781" s="1">
        <v>42782</v>
      </c>
      <c r="B781" s="100">
        <v>3901</v>
      </c>
      <c r="D781" s="78">
        <v>127</v>
      </c>
      <c r="E781" s="79"/>
      <c r="F781" s="99">
        <v>2403</v>
      </c>
      <c r="H781" s="123">
        <f t="shared" si="127"/>
        <v>66</v>
      </c>
      <c r="I781" s="81">
        <v>66</v>
      </c>
      <c r="K781" s="82">
        <v>2437</v>
      </c>
      <c r="M781" s="83">
        <v>80</v>
      </c>
      <c r="Q781" s="86">
        <v>250</v>
      </c>
      <c r="R781" s="87" t="s">
        <v>328</v>
      </c>
      <c r="S781" s="108"/>
      <c r="U781" s="88">
        <v>74</v>
      </c>
      <c r="V781" s="89" t="s">
        <v>358</v>
      </c>
      <c r="AC781" s="48">
        <v>42416</v>
      </c>
      <c r="AD781" s="78">
        <f t="shared" si="125"/>
        <v>140.16338492694905</v>
      </c>
      <c r="AE781" s="81">
        <f t="shared" si="121"/>
        <v>56.121295029252302</v>
      </c>
      <c r="AF781" s="83">
        <f t="shared" si="122"/>
        <v>56.121295029252302</v>
      </c>
      <c r="AG781" s="86">
        <f t="shared" si="123"/>
        <v>254.46316144000005</v>
      </c>
      <c r="AH781" s="93">
        <f t="shared" si="124"/>
        <v>63.942100000000003</v>
      </c>
    </row>
    <row r="782" spans="1:34" ht="11.25" customHeight="1">
      <c r="A782" s="1">
        <v>42783</v>
      </c>
      <c r="B782" s="100">
        <v>3901</v>
      </c>
      <c r="D782" s="78">
        <v>127</v>
      </c>
      <c r="E782" s="79"/>
      <c r="F782" s="99">
        <v>2403</v>
      </c>
      <c r="H782" s="123">
        <f t="shared" si="127"/>
        <v>66</v>
      </c>
      <c r="I782" s="81">
        <v>66</v>
      </c>
      <c r="K782" s="82">
        <v>2437</v>
      </c>
      <c r="M782" s="83">
        <v>80</v>
      </c>
      <c r="Q782" s="86">
        <v>250</v>
      </c>
      <c r="R782" s="87" t="s">
        <v>328</v>
      </c>
      <c r="S782" s="108"/>
      <c r="U782" s="88">
        <v>74</v>
      </c>
      <c r="V782" s="89" t="s">
        <v>358</v>
      </c>
      <c r="AC782" s="48">
        <v>42417</v>
      </c>
      <c r="AD782" s="78">
        <f t="shared" si="125"/>
        <v>133.11835449765516</v>
      </c>
      <c r="AE782" s="81">
        <f t="shared" si="121"/>
        <v>54.845493527296</v>
      </c>
      <c r="AF782" s="83">
        <f t="shared" si="122"/>
        <v>54.845493527296</v>
      </c>
      <c r="AG782" s="86">
        <f t="shared" si="123"/>
        <v>258.84677398899998</v>
      </c>
      <c r="AH782" s="93">
        <f t="shared" si="124"/>
        <v>63.943159999999978</v>
      </c>
    </row>
    <row r="783" spans="1:34" ht="11.25" customHeight="1">
      <c r="A783" s="1">
        <v>42784</v>
      </c>
      <c r="B783" s="100">
        <v>3901</v>
      </c>
      <c r="D783" s="78">
        <v>127</v>
      </c>
      <c r="E783" s="79"/>
      <c r="F783" s="99">
        <v>2403</v>
      </c>
      <c r="H783" s="123">
        <f t="shared" si="127"/>
        <v>66</v>
      </c>
      <c r="I783" s="81">
        <v>66</v>
      </c>
      <c r="K783" s="82">
        <v>2437</v>
      </c>
      <c r="M783" s="83">
        <v>80</v>
      </c>
      <c r="Q783" s="86">
        <v>258.21699999999998</v>
      </c>
      <c r="S783" s="108"/>
      <c r="U783" s="88">
        <v>74</v>
      </c>
      <c r="V783" s="89" t="s">
        <v>358</v>
      </c>
      <c r="AC783" s="48">
        <v>42418</v>
      </c>
      <c r="AD783" s="78">
        <f t="shared" si="125"/>
        <v>135.76883542672374</v>
      </c>
      <c r="AE783" s="81">
        <f t="shared" si="121"/>
        <v>55.795036801414</v>
      </c>
      <c r="AF783" s="83">
        <f t="shared" si="122"/>
        <v>55.795036801414</v>
      </c>
      <c r="AG783" s="86">
        <f t="shared" si="123"/>
        <v>256.73042500660006</v>
      </c>
      <c r="AH783" s="93">
        <f t="shared" si="124"/>
        <v>63.815830000000012</v>
      </c>
    </row>
    <row r="784" spans="1:34" ht="11.25" customHeight="1">
      <c r="A784" s="1">
        <v>42785</v>
      </c>
      <c r="B784" s="100">
        <v>3901</v>
      </c>
      <c r="D784" s="78">
        <v>127</v>
      </c>
      <c r="E784" s="79"/>
      <c r="F784" s="99">
        <v>2403</v>
      </c>
      <c r="H784" s="123">
        <f t="shared" si="127"/>
        <v>66</v>
      </c>
      <c r="I784" s="81">
        <v>66</v>
      </c>
      <c r="K784" s="82">
        <v>2437</v>
      </c>
      <c r="M784" s="83">
        <v>80</v>
      </c>
      <c r="Q784" s="86">
        <v>258.21699999999998</v>
      </c>
      <c r="S784" s="108"/>
      <c r="U784" s="88">
        <v>72</v>
      </c>
      <c r="V784" s="126" t="s">
        <v>361</v>
      </c>
      <c r="AC784" s="48">
        <v>42419</v>
      </c>
      <c r="AD784" s="78">
        <f t="shared" si="125"/>
        <v>137.39039141180291</v>
      </c>
      <c r="AE784" s="81">
        <f t="shared" si="121"/>
        <v>56.6341383506808</v>
      </c>
      <c r="AF784" s="83">
        <f t="shared" si="122"/>
        <v>56.6341383506808</v>
      </c>
      <c r="AG784" s="86">
        <f t="shared" si="123"/>
        <v>260.94236557330009</v>
      </c>
      <c r="AH784" s="93">
        <f t="shared" si="124"/>
        <v>65.263689999999983</v>
      </c>
    </row>
    <row r="785" spans="1:34" ht="11.25" customHeight="1">
      <c r="A785" s="1">
        <v>42786</v>
      </c>
      <c r="B785" s="100">
        <v>3901</v>
      </c>
      <c r="D785" s="78">
        <v>127</v>
      </c>
      <c r="E785" s="79"/>
      <c r="F785" s="99">
        <v>2403</v>
      </c>
      <c r="H785" s="123">
        <f t="shared" si="127"/>
        <v>66</v>
      </c>
      <c r="I785" s="81">
        <v>66</v>
      </c>
      <c r="K785" s="82">
        <v>2437</v>
      </c>
      <c r="M785" s="83">
        <v>80</v>
      </c>
      <c r="Q785" s="86">
        <v>258.21699999999998</v>
      </c>
      <c r="S785" s="108"/>
      <c r="U785" s="88">
        <v>72</v>
      </c>
      <c r="V785" s="126" t="s">
        <v>360</v>
      </c>
      <c r="AC785" s="48">
        <v>42420</v>
      </c>
      <c r="AD785" s="78">
        <f t="shared" si="125"/>
        <v>142.45604904666911</v>
      </c>
      <c r="AE785" s="81">
        <f t="shared" si="121"/>
        <v>56.360353424168494</v>
      </c>
      <c r="AF785" s="83">
        <f t="shared" si="122"/>
        <v>56.360353424168494</v>
      </c>
      <c r="AG785" s="86">
        <f t="shared" si="123"/>
        <v>260.13985655749997</v>
      </c>
      <c r="AH785" s="93">
        <f t="shared" si="124"/>
        <v>64.567400000000006</v>
      </c>
    </row>
    <row r="786" spans="1:34" ht="11.25" customHeight="1">
      <c r="A786" s="1">
        <v>42787</v>
      </c>
      <c r="B786" s="100">
        <v>3901</v>
      </c>
      <c r="D786" s="78">
        <v>127</v>
      </c>
      <c r="E786" s="79"/>
      <c r="F786" s="99">
        <v>2403</v>
      </c>
      <c r="H786" s="123">
        <f t="shared" si="127"/>
        <v>66</v>
      </c>
      <c r="I786" s="81">
        <v>66</v>
      </c>
      <c r="K786" s="82">
        <v>2437</v>
      </c>
      <c r="M786" s="83">
        <v>80</v>
      </c>
      <c r="Q786" s="86">
        <v>258.21699999999998</v>
      </c>
      <c r="S786" s="108"/>
      <c r="U786" s="88">
        <v>75.796000000000006</v>
      </c>
      <c r="V786" s="89" t="s">
        <v>365</v>
      </c>
      <c r="AC786" s="48">
        <v>42421</v>
      </c>
      <c r="AD786" s="78">
        <f t="shared" si="125"/>
        <v>143.25662766046159</v>
      </c>
      <c r="AE786" s="81">
        <f t="shared" si="121"/>
        <v>56.234609843501801</v>
      </c>
      <c r="AF786" s="83">
        <f t="shared" si="122"/>
        <v>56.234609843501801</v>
      </c>
      <c r="AG786" s="86">
        <f t="shared" si="123"/>
        <v>261.80100386309999</v>
      </c>
      <c r="AH786" s="93">
        <f t="shared" si="124"/>
        <v>63.746780000000008</v>
      </c>
    </row>
    <row r="787" spans="1:34" ht="11.25" customHeight="1">
      <c r="A787" s="1">
        <v>42788</v>
      </c>
      <c r="B787" s="100">
        <v>3901</v>
      </c>
      <c r="D787" s="78">
        <v>124</v>
      </c>
      <c r="E787" s="79" t="s">
        <v>315</v>
      </c>
      <c r="F787" s="99">
        <v>2403</v>
      </c>
      <c r="H787" s="123">
        <f t="shared" si="127"/>
        <v>62</v>
      </c>
      <c r="I787" s="81">
        <v>62</v>
      </c>
      <c r="J787" s="94" t="s">
        <v>366</v>
      </c>
      <c r="K787" s="82">
        <v>2437</v>
      </c>
      <c r="M787" s="83">
        <v>80</v>
      </c>
      <c r="Q787" s="86">
        <v>258.21699999999998</v>
      </c>
      <c r="S787" s="108"/>
      <c r="U787" s="88">
        <v>75.796000000000006</v>
      </c>
      <c r="AC787" s="48">
        <v>42422</v>
      </c>
      <c r="AD787" s="78">
        <f t="shared" si="125"/>
        <v>145.24910985592672</v>
      </c>
      <c r="AE787" s="81">
        <f t="shared" si="121"/>
        <v>55.610897529093805</v>
      </c>
      <c r="AF787" s="83">
        <f t="shared" si="122"/>
        <v>55.610897529093805</v>
      </c>
      <c r="AG787" s="86">
        <f t="shared" si="123"/>
        <v>261.21661293490001</v>
      </c>
      <c r="AH787" s="93">
        <f t="shared" si="124"/>
        <v>63.984459999999999</v>
      </c>
    </row>
    <row r="788" spans="1:34" ht="11.25" customHeight="1">
      <c r="A788" s="1">
        <v>42789</v>
      </c>
      <c r="B788" s="100">
        <v>3901</v>
      </c>
      <c r="D788" s="78">
        <v>124</v>
      </c>
      <c r="E788" s="79" t="s">
        <v>315</v>
      </c>
      <c r="F788" s="99">
        <v>2403</v>
      </c>
      <c r="H788" s="123">
        <f t="shared" si="127"/>
        <v>62</v>
      </c>
      <c r="I788" s="81">
        <v>62</v>
      </c>
      <c r="J788" s="94" t="s">
        <v>366</v>
      </c>
      <c r="K788" s="82">
        <v>2437</v>
      </c>
      <c r="M788" s="83">
        <v>80</v>
      </c>
      <c r="Q788" s="86">
        <v>258.21699999999998</v>
      </c>
      <c r="S788" s="108"/>
      <c r="U788" s="88">
        <v>74</v>
      </c>
      <c r="V788" s="89" t="s">
        <v>364</v>
      </c>
      <c r="AC788" s="48">
        <v>42423</v>
      </c>
      <c r="AD788" s="78">
        <f t="shared" si="125"/>
        <v>146.59043441398509</v>
      </c>
      <c r="AE788" s="81">
        <f t="shared" si="121"/>
        <v>56.282463992157901</v>
      </c>
      <c r="AF788" s="83">
        <f t="shared" si="122"/>
        <v>56.282463992157901</v>
      </c>
      <c r="AG788" s="86">
        <f t="shared" si="123"/>
        <v>262.09420966289997</v>
      </c>
      <c r="AH788" s="93">
        <f t="shared" si="124"/>
        <v>64.482929999999982</v>
      </c>
    </row>
    <row r="789" spans="1:34" ht="11.25" customHeight="1">
      <c r="A789" s="1">
        <v>42790</v>
      </c>
      <c r="B789" s="100">
        <v>3901</v>
      </c>
      <c r="D789" s="78">
        <v>124</v>
      </c>
      <c r="E789" s="79" t="s">
        <v>315</v>
      </c>
      <c r="F789" s="99">
        <v>2403</v>
      </c>
      <c r="H789" s="123">
        <f t="shared" si="127"/>
        <v>62</v>
      </c>
      <c r="I789" s="81">
        <v>62</v>
      </c>
      <c r="J789" s="94" t="s">
        <v>366</v>
      </c>
      <c r="K789" s="82">
        <v>2437</v>
      </c>
      <c r="M789" s="83">
        <v>80</v>
      </c>
      <c r="Q789" s="86">
        <v>258.21699999999998</v>
      </c>
      <c r="S789" s="108"/>
      <c r="U789" s="88">
        <v>74</v>
      </c>
      <c r="V789" s="89" t="s">
        <v>363</v>
      </c>
      <c r="AC789" s="48">
        <v>42424</v>
      </c>
      <c r="AD789" s="78">
        <f t="shared" si="125"/>
        <v>135.18425285015357</v>
      </c>
      <c r="AE789" s="81">
        <f t="shared" si="121"/>
        <v>57.576861088815605</v>
      </c>
      <c r="AF789" s="83">
        <f t="shared" si="122"/>
        <v>57.576861088815605</v>
      </c>
      <c r="AG789" s="86">
        <f t="shared" si="123"/>
        <v>255.05027214310002</v>
      </c>
      <c r="AH789" s="93">
        <f t="shared" si="124"/>
        <v>64.704019999999986</v>
      </c>
    </row>
    <row r="790" spans="1:34" ht="11.25" customHeight="1">
      <c r="A790" s="1">
        <v>42791</v>
      </c>
      <c r="B790" s="100">
        <v>3901</v>
      </c>
      <c r="D790" s="78">
        <v>124</v>
      </c>
      <c r="E790" s="79" t="s">
        <v>315</v>
      </c>
      <c r="F790" s="99">
        <v>2403</v>
      </c>
      <c r="H790" s="123">
        <f t="shared" si="127"/>
        <v>62</v>
      </c>
      <c r="I790" s="81">
        <v>62</v>
      </c>
      <c r="J790" s="94" t="s">
        <v>366</v>
      </c>
      <c r="K790" s="82">
        <v>2437</v>
      </c>
      <c r="M790" s="83">
        <v>80</v>
      </c>
      <c r="Q790" s="86">
        <v>258.21699999999998</v>
      </c>
      <c r="S790" s="108"/>
      <c r="U790" s="88">
        <v>75.796000000000006</v>
      </c>
      <c r="AC790" s="48">
        <v>42425</v>
      </c>
      <c r="AD790" s="78">
        <f t="shared" si="125"/>
        <v>127.77293115373594</v>
      </c>
      <c r="AE790" s="81">
        <f t="shared" si="121"/>
        <v>57.9079911520924</v>
      </c>
      <c r="AF790" s="83">
        <f t="shared" si="122"/>
        <v>57.9079911520924</v>
      </c>
      <c r="AG790" s="86">
        <f t="shared" si="123"/>
        <v>257.3315662389</v>
      </c>
      <c r="AH790" s="93">
        <f t="shared" si="124"/>
        <v>62.928490000000018</v>
      </c>
    </row>
    <row r="791" spans="1:34" ht="11.25" customHeight="1">
      <c r="A791" s="1">
        <v>42792</v>
      </c>
      <c r="B791" s="100">
        <v>3901</v>
      </c>
      <c r="D791" s="78">
        <v>124</v>
      </c>
      <c r="E791" s="79" t="s">
        <v>315</v>
      </c>
      <c r="F791" s="99">
        <v>2403</v>
      </c>
      <c r="H791" s="123">
        <f t="shared" si="127"/>
        <v>62</v>
      </c>
      <c r="I791" s="81">
        <v>62</v>
      </c>
      <c r="J791" s="94" t="s">
        <v>366</v>
      </c>
      <c r="K791" s="82">
        <v>2437</v>
      </c>
      <c r="M791" s="83">
        <v>80</v>
      </c>
      <c r="Q791" s="86">
        <v>258.21699999999998</v>
      </c>
      <c r="S791" s="108"/>
      <c r="U791" s="88">
        <v>75.796000000000006</v>
      </c>
      <c r="AC791" s="48">
        <v>42426</v>
      </c>
      <c r="AD791" s="78">
        <f t="shared" si="125"/>
        <v>134.98128424100867</v>
      </c>
      <c r="AE791" s="81">
        <f t="shared" si="121"/>
        <v>59.636620422821096</v>
      </c>
      <c r="AF791" s="83">
        <f t="shared" si="122"/>
        <v>59.636620422821096</v>
      </c>
      <c r="AG791" s="86">
        <f t="shared" si="123"/>
        <v>259.30267098429999</v>
      </c>
      <c r="AH791" s="93">
        <f t="shared" si="124"/>
        <v>62.573850000000007</v>
      </c>
    </row>
    <row r="792" spans="1:34" ht="11.25" customHeight="1">
      <c r="A792" s="1">
        <v>42793</v>
      </c>
      <c r="B792" s="100">
        <v>3901</v>
      </c>
      <c r="D792" s="78">
        <v>124</v>
      </c>
      <c r="E792" s="79" t="s">
        <v>315</v>
      </c>
      <c r="F792" s="99">
        <v>2403</v>
      </c>
      <c r="H792" s="123">
        <f t="shared" si="127"/>
        <v>62</v>
      </c>
      <c r="I792" s="81">
        <v>62</v>
      </c>
      <c r="J792" s="94" t="s">
        <v>366</v>
      </c>
      <c r="K792" s="82">
        <v>2437</v>
      </c>
      <c r="M792" s="83">
        <v>80</v>
      </c>
      <c r="Q792" s="86">
        <v>258.21699999999998</v>
      </c>
      <c r="S792" s="108"/>
      <c r="U792" s="88">
        <v>75.796000000000006</v>
      </c>
      <c r="AC792" s="48">
        <v>42427</v>
      </c>
      <c r="AD792" s="78">
        <f t="shared" si="125"/>
        <v>139.89460944691493</v>
      </c>
      <c r="AE792" s="81">
        <f t="shared" si="121"/>
        <v>56.8530310179612</v>
      </c>
      <c r="AF792" s="83">
        <f t="shared" si="122"/>
        <v>56.8530310179612</v>
      </c>
      <c r="AG792" s="86">
        <f t="shared" si="123"/>
        <v>260.65870193259997</v>
      </c>
      <c r="AH792" s="93">
        <f t="shared" si="124"/>
        <v>64.004710000000003</v>
      </c>
    </row>
    <row r="793" spans="1:34" ht="11.25" customHeight="1">
      <c r="A793" s="1">
        <v>42794</v>
      </c>
      <c r="B793" s="100">
        <v>3901</v>
      </c>
      <c r="D793" s="78">
        <v>124</v>
      </c>
      <c r="E793" s="79" t="s">
        <v>315</v>
      </c>
      <c r="F793" s="99">
        <v>2403</v>
      </c>
      <c r="H793" s="123">
        <f t="shared" si="127"/>
        <v>62</v>
      </c>
      <c r="I793" s="81">
        <v>62</v>
      </c>
      <c r="J793" s="94" t="s">
        <v>366</v>
      </c>
      <c r="K793" s="82">
        <v>2437</v>
      </c>
      <c r="M793" s="83">
        <v>80</v>
      </c>
      <c r="Q793" s="86">
        <v>258.21699999999998</v>
      </c>
      <c r="S793" s="108"/>
      <c r="U793" s="88">
        <v>75.796000000000006</v>
      </c>
      <c r="AC793" s="48">
        <v>42428</v>
      </c>
      <c r="AD793" s="78">
        <f t="shared" si="125"/>
        <v>139.44500720856939</v>
      </c>
      <c r="AE793" s="81">
        <f t="shared" si="121"/>
        <v>56.662220911882599</v>
      </c>
      <c r="AF793" s="83">
        <f t="shared" si="122"/>
        <v>56.662220911882599</v>
      </c>
      <c r="AG793" s="86">
        <f t="shared" si="123"/>
        <v>259.90648771989999</v>
      </c>
      <c r="AH793" s="93">
        <f t="shared" si="124"/>
        <v>65.182850000000002</v>
      </c>
    </row>
    <row r="794" spans="1:34" ht="11.25" customHeight="1">
      <c r="A794" s="1">
        <v>42795</v>
      </c>
      <c r="B794" s="100">
        <v>3901</v>
      </c>
      <c r="D794" s="78">
        <v>124</v>
      </c>
      <c r="E794" s="79" t="s">
        <v>315</v>
      </c>
      <c r="F794" s="99">
        <v>2403</v>
      </c>
      <c r="H794" s="123">
        <f t="shared" si="127"/>
        <v>62</v>
      </c>
      <c r="I794" s="81">
        <v>62</v>
      </c>
      <c r="J794" s="94" t="s">
        <v>352</v>
      </c>
      <c r="K794" s="82">
        <v>2437</v>
      </c>
      <c r="M794" s="83">
        <v>80</v>
      </c>
      <c r="Q794" s="86">
        <v>258.21699999999998</v>
      </c>
      <c r="S794" s="108"/>
      <c r="U794" s="88">
        <v>75.745000000000005</v>
      </c>
      <c r="AC794" s="48">
        <v>42429</v>
      </c>
      <c r="AD794" s="78">
        <f t="shared" si="125"/>
        <v>133.38525197332135</v>
      </c>
      <c r="AE794" s="81">
        <f t="shared" si="121"/>
        <v>54.859487960973802</v>
      </c>
      <c r="AF794" s="83">
        <f t="shared" si="122"/>
        <v>54.859487960973802</v>
      </c>
      <c r="AG794" s="86">
        <f t="shared" si="123"/>
        <v>259.93664707820005</v>
      </c>
      <c r="AH794" s="93">
        <f t="shared" si="124"/>
        <v>65.794660000000007</v>
      </c>
    </row>
    <row r="795" spans="1:34" ht="11.25" customHeight="1">
      <c r="A795" s="1">
        <v>42796</v>
      </c>
      <c r="B795" s="100">
        <v>3901</v>
      </c>
      <c r="D795" s="78">
        <v>124</v>
      </c>
      <c r="E795" s="79" t="s">
        <v>315</v>
      </c>
      <c r="F795" s="99">
        <v>2403</v>
      </c>
      <c r="H795" s="123">
        <f t="shared" si="127"/>
        <v>62</v>
      </c>
      <c r="I795" s="81">
        <v>62</v>
      </c>
      <c r="J795" s="94" t="s">
        <v>352</v>
      </c>
      <c r="K795" s="82">
        <v>2437</v>
      </c>
      <c r="M795" s="83">
        <v>80</v>
      </c>
      <c r="Q795" s="86">
        <v>258.89999999999998</v>
      </c>
      <c r="S795" s="108"/>
      <c r="U795" s="88">
        <v>75.745000000000005</v>
      </c>
      <c r="AC795" s="48">
        <v>42430</v>
      </c>
      <c r="AD795" s="78">
        <f t="shared" si="125"/>
        <v>126.64608881644537</v>
      </c>
      <c r="AE795" s="81">
        <f t="shared" si="121"/>
        <v>56.531177147367899</v>
      </c>
      <c r="AF795" s="83">
        <f t="shared" si="122"/>
        <v>56.531177147367899</v>
      </c>
      <c r="AG795" s="86">
        <f t="shared" si="123"/>
        <v>260.07546934690004</v>
      </c>
      <c r="AH795" s="93">
        <f t="shared" si="124"/>
        <v>65.362210000000005</v>
      </c>
    </row>
    <row r="796" spans="1:34" ht="11.25" customHeight="1">
      <c r="A796" s="1">
        <v>42797</v>
      </c>
      <c r="B796" s="100">
        <v>3901</v>
      </c>
      <c r="D796" s="78">
        <v>124</v>
      </c>
      <c r="E796" s="79" t="s">
        <v>315</v>
      </c>
      <c r="F796" s="99">
        <v>2403</v>
      </c>
      <c r="H796" s="123">
        <f t="shared" si="127"/>
        <v>62</v>
      </c>
      <c r="I796" s="81">
        <v>62</v>
      </c>
      <c r="J796" s="94" t="s">
        <v>352</v>
      </c>
      <c r="K796" s="82">
        <v>2437</v>
      </c>
      <c r="M796" s="83">
        <v>80</v>
      </c>
      <c r="Q796" s="86">
        <v>258.89999999999998</v>
      </c>
      <c r="S796" s="108"/>
      <c r="U796" s="88">
        <v>75.745000000000005</v>
      </c>
      <c r="AC796" s="48">
        <v>42431</v>
      </c>
      <c r="AD796" s="78">
        <f t="shared" si="125"/>
        <v>128.77095052213087</v>
      </c>
      <c r="AE796" s="81">
        <f t="shared" si="121"/>
        <v>57.882169233552297</v>
      </c>
      <c r="AF796" s="83">
        <f t="shared" si="122"/>
        <v>57.882169233552297</v>
      </c>
      <c r="AG796" s="86">
        <f t="shared" si="123"/>
        <v>260.72669427099993</v>
      </c>
      <c r="AH796" s="93">
        <f t="shared" si="124"/>
        <v>64.69453</v>
      </c>
    </row>
    <row r="797" spans="1:34" ht="11.25" customHeight="1">
      <c r="A797" s="1">
        <v>42798</v>
      </c>
      <c r="B797" s="100">
        <v>3901</v>
      </c>
      <c r="D797" s="78">
        <v>124</v>
      </c>
      <c r="E797" s="79" t="s">
        <v>315</v>
      </c>
      <c r="F797" s="99">
        <v>2403</v>
      </c>
      <c r="H797" s="123">
        <f t="shared" si="127"/>
        <v>62</v>
      </c>
      <c r="I797" s="81">
        <v>62</v>
      </c>
      <c r="J797" s="94" t="s">
        <v>352</v>
      </c>
      <c r="K797" s="82">
        <v>2437</v>
      </c>
      <c r="M797" s="83">
        <v>80</v>
      </c>
      <c r="Q797" s="86">
        <v>258.89999999999998</v>
      </c>
      <c r="S797" s="108"/>
      <c r="U797" s="88">
        <v>75.745000000000005</v>
      </c>
      <c r="AC797" s="48">
        <v>42432</v>
      </c>
      <c r="AD797" s="78">
        <f t="shared" si="125"/>
        <v>128.84825785667337</v>
      </c>
      <c r="AE797" s="81">
        <f t="shared" si="121"/>
        <v>59.082775034263904</v>
      </c>
      <c r="AF797" s="83">
        <f t="shared" si="122"/>
        <v>59.082775034263904</v>
      </c>
      <c r="AG797" s="86">
        <f t="shared" si="123"/>
        <v>258.75967073659996</v>
      </c>
      <c r="AH797" s="93">
        <f t="shared" si="124"/>
        <v>62.92436</v>
      </c>
    </row>
    <row r="798" spans="1:34" ht="11.25" customHeight="1">
      <c r="A798" s="1">
        <v>42799</v>
      </c>
      <c r="B798" s="100">
        <v>3901</v>
      </c>
      <c r="D798" s="78">
        <v>124</v>
      </c>
      <c r="E798" s="79" t="s">
        <v>315</v>
      </c>
      <c r="F798" s="99">
        <v>2403</v>
      </c>
      <c r="H798" s="123">
        <f t="shared" si="127"/>
        <v>62</v>
      </c>
      <c r="I798" s="81">
        <v>62</v>
      </c>
      <c r="J798" s="94" t="s">
        <v>352</v>
      </c>
      <c r="K798" s="82">
        <v>2437</v>
      </c>
      <c r="M798" s="83">
        <v>80</v>
      </c>
      <c r="Q798" s="86">
        <v>258.89999999999998</v>
      </c>
      <c r="S798" s="108"/>
      <c r="U798" s="88">
        <v>75.745000000000005</v>
      </c>
      <c r="AC798" s="48">
        <v>42433</v>
      </c>
      <c r="AD798" s="78">
        <f t="shared" si="125"/>
        <v>135.23860928910742</v>
      </c>
      <c r="AE798" s="81">
        <f t="shared" si="121"/>
        <v>59.662261999654298</v>
      </c>
      <c r="AF798" s="83">
        <f t="shared" si="122"/>
        <v>59.662261999654298</v>
      </c>
      <c r="AG798" s="86">
        <f t="shared" si="123"/>
        <v>258.60494958129999</v>
      </c>
      <c r="AH798" s="93">
        <f t="shared" si="124"/>
        <v>62.737549999999999</v>
      </c>
    </row>
    <row r="799" spans="1:34" ht="11.25" customHeight="1">
      <c r="A799" s="1">
        <v>42800</v>
      </c>
      <c r="B799" s="100">
        <v>3901</v>
      </c>
      <c r="D799" s="78">
        <v>124</v>
      </c>
      <c r="E799" s="79" t="s">
        <v>315</v>
      </c>
      <c r="F799" s="99">
        <v>2403</v>
      </c>
      <c r="H799" s="123">
        <f t="shared" si="127"/>
        <v>62</v>
      </c>
      <c r="I799" s="81">
        <v>62</v>
      </c>
      <c r="J799" s="94" t="s">
        <v>352</v>
      </c>
      <c r="K799" s="82">
        <v>2437</v>
      </c>
      <c r="M799" s="83">
        <v>80</v>
      </c>
      <c r="Q799" s="86">
        <v>258.89999999999998</v>
      </c>
      <c r="S799" s="108"/>
      <c r="U799" s="88">
        <v>75.745000000000005</v>
      </c>
      <c r="V799" s="110"/>
      <c r="AC799" s="48">
        <v>42434</v>
      </c>
      <c r="AD799" s="78">
        <f t="shared" si="125"/>
        <v>136.09165561767145</v>
      </c>
      <c r="AE799" s="81">
        <f t="shared" si="121"/>
        <v>56.851702374015197</v>
      </c>
      <c r="AF799" s="83">
        <f t="shared" si="122"/>
        <v>56.851702374015197</v>
      </c>
      <c r="AG799" s="86">
        <f t="shared" si="123"/>
        <v>262.12206319910001</v>
      </c>
      <c r="AH799" s="93">
        <f t="shared" si="124"/>
        <v>63.224200000000003</v>
      </c>
    </row>
    <row r="800" spans="1:34" ht="11.25" customHeight="1">
      <c r="A800" s="1">
        <v>42801</v>
      </c>
      <c r="B800" s="100">
        <v>3901</v>
      </c>
      <c r="D800" s="78">
        <v>124</v>
      </c>
      <c r="E800" s="79" t="s">
        <v>315</v>
      </c>
      <c r="F800" s="99">
        <v>2403</v>
      </c>
      <c r="H800" s="123">
        <f t="shared" si="127"/>
        <v>62</v>
      </c>
      <c r="I800" s="81">
        <v>62</v>
      </c>
      <c r="J800" s="94" t="s">
        <v>352</v>
      </c>
      <c r="K800" s="82">
        <v>2437</v>
      </c>
      <c r="M800" s="83">
        <v>80</v>
      </c>
      <c r="Q800" s="86">
        <v>258.89999999999998</v>
      </c>
      <c r="S800" s="108"/>
      <c r="U800" s="88">
        <v>75.745000000000005</v>
      </c>
      <c r="V800" s="110"/>
      <c r="AC800" s="48">
        <v>42435</v>
      </c>
      <c r="AD800" s="78">
        <f t="shared" si="125"/>
        <v>137.74179044957577</v>
      </c>
      <c r="AE800" s="81">
        <f t="shared" si="121"/>
        <v>55.911991563995699</v>
      </c>
      <c r="AF800" s="83">
        <f t="shared" si="122"/>
        <v>55.911991563995699</v>
      </c>
      <c r="AG800" s="86">
        <f t="shared" si="123"/>
        <v>261.57603197410003</v>
      </c>
      <c r="AH800" s="93">
        <f t="shared" si="124"/>
        <v>64.373270000000005</v>
      </c>
    </row>
    <row r="801" spans="1:34" ht="11.25" customHeight="1">
      <c r="A801" s="1">
        <v>42802</v>
      </c>
      <c r="B801" s="100">
        <v>3901</v>
      </c>
      <c r="D801" s="78">
        <v>124</v>
      </c>
      <c r="E801" s="79" t="s">
        <v>315</v>
      </c>
      <c r="F801" s="99">
        <v>2403</v>
      </c>
      <c r="H801" s="123">
        <f t="shared" si="127"/>
        <v>62</v>
      </c>
      <c r="I801" s="81">
        <v>62</v>
      </c>
      <c r="J801" s="94" t="s">
        <v>352</v>
      </c>
      <c r="K801" s="82">
        <v>2437</v>
      </c>
      <c r="M801" s="83">
        <v>80</v>
      </c>
      <c r="Q801" s="86">
        <v>258.89999999999998</v>
      </c>
      <c r="S801" s="108"/>
      <c r="U801" s="88">
        <v>75.745000000000005</v>
      </c>
      <c r="V801" s="110"/>
      <c r="AC801" s="48">
        <v>42436</v>
      </c>
      <c r="AD801" s="78">
        <f t="shared" si="125"/>
        <v>137.21624097572663</v>
      </c>
      <c r="AE801" s="81">
        <f t="shared" si="121"/>
        <v>51.7972321222042</v>
      </c>
      <c r="AF801" s="83">
        <f t="shared" si="122"/>
        <v>51.7972321222042</v>
      </c>
      <c r="AG801" s="86">
        <f t="shared" si="123"/>
        <v>254.6496096086</v>
      </c>
      <c r="AH801" s="93">
        <f t="shared" si="124"/>
        <v>64.047610000000006</v>
      </c>
    </row>
    <row r="802" spans="1:34" ht="11.25" customHeight="1">
      <c r="A802" s="1">
        <v>42803</v>
      </c>
      <c r="B802" s="100">
        <v>3901</v>
      </c>
      <c r="D802" s="78">
        <v>127</v>
      </c>
      <c r="E802" s="79"/>
      <c r="F802" s="99">
        <v>2403</v>
      </c>
      <c r="H802" s="123">
        <f t="shared" si="127"/>
        <v>66</v>
      </c>
      <c r="I802" s="81">
        <v>66</v>
      </c>
      <c r="K802" s="82">
        <v>2437</v>
      </c>
      <c r="M802" s="83">
        <v>80</v>
      </c>
      <c r="Q802" s="86">
        <v>258.89999999999998</v>
      </c>
      <c r="S802" s="108"/>
      <c r="U802" s="88">
        <v>75.745000000000005</v>
      </c>
      <c r="V802" s="110"/>
      <c r="AC802" s="48">
        <v>42437</v>
      </c>
      <c r="AD802" s="78">
        <f t="shared" si="125"/>
        <v>133.48434397497024</v>
      </c>
      <c r="AE802" s="81">
        <f t="shared" si="121"/>
        <v>59.420576003766698</v>
      </c>
      <c r="AF802" s="83">
        <f t="shared" si="122"/>
        <v>59.420576003766698</v>
      </c>
      <c r="AG802" s="86">
        <f t="shared" si="123"/>
        <v>254.05339839080003</v>
      </c>
      <c r="AH802" s="93">
        <f t="shared" si="124"/>
        <v>63.810380000000002</v>
      </c>
    </row>
    <row r="803" spans="1:34" ht="11.25" customHeight="1">
      <c r="A803" s="1">
        <v>42804</v>
      </c>
      <c r="B803" s="100">
        <v>3901</v>
      </c>
      <c r="D803" s="78">
        <v>127</v>
      </c>
      <c r="E803" s="79"/>
      <c r="F803" s="99">
        <v>2403</v>
      </c>
      <c r="H803" s="123">
        <f t="shared" si="127"/>
        <v>66</v>
      </c>
      <c r="I803" s="81">
        <v>66</v>
      </c>
      <c r="K803" s="82">
        <v>2437</v>
      </c>
      <c r="M803" s="83">
        <v>80</v>
      </c>
      <c r="Q803" s="86">
        <v>258.89999999999998</v>
      </c>
      <c r="S803" s="108"/>
      <c r="U803" s="88">
        <v>75.745000000000005</v>
      </c>
      <c r="V803" s="110"/>
      <c r="AC803" s="48">
        <v>42438</v>
      </c>
      <c r="AD803" s="78">
        <f t="shared" si="125"/>
        <v>135.20949015728931</v>
      </c>
      <c r="AE803" s="81">
        <f t="shared" si="121"/>
        <v>58.910497495319298</v>
      </c>
      <c r="AF803" s="83">
        <f t="shared" si="122"/>
        <v>58.910497495319298</v>
      </c>
      <c r="AG803" s="86">
        <f t="shared" si="123"/>
        <v>254.4338803764</v>
      </c>
      <c r="AH803" s="93">
        <f t="shared" si="124"/>
        <v>62.856189999999998</v>
      </c>
    </row>
    <row r="804" spans="1:34" ht="11.25" customHeight="1">
      <c r="A804" s="1">
        <v>42805</v>
      </c>
      <c r="B804" s="100">
        <v>3901</v>
      </c>
      <c r="D804" s="78">
        <v>127</v>
      </c>
      <c r="E804" s="79"/>
      <c r="F804" s="99">
        <v>2403</v>
      </c>
      <c r="H804" s="123">
        <f t="shared" si="127"/>
        <v>66</v>
      </c>
      <c r="I804" s="81">
        <v>66</v>
      </c>
      <c r="K804" s="82">
        <v>2437</v>
      </c>
      <c r="M804" s="83">
        <v>80</v>
      </c>
      <c r="Q804" s="86">
        <v>258.89999999999998</v>
      </c>
      <c r="S804" s="108"/>
      <c r="U804" s="88">
        <v>75.745000000000005</v>
      </c>
      <c r="AC804" s="48">
        <v>42439</v>
      </c>
      <c r="AD804" s="78">
        <f t="shared" si="125"/>
        <v>134.96170098899498</v>
      </c>
      <c r="AE804" s="81">
        <f t="shared" si="121"/>
        <v>58.124600309059403</v>
      </c>
      <c r="AF804" s="83">
        <f t="shared" si="122"/>
        <v>58.124600309059403</v>
      </c>
      <c r="AG804" s="86">
        <f t="shared" si="123"/>
        <v>254.521128672</v>
      </c>
      <c r="AH804" s="93">
        <f t="shared" si="124"/>
        <v>63.226860000000002</v>
      </c>
    </row>
    <row r="805" spans="1:34" ht="11.25" customHeight="1">
      <c r="A805" s="1">
        <v>42806</v>
      </c>
      <c r="B805" s="100">
        <v>3901</v>
      </c>
      <c r="D805" s="78">
        <v>127</v>
      </c>
      <c r="E805" s="79"/>
      <c r="F805" s="99">
        <v>2403</v>
      </c>
      <c r="H805" s="123">
        <f t="shared" si="127"/>
        <v>66</v>
      </c>
      <c r="I805" s="81">
        <v>66</v>
      </c>
      <c r="K805" s="82">
        <v>2437</v>
      </c>
      <c r="M805" s="83">
        <v>80</v>
      </c>
      <c r="Q805" s="86">
        <v>258.89999999999998</v>
      </c>
      <c r="S805" s="108"/>
      <c r="U805" s="88">
        <v>75.745000000000005</v>
      </c>
      <c r="AC805" s="48">
        <v>42440</v>
      </c>
      <c r="AD805" s="78">
        <f t="shared" si="125"/>
        <v>136.71674612359496</v>
      </c>
      <c r="AE805" s="81">
        <f t="shared" si="121"/>
        <v>60.385367408446797</v>
      </c>
      <c r="AF805" s="83">
        <f t="shared" si="122"/>
        <v>60.385367408446797</v>
      </c>
      <c r="AG805" s="86">
        <f t="shared" si="123"/>
        <v>254.60217109459995</v>
      </c>
      <c r="AH805" s="93">
        <f t="shared" si="124"/>
        <v>63.643349999999998</v>
      </c>
    </row>
    <row r="806" spans="1:34" ht="11.25" customHeight="1">
      <c r="A806" s="1">
        <v>42807</v>
      </c>
      <c r="B806" s="100">
        <v>3901</v>
      </c>
      <c r="D806" s="78">
        <v>122</v>
      </c>
      <c r="E806" s="79" t="s">
        <v>192</v>
      </c>
      <c r="F806" s="99">
        <v>2403</v>
      </c>
      <c r="H806" s="123">
        <f t="shared" si="127"/>
        <v>64</v>
      </c>
      <c r="I806" s="81">
        <v>64</v>
      </c>
      <c r="J806" s="94" t="s">
        <v>200</v>
      </c>
      <c r="K806" s="82">
        <v>2437</v>
      </c>
      <c r="M806" s="83">
        <v>80</v>
      </c>
      <c r="Q806" s="86">
        <v>258.89999999999998</v>
      </c>
      <c r="S806" s="108"/>
      <c r="U806" s="88">
        <v>75.745000000000005</v>
      </c>
      <c r="AC806" s="48">
        <v>42441</v>
      </c>
      <c r="AD806" s="78">
        <f t="shared" si="125"/>
        <v>139.18223667848088</v>
      </c>
      <c r="AE806" s="81">
        <f t="shared" si="121"/>
        <v>57.700302665477501</v>
      </c>
      <c r="AF806" s="83">
        <f t="shared" si="122"/>
        <v>57.700302665477501</v>
      </c>
      <c r="AG806" s="86">
        <f t="shared" si="123"/>
        <v>255.4048466623</v>
      </c>
      <c r="AH806" s="93">
        <f t="shared" si="124"/>
        <v>63.286960000000001</v>
      </c>
    </row>
    <row r="807" spans="1:34" ht="11.25" customHeight="1">
      <c r="A807" s="1">
        <v>42808</v>
      </c>
      <c r="B807" s="100">
        <v>3901</v>
      </c>
      <c r="D807" s="78">
        <v>122</v>
      </c>
      <c r="E807" s="79" t="s">
        <v>192</v>
      </c>
      <c r="F807" s="99">
        <v>2403</v>
      </c>
      <c r="H807" s="123">
        <f t="shared" si="127"/>
        <v>64</v>
      </c>
      <c r="I807" s="81">
        <v>64</v>
      </c>
      <c r="J807" s="94" t="s">
        <v>200</v>
      </c>
      <c r="K807" s="82">
        <v>2437</v>
      </c>
      <c r="M807" s="83">
        <v>80</v>
      </c>
      <c r="Q807" s="86">
        <v>249</v>
      </c>
      <c r="R807" s="87" t="s">
        <v>301</v>
      </c>
      <c r="S807" s="108"/>
      <c r="U807" s="88">
        <v>75.745000000000005</v>
      </c>
      <c r="AC807" s="48">
        <v>42442</v>
      </c>
      <c r="AD807" s="78">
        <f t="shared" si="125"/>
        <v>138.04599687983207</v>
      </c>
      <c r="AE807" s="81">
        <f t="shared" si="121"/>
        <v>56.428692919982304</v>
      </c>
      <c r="AF807" s="83">
        <f t="shared" si="122"/>
        <v>56.428692919982304</v>
      </c>
      <c r="AG807" s="86">
        <f t="shared" si="123"/>
        <v>255.57733468009997</v>
      </c>
      <c r="AH807" s="93">
        <f t="shared" si="124"/>
        <v>63.972200000000001</v>
      </c>
    </row>
    <row r="808" spans="1:34" ht="11.25" customHeight="1">
      <c r="A808" s="1">
        <v>42809</v>
      </c>
      <c r="B808" s="100">
        <v>3901</v>
      </c>
      <c r="D808" s="78">
        <v>122</v>
      </c>
      <c r="E808" s="79" t="s">
        <v>192</v>
      </c>
      <c r="F808" s="99">
        <v>2403</v>
      </c>
      <c r="H808" s="123">
        <f t="shared" si="127"/>
        <v>64</v>
      </c>
      <c r="I808" s="81">
        <v>64</v>
      </c>
      <c r="J808" s="94" t="s">
        <v>200</v>
      </c>
      <c r="K808" s="82">
        <v>2437</v>
      </c>
      <c r="M808" s="83">
        <v>80</v>
      </c>
      <c r="Q808" s="86">
        <v>249</v>
      </c>
      <c r="R808" s="87" t="s">
        <v>301</v>
      </c>
      <c r="S808" s="108"/>
      <c r="U808" s="88">
        <v>75.745000000000005</v>
      </c>
      <c r="AC808" s="48">
        <v>42443</v>
      </c>
      <c r="AD808" s="78">
        <f t="shared" si="125"/>
        <v>135.32216159566451</v>
      </c>
      <c r="AE808" s="81">
        <f t="shared" si="121"/>
        <v>58.522877038864301</v>
      </c>
      <c r="AF808" s="83">
        <f t="shared" si="122"/>
        <v>58.522877038864301</v>
      </c>
      <c r="AG808" s="86">
        <f t="shared" si="123"/>
        <v>247.30556656410005</v>
      </c>
      <c r="AH808" s="93">
        <f t="shared" si="124"/>
        <v>63.650579999999998</v>
      </c>
    </row>
    <row r="809" spans="1:34" ht="11.25" customHeight="1">
      <c r="A809" s="1">
        <v>42810</v>
      </c>
      <c r="B809" s="100">
        <v>3901</v>
      </c>
      <c r="D809" s="78">
        <v>122</v>
      </c>
      <c r="E809" s="79" t="s">
        <v>192</v>
      </c>
      <c r="F809" s="99">
        <v>2403</v>
      </c>
      <c r="H809" s="123">
        <f t="shared" si="127"/>
        <v>64</v>
      </c>
      <c r="I809" s="81">
        <v>64</v>
      </c>
      <c r="J809" s="94" t="s">
        <v>200</v>
      </c>
      <c r="K809" s="82">
        <v>2437</v>
      </c>
      <c r="M809" s="83">
        <v>80</v>
      </c>
      <c r="Q809" s="86">
        <v>249</v>
      </c>
      <c r="R809" s="87" t="s">
        <v>349</v>
      </c>
      <c r="S809" s="108"/>
      <c r="U809" s="88">
        <v>75.745000000000005</v>
      </c>
      <c r="AC809" s="48">
        <v>42444</v>
      </c>
      <c r="AD809" s="78">
        <f t="shared" si="125"/>
        <v>123.34014815275629</v>
      </c>
      <c r="AE809" s="81">
        <f t="shared" ref="AE809:AE872" si="130">G443</f>
        <v>59.320270582902502</v>
      </c>
      <c r="AF809" s="83">
        <f t="shared" ref="AF809:AF872" si="131">L443</f>
        <v>59.320270582902502</v>
      </c>
      <c r="AG809" s="86">
        <f t="shared" ref="AG809:AG872" si="132">P443</f>
        <v>245.88657646790011</v>
      </c>
      <c r="AH809" s="93">
        <f t="shared" ref="AH809:AH872" si="133">T443</f>
        <v>63.857349999999997</v>
      </c>
    </row>
    <row r="810" spans="1:34" ht="11.25" customHeight="1">
      <c r="A810" s="1">
        <v>42811</v>
      </c>
      <c r="B810" s="100">
        <v>3901</v>
      </c>
      <c r="D810" s="78">
        <v>127</v>
      </c>
      <c r="E810" s="79"/>
      <c r="F810" s="99">
        <v>2403</v>
      </c>
      <c r="H810" s="123">
        <f t="shared" si="127"/>
        <v>64</v>
      </c>
      <c r="I810" s="81">
        <v>64</v>
      </c>
      <c r="J810" s="94" t="s">
        <v>200</v>
      </c>
      <c r="K810" s="82">
        <v>2437</v>
      </c>
      <c r="M810" s="83">
        <v>80</v>
      </c>
      <c r="Q810" s="86">
        <v>249</v>
      </c>
      <c r="R810" s="87" t="s">
        <v>349</v>
      </c>
      <c r="S810" s="108"/>
      <c r="U810" s="88">
        <v>75.745000000000005</v>
      </c>
      <c r="AC810" s="48">
        <v>42445</v>
      </c>
      <c r="AD810" s="78">
        <f t="shared" si="125"/>
        <v>122.8728622604917</v>
      </c>
      <c r="AE810" s="81">
        <f t="shared" si="130"/>
        <v>60.301574041285498</v>
      </c>
      <c r="AF810" s="83">
        <f t="shared" si="131"/>
        <v>60.301574041285498</v>
      </c>
      <c r="AG810" s="86">
        <f t="shared" si="132"/>
        <v>245.46380681570002</v>
      </c>
      <c r="AH810" s="93">
        <f t="shared" si="133"/>
        <v>65.387320000000003</v>
      </c>
    </row>
    <row r="811" spans="1:34" ht="11.25" customHeight="1">
      <c r="A811" s="1">
        <v>42812</v>
      </c>
      <c r="B811" s="100">
        <v>3901</v>
      </c>
      <c r="D811" s="78">
        <v>127</v>
      </c>
      <c r="E811" s="79"/>
      <c r="F811" s="99">
        <v>2403</v>
      </c>
      <c r="H811" s="123">
        <f t="shared" si="127"/>
        <v>66</v>
      </c>
      <c r="I811" s="81">
        <v>66</v>
      </c>
      <c r="K811" s="82">
        <v>2437</v>
      </c>
      <c r="M811" s="83">
        <v>80</v>
      </c>
      <c r="Q811" s="86">
        <v>258.89999999999998</v>
      </c>
      <c r="S811" s="108"/>
      <c r="U811" s="88">
        <v>75.745000000000005</v>
      </c>
      <c r="AC811" s="48">
        <v>42446</v>
      </c>
      <c r="AD811" s="78">
        <f t="shared" si="125"/>
        <v>127.83623002704974</v>
      </c>
      <c r="AE811" s="81">
        <f t="shared" si="130"/>
        <v>62.449012813688903</v>
      </c>
      <c r="AF811" s="83">
        <f t="shared" si="131"/>
        <v>62.449012813688903</v>
      </c>
      <c r="AG811" s="86">
        <f t="shared" si="132"/>
        <v>246.42850691950005</v>
      </c>
      <c r="AH811" s="93">
        <f t="shared" si="133"/>
        <v>65.159019999999998</v>
      </c>
    </row>
    <row r="812" spans="1:34" ht="11.25" customHeight="1">
      <c r="A812" s="1">
        <v>42813</v>
      </c>
      <c r="B812" s="100">
        <v>3901</v>
      </c>
      <c r="D812" s="78">
        <v>127</v>
      </c>
      <c r="E812" s="79"/>
      <c r="F812" s="99">
        <v>2403</v>
      </c>
      <c r="H812" s="123">
        <f t="shared" si="127"/>
        <v>66</v>
      </c>
      <c r="I812" s="81">
        <v>66</v>
      </c>
      <c r="K812" s="82">
        <v>2437</v>
      </c>
      <c r="M812" s="83">
        <v>80</v>
      </c>
      <c r="Q812" s="86">
        <v>258.89999999999998</v>
      </c>
      <c r="S812" s="108"/>
      <c r="U812" s="88">
        <v>75.745000000000005</v>
      </c>
      <c r="V812" s="111" t="s">
        <v>291</v>
      </c>
      <c r="AC812" s="48">
        <v>42447</v>
      </c>
      <c r="AD812" s="78">
        <f t="shared" si="125"/>
        <v>129.77396749076178</v>
      </c>
      <c r="AE812" s="81">
        <f t="shared" si="130"/>
        <v>60.100407254610197</v>
      </c>
      <c r="AF812" s="83">
        <f t="shared" si="131"/>
        <v>60.100407254610197</v>
      </c>
      <c r="AG812" s="86">
        <f t="shared" si="132"/>
        <v>247.81461790160006</v>
      </c>
      <c r="AH812" s="93">
        <f t="shared" si="133"/>
        <v>62.133740000000003</v>
      </c>
    </row>
    <row r="813" spans="1:34" ht="11.25" customHeight="1">
      <c r="A813" s="1">
        <v>42814</v>
      </c>
      <c r="B813" s="100">
        <v>3901</v>
      </c>
      <c r="D813" s="78">
        <v>127</v>
      </c>
      <c r="E813" s="79"/>
      <c r="F813" s="99">
        <v>2403</v>
      </c>
      <c r="H813" s="123">
        <f t="shared" si="127"/>
        <v>66</v>
      </c>
      <c r="I813" s="81">
        <v>66</v>
      </c>
      <c r="K813" s="82">
        <v>2437</v>
      </c>
      <c r="M813" s="83">
        <v>80</v>
      </c>
      <c r="Q813" s="86">
        <v>254</v>
      </c>
      <c r="R813" s="87" t="s">
        <v>338</v>
      </c>
      <c r="S813" s="108"/>
      <c r="U813" s="88">
        <v>75.745000000000005</v>
      </c>
      <c r="V813" s="111" t="s">
        <v>339</v>
      </c>
      <c r="AC813" s="48">
        <v>42448</v>
      </c>
      <c r="AD813" s="78">
        <f t="shared" si="125"/>
        <v>134.28960088149611</v>
      </c>
      <c r="AE813" s="81">
        <f t="shared" si="130"/>
        <v>60.353155076948198</v>
      </c>
      <c r="AF813" s="83">
        <f t="shared" si="131"/>
        <v>60.353155076948198</v>
      </c>
      <c r="AG813" s="86">
        <f t="shared" si="132"/>
        <v>256.12915348019999</v>
      </c>
      <c r="AH813" s="93">
        <f t="shared" si="133"/>
        <v>63.142560000000003</v>
      </c>
    </row>
    <row r="814" spans="1:34" ht="11.25" customHeight="1">
      <c r="A814" s="1">
        <v>42815</v>
      </c>
      <c r="B814" s="100">
        <v>3901</v>
      </c>
      <c r="D814" s="78">
        <v>127</v>
      </c>
      <c r="E814" s="79"/>
      <c r="F814" s="99">
        <v>2403</v>
      </c>
      <c r="H814" s="123">
        <f t="shared" si="127"/>
        <v>66</v>
      </c>
      <c r="I814" s="81">
        <v>66</v>
      </c>
      <c r="K814" s="82">
        <v>2437</v>
      </c>
      <c r="M814" s="83">
        <v>80</v>
      </c>
      <c r="Q814" s="86">
        <v>254</v>
      </c>
      <c r="R814" s="87" t="s">
        <v>338</v>
      </c>
      <c r="S814" s="108"/>
      <c r="U814" s="88">
        <v>75.745000000000005</v>
      </c>
      <c r="V814" s="111" t="s">
        <v>339</v>
      </c>
      <c r="AC814" s="48">
        <v>42449</v>
      </c>
      <c r="AD814" s="78">
        <f t="shared" si="125"/>
        <v>134.58026442709291</v>
      </c>
      <c r="AE814" s="81">
        <f t="shared" si="130"/>
        <v>61.504371760608002</v>
      </c>
      <c r="AF814" s="83">
        <f t="shared" si="131"/>
        <v>61.504371760608002</v>
      </c>
      <c r="AG814" s="86">
        <f t="shared" si="132"/>
        <v>258.99848105169997</v>
      </c>
      <c r="AH814" s="93">
        <f t="shared" si="133"/>
        <v>63.928930000000001</v>
      </c>
    </row>
    <row r="815" spans="1:34" ht="11.25" customHeight="1">
      <c r="A815" s="1">
        <v>42816</v>
      </c>
      <c r="B815" s="100">
        <v>3901</v>
      </c>
      <c r="D815" s="78">
        <v>127</v>
      </c>
      <c r="E815" s="79"/>
      <c r="F815" s="99">
        <v>2403</v>
      </c>
      <c r="H815" s="123">
        <f t="shared" si="127"/>
        <v>66</v>
      </c>
      <c r="I815" s="81">
        <v>66</v>
      </c>
      <c r="K815" s="82">
        <v>2437</v>
      </c>
      <c r="M815" s="83">
        <v>80</v>
      </c>
      <c r="Q815" s="86">
        <v>254</v>
      </c>
      <c r="R815" s="87" t="s">
        <v>338</v>
      </c>
      <c r="S815" s="108"/>
      <c r="U815" s="88">
        <v>75.745000000000005</v>
      </c>
      <c r="V815" s="111" t="s">
        <v>339</v>
      </c>
      <c r="AC815" s="48">
        <v>42450</v>
      </c>
      <c r="AD815" s="78">
        <f t="shared" si="125"/>
        <v>137.03031397789692</v>
      </c>
      <c r="AE815" s="81">
        <f t="shared" si="130"/>
        <v>60.586849150481697</v>
      </c>
      <c r="AF815" s="83">
        <f t="shared" si="131"/>
        <v>60.586849150481697</v>
      </c>
      <c r="AG815" s="86">
        <f t="shared" si="132"/>
        <v>256.14195433459997</v>
      </c>
      <c r="AH815" s="93">
        <f t="shared" si="133"/>
        <v>62.557569999999998</v>
      </c>
    </row>
    <row r="816" spans="1:34" ht="11.25" customHeight="1">
      <c r="A816" s="1">
        <v>42817</v>
      </c>
      <c r="B816" s="100">
        <v>3901</v>
      </c>
      <c r="D816" s="78">
        <v>127</v>
      </c>
      <c r="E816" s="79"/>
      <c r="F816" s="99">
        <v>2403</v>
      </c>
      <c r="H816" s="123">
        <f t="shared" si="127"/>
        <v>66</v>
      </c>
      <c r="I816" s="81">
        <v>66</v>
      </c>
      <c r="K816" s="82">
        <v>2437</v>
      </c>
      <c r="M816" s="83">
        <v>80</v>
      </c>
      <c r="Q816" s="86">
        <v>254</v>
      </c>
      <c r="R816" s="87" t="s">
        <v>338</v>
      </c>
      <c r="S816" s="108"/>
      <c r="U816" s="88">
        <v>75.745000000000005</v>
      </c>
      <c r="V816" s="111" t="s">
        <v>339</v>
      </c>
      <c r="AC816" s="48">
        <v>42451</v>
      </c>
      <c r="AD816" s="78">
        <f t="shared" si="125"/>
        <v>134.79613268943331</v>
      </c>
      <c r="AE816" s="81">
        <f t="shared" si="130"/>
        <v>60.363712242871998</v>
      </c>
      <c r="AF816" s="83">
        <f t="shared" si="131"/>
        <v>60.363712242871998</v>
      </c>
      <c r="AG816" s="86">
        <f t="shared" si="132"/>
        <v>255.45664659440007</v>
      </c>
      <c r="AH816" s="93">
        <f t="shared" si="133"/>
        <v>61.341729999999998</v>
      </c>
    </row>
    <row r="817" spans="1:34" ht="11.25" customHeight="1">
      <c r="A817" s="1">
        <v>42818</v>
      </c>
      <c r="B817" s="100">
        <v>3901</v>
      </c>
      <c r="D817" s="78">
        <v>127</v>
      </c>
      <c r="E817" s="79"/>
      <c r="F817" s="99">
        <v>2403</v>
      </c>
      <c r="H817" s="123">
        <f t="shared" si="127"/>
        <v>66</v>
      </c>
      <c r="I817" s="81">
        <v>66</v>
      </c>
      <c r="K817" s="82">
        <v>2437</v>
      </c>
      <c r="M817" s="83">
        <v>80</v>
      </c>
      <c r="Q817" s="86">
        <v>254</v>
      </c>
      <c r="R817" s="87" t="s">
        <v>338</v>
      </c>
      <c r="S817" s="108"/>
      <c r="U817" s="88">
        <v>75.745000000000005</v>
      </c>
      <c r="V817" s="111" t="s">
        <v>339</v>
      </c>
      <c r="AC817" s="48">
        <v>42452</v>
      </c>
      <c r="AD817" s="78">
        <f t="shared" si="125"/>
        <v>135.56616837367761</v>
      </c>
      <c r="AE817" s="81">
        <f t="shared" si="130"/>
        <v>60.266492754637703</v>
      </c>
      <c r="AF817" s="83">
        <f t="shared" si="131"/>
        <v>60.266492754637703</v>
      </c>
      <c r="AG817" s="86">
        <f t="shared" si="132"/>
        <v>254.30278243799992</v>
      </c>
      <c r="AH817" s="93">
        <f t="shared" si="133"/>
        <v>63.39837</v>
      </c>
    </row>
    <row r="818" spans="1:34" ht="11.25" customHeight="1">
      <c r="A818" s="1">
        <v>42819</v>
      </c>
      <c r="B818" s="100">
        <v>3901</v>
      </c>
      <c r="D818" s="78">
        <v>127</v>
      </c>
      <c r="E818" s="79"/>
      <c r="F818" s="99">
        <v>2403</v>
      </c>
      <c r="H818" s="123">
        <f t="shared" si="127"/>
        <v>66</v>
      </c>
      <c r="I818" s="81">
        <v>66</v>
      </c>
      <c r="K818" s="82">
        <v>2437</v>
      </c>
      <c r="M818" s="83">
        <v>80</v>
      </c>
      <c r="Q818" s="86">
        <v>254</v>
      </c>
      <c r="R818" s="87" t="s">
        <v>338</v>
      </c>
      <c r="S818" s="108"/>
      <c r="U818" s="88">
        <v>75.745000000000005</v>
      </c>
      <c r="V818" s="111" t="s">
        <v>339</v>
      </c>
      <c r="AC818" s="48">
        <v>42453</v>
      </c>
      <c r="AD818" s="78">
        <f t="shared" si="125"/>
        <v>138.80525386526747</v>
      </c>
      <c r="AE818" s="81">
        <f t="shared" si="130"/>
        <v>60.468870036701098</v>
      </c>
      <c r="AF818" s="83">
        <f t="shared" si="131"/>
        <v>60.468870036701098</v>
      </c>
      <c r="AG818" s="86">
        <f t="shared" si="132"/>
        <v>254.30379678400001</v>
      </c>
      <c r="AH818" s="93">
        <f t="shared" si="133"/>
        <v>64.027910000000006</v>
      </c>
    </row>
    <row r="819" spans="1:34" ht="11.25" customHeight="1">
      <c r="A819" s="1">
        <v>42820</v>
      </c>
      <c r="B819" s="100">
        <v>3901</v>
      </c>
      <c r="D819" s="78">
        <v>127</v>
      </c>
      <c r="E819" s="79"/>
      <c r="F819" s="99">
        <v>2403</v>
      </c>
      <c r="H819" s="123">
        <f t="shared" si="127"/>
        <v>66</v>
      </c>
      <c r="I819" s="81">
        <v>66</v>
      </c>
      <c r="K819" s="82">
        <v>2437</v>
      </c>
      <c r="M819" s="83">
        <v>80</v>
      </c>
      <c r="Q819" s="86">
        <v>258.89999999999998</v>
      </c>
      <c r="S819" s="108"/>
      <c r="U819" s="88">
        <v>75.745000000000005</v>
      </c>
      <c r="V819" s="111" t="s">
        <v>291</v>
      </c>
      <c r="AC819" s="48">
        <v>42454</v>
      </c>
      <c r="AD819" s="78">
        <f t="shared" si="125"/>
        <v>139.28568351566329</v>
      </c>
      <c r="AE819" s="81">
        <f t="shared" si="130"/>
        <v>59.603804024100597</v>
      </c>
      <c r="AF819" s="83">
        <f t="shared" si="131"/>
        <v>59.603804024100597</v>
      </c>
      <c r="AG819" s="86">
        <f t="shared" si="132"/>
        <v>257.36928819689996</v>
      </c>
      <c r="AH819" s="93">
        <f t="shared" si="133"/>
        <v>62.72871</v>
      </c>
    </row>
    <row r="820" spans="1:34" ht="11.25" customHeight="1">
      <c r="A820" s="1">
        <v>42821</v>
      </c>
      <c r="B820" s="100">
        <v>3901</v>
      </c>
      <c r="D820" s="78">
        <v>127</v>
      </c>
      <c r="E820" s="79"/>
      <c r="F820" s="99">
        <v>2403</v>
      </c>
      <c r="H820" s="123">
        <f t="shared" si="127"/>
        <v>66</v>
      </c>
      <c r="I820" s="81">
        <v>66</v>
      </c>
      <c r="K820" s="82">
        <v>2437</v>
      </c>
      <c r="M820" s="83">
        <v>80</v>
      </c>
      <c r="Q820" s="86">
        <v>256</v>
      </c>
      <c r="S820" s="108"/>
      <c r="U820" s="88">
        <v>75.745000000000005</v>
      </c>
      <c r="V820" s="111" t="s">
        <v>291</v>
      </c>
      <c r="AC820" s="48">
        <v>42455</v>
      </c>
      <c r="AD820" s="78">
        <f t="shared" si="125"/>
        <v>141.17699556130469</v>
      </c>
      <c r="AE820" s="81">
        <f t="shared" si="130"/>
        <v>60.361063487895997</v>
      </c>
      <c r="AF820" s="83">
        <f t="shared" si="131"/>
        <v>60.361063487895997</v>
      </c>
      <c r="AG820" s="86">
        <f t="shared" si="132"/>
        <v>257.88588626250004</v>
      </c>
      <c r="AH820" s="93">
        <f t="shared" si="133"/>
        <v>63.453290000000003</v>
      </c>
    </row>
    <row r="821" spans="1:34" ht="11.25" customHeight="1">
      <c r="A821" s="1">
        <v>42822</v>
      </c>
      <c r="B821" s="100">
        <v>3901</v>
      </c>
      <c r="D821" s="78">
        <v>127</v>
      </c>
      <c r="E821" s="79"/>
      <c r="F821" s="99">
        <v>2403</v>
      </c>
      <c r="H821" s="123">
        <f t="shared" si="127"/>
        <v>66</v>
      </c>
      <c r="I821" s="81">
        <v>66</v>
      </c>
      <c r="K821" s="82">
        <v>2437</v>
      </c>
      <c r="M821" s="83">
        <v>80</v>
      </c>
      <c r="Q821" s="86">
        <v>256</v>
      </c>
      <c r="S821" s="108"/>
      <c r="U821" s="88">
        <v>75.745000000000005</v>
      </c>
      <c r="V821" s="111" t="s">
        <v>291</v>
      </c>
      <c r="AC821" s="48">
        <v>42456</v>
      </c>
      <c r="AD821" s="78">
        <f t="shared" si="125"/>
        <v>143.75704604288734</v>
      </c>
      <c r="AE821" s="81">
        <f t="shared" si="130"/>
        <v>59.959398393624902</v>
      </c>
      <c r="AF821" s="83">
        <f t="shared" si="131"/>
        <v>59.959398393624902</v>
      </c>
      <c r="AG821" s="86">
        <f t="shared" si="132"/>
        <v>258.00405209229996</v>
      </c>
      <c r="AH821" s="93">
        <f t="shared" si="133"/>
        <v>63.312570000000001</v>
      </c>
    </row>
    <row r="822" spans="1:34" ht="11.25" customHeight="1">
      <c r="A822" s="1">
        <v>42823</v>
      </c>
      <c r="B822" s="100">
        <v>3901</v>
      </c>
      <c r="D822" s="78">
        <v>127</v>
      </c>
      <c r="E822" s="79"/>
      <c r="F822" s="99">
        <v>2403</v>
      </c>
      <c r="H822" s="123">
        <f t="shared" si="127"/>
        <v>66</v>
      </c>
      <c r="I822" s="81">
        <v>66</v>
      </c>
      <c r="K822" s="82">
        <v>2437</v>
      </c>
      <c r="M822" s="83">
        <v>80</v>
      </c>
      <c r="Q822" s="86">
        <v>256</v>
      </c>
      <c r="S822" s="108"/>
      <c r="U822" s="88">
        <v>75.745000000000005</v>
      </c>
      <c r="V822" s="111" t="s">
        <v>291</v>
      </c>
      <c r="AC822" s="48">
        <v>42457</v>
      </c>
      <c r="AD822" s="78">
        <f t="shared" ref="AD822:AD885" si="134">C456</f>
        <v>145.38307559805304</v>
      </c>
      <c r="AE822" s="81">
        <f t="shared" si="130"/>
        <v>58.025911382066298</v>
      </c>
      <c r="AF822" s="83">
        <f t="shared" si="131"/>
        <v>58.025911382066298</v>
      </c>
      <c r="AG822" s="86">
        <f t="shared" si="132"/>
        <v>254.1519961823</v>
      </c>
      <c r="AH822" s="93">
        <f t="shared" si="133"/>
        <v>60.507680000000001</v>
      </c>
    </row>
    <row r="823" spans="1:34" ht="11.25" customHeight="1">
      <c r="A823" s="1">
        <v>42824</v>
      </c>
      <c r="B823" s="100">
        <v>3901</v>
      </c>
      <c r="D823" s="78">
        <v>127</v>
      </c>
      <c r="E823" s="79"/>
      <c r="F823" s="99">
        <v>2403</v>
      </c>
      <c r="H823" s="123">
        <f t="shared" si="127"/>
        <v>66</v>
      </c>
      <c r="I823" s="81">
        <v>66</v>
      </c>
      <c r="K823" s="82">
        <v>2437</v>
      </c>
      <c r="M823" s="83">
        <v>80</v>
      </c>
      <c r="Q823" s="86">
        <v>256</v>
      </c>
      <c r="S823" s="108"/>
      <c r="U823" s="88">
        <v>75.745000000000005</v>
      </c>
      <c r="AC823" s="48">
        <v>42458</v>
      </c>
      <c r="AD823" s="78">
        <f t="shared" si="134"/>
        <v>147.57950904726704</v>
      </c>
      <c r="AE823" s="81">
        <f t="shared" si="130"/>
        <v>56.521751815093701</v>
      </c>
      <c r="AF823" s="83">
        <f t="shared" si="131"/>
        <v>56.521751815093701</v>
      </c>
      <c r="AG823" s="86">
        <f t="shared" si="132"/>
        <v>253.48198024699997</v>
      </c>
      <c r="AH823" s="93">
        <f t="shared" si="133"/>
        <v>59.512790000000003</v>
      </c>
    </row>
    <row r="824" spans="1:34" ht="11.25" customHeight="1">
      <c r="A824" s="1">
        <v>42825</v>
      </c>
      <c r="B824" s="100">
        <v>3901</v>
      </c>
      <c r="D824" s="78">
        <v>127</v>
      </c>
      <c r="E824" s="79"/>
      <c r="F824" s="99">
        <v>2403</v>
      </c>
      <c r="H824" s="123">
        <f t="shared" si="127"/>
        <v>66</v>
      </c>
      <c r="I824" s="81">
        <v>66</v>
      </c>
      <c r="K824" s="82">
        <v>2437</v>
      </c>
      <c r="M824" s="83">
        <v>80</v>
      </c>
      <c r="Q824" s="86">
        <v>256</v>
      </c>
      <c r="S824" s="108"/>
      <c r="U824" s="88">
        <v>75.745000000000005</v>
      </c>
      <c r="AC824" s="48">
        <v>42459</v>
      </c>
      <c r="AD824" s="78">
        <f t="shared" si="134"/>
        <v>150.0547112066013</v>
      </c>
      <c r="AE824" s="81">
        <f t="shared" si="130"/>
        <v>55.3403255815997</v>
      </c>
      <c r="AF824" s="83">
        <f t="shared" si="131"/>
        <v>55.3403255815997</v>
      </c>
      <c r="AG824" s="86">
        <f t="shared" si="132"/>
        <v>254.73724741430004</v>
      </c>
      <c r="AH824" s="93">
        <f t="shared" si="133"/>
        <v>60.501240000000003</v>
      </c>
    </row>
    <row r="825" spans="1:34" ht="11.25" customHeight="1">
      <c r="A825" s="1">
        <v>42826</v>
      </c>
      <c r="B825" s="100">
        <v>3157</v>
      </c>
      <c r="D825" s="78">
        <v>128</v>
      </c>
      <c r="E825" s="79"/>
      <c r="F825" s="99">
        <v>2398</v>
      </c>
      <c r="H825" s="123">
        <f t="shared" si="127"/>
        <v>66</v>
      </c>
      <c r="I825" s="81">
        <v>66</v>
      </c>
      <c r="K825" s="82">
        <v>2346</v>
      </c>
      <c r="M825" s="83">
        <v>79</v>
      </c>
      <c r="Q825" s="86">
        <v>263</v>
      </c>
      <c r="R825" s="87" t="s">
        <v>324</v>
      </c>
      <c r="S825" s="108"/>
      <c r="U825" s="88">
        <v>75.358999999999995</v>
      </c>
      <c r="V825" s="109" t="s">
        <v>228</v>
      </c>
      <c r="AC825" s="48">
        <v>42460</v>
      </c>
      <c r="AD825" s="78">
        <f t="shared" si="134"/>
        <v>147.52417046533006</v>
      </c>
      <c r="AE825" s="81">
        <f t="shared" si="130"/>
        <v>55.602992286243897</v>
      </c>
      <c r="AF825" s="83">
        <f t="shared" si="131"/>
        <v>55.602992286243897</v>
      </c>
      <c r="AG825" s="86">
        <f t="shared" si="132"/>
        <v>254.95207390770005</v>
      </c>
      <c r="AH825" s="93">
        <f t="shared" si="133"/>
        <v>60.853259999999999</v>
      </c>
    </row>
    <row r="826" spans="1:34" ht="11.25" customHeight="1">
      <c r="A826" s="1">
        <v>42827</v>
      </c>
      <c r="B826" s="100">
        <v>3157</v>
      </c>
      <c r="D826" s="78">
        <v>128</v>
      </c>
      <c r="E826" s="79"/>
      <c r="F826" s="99">
        <v>2398</v>
      </c>
      <c r="H826" s="123">
        <f t="shared" si="127"/>
        <v>66</v>
      </c>
      <c r="I826" s="81">
        <v>66</v>
      </c>
      <c r="K826" s="82">
        <v>2346</v>
      </c>
      <c r="M826" s="83">
        <v>79</v>
      </c>
      <c r="Q826" s="86">
        <v>263</v>
      </c>
      <c r="S826" s="108"/>
      <c r="U826" s="88">
        <v>75.358999999999995</v>
      </c>
      <c r="AC826" s="48">
        <v>42461</v>
      </c>
      <c r="AD826" s="78">
        <f t="shared" si="134"/>
        <v>145.99567324921702</v>
      </c>
      <c r="AE826" s="81">
        <f t="shared" si="130"/>
        <v>55.930747187007299</v>
      </c>
      <c r="AF826" s="83">
        <f t="shared" si="131"/>
        <v>55.930747187007299</v>
      </c>
      <c r="AG826" s="86">
        <f t="shared" si="132"/>
        <v>249.04036761269998</v>
      </c>
      <c r="AH826" s="93">
        <f t="shared" si="133"/>
        <v>61.04054</v>
      </c>
    </row>
    <row r="827" spans="1:34" ht="11.25" customHeight="1">
      <c r="A827" s="1">
        <v>42828</v>
      </c>
      <c r="B827" s="100">
        <v>3157</v>
      </c>
      <c r="D827" s="78">
        <v>125</v>
      </c>
      <c r="E827" s="79" t="s">
        <v>32</v>
      </c>
      <c r="F827" s="99">
        <v>2398</v>
      </c>
      <c r="H827" s="123">
        <f t="shared" si="127"/>
        <v>66</v>
      </c>
      <c r="I827" s="81">
        <v>66</v>
      </c>
      <c r="K827" s="82">
        <v>2346</v>
      </c>
      <c r="M827" s="83">
        <v>79</v>
      </c>
      <c r="Q827" s="86">
        <v>253</v>
      </c>
      <c r="R827" s="87" t="s">
        <v>354</v>
      </c>
      <c r="S827" s="108"/>
      <c r="U827" s="88">
        <v>75.358999999999995</v>
      </c>
      <c r="AC827" s="48">
        <v>42462</v>
      </c>
      <c r="AD827" s="78">
        <f t="shared" si="134"/>
        <v>145.54000491065284</v>
      </c>
      <c r="AE827" s="81">
        <f t="shared" si="130"/>
        <v>56.775649860480101</v>
      </c>
      <c r="AF827" s="83">
        <f t="shared" si="131"/>
        <v>56.775649860480101</v>
      </c>
      <c r="AG827" s="86">
        <f t="shared" si="132"/>
        <v>249.03002240819995</v>
      </c>
      <c r="AH827" s="93">
        <f t="shared" si="133"/>
        <v>60.427909999999997</v>
      </c>
    </row>
    <row r="828" spans="1:34" ht="11.25" customHeight="1">
      <c r="A828" s="1">
        <v>42829</v>
      </c>
      <c r="B828" s="100">
        <v>3157</v>
      </c>
      <c r="D828" s="78">
        <v>125</v>
      </c>
      <c r="E828" s="79" t="s">
        <v>32</v>
      </c>
      <c r="F828" s="99">
        <v>2398</v>
      </c>
      <c r="H828" s="123">
        <f t="shared" si="127"/>
        <v>66</v>
      </c>
      <c r="I828" s="81">
        <v>66</v>
      </c>
      <c r="K828" s="82">
        <v>2346</v>
      </c>
      <c r="M828" s="83">
        <v>79</v>
      </c>
      <c r="Q828" s="86">
        <v>253</v>
      </c>
      <c r="R828" s="87" t="s">
        <v>354</v>
      </c>
      <c r="S828" s="108"/>
      <c r="U828" s="88">
        <v>75.358999999999995</v>
      </c>
      <c r="V828" s="89" t="s">
        <v>347</v>
      </c>
      <c r="AC828" s="48">
        <v>42463</v>
      </c>
      <c r="AD828" s="78">
        <f t="shared" si="134"/>
        <v>142.56370606270531</v>
      </c>
      <c r="AE828" s="81">
        <f t="shared" si="130"/>
        <v>57.990202074218303</v>
      </c>
      <c r="AF828" s="83">
        <f t="shared" si="131"/>
        <v>57.990202074218303</v>
      </c>
      <c r="AG828" s="86">
        <f t="shared" si="132"/>
        <v>249.78265502449997</v>
      </c>
      <c r="AH828" s="93">
        <f t="shared" si="133"/>
        <v>60.864519999999999</v>
      </c>
    </row>
    <row r="829" spans="1:34" ht="11.25" customHeight="1">
      <c r="A829" s="1">
        <v>42830</v>
      </c>
      <c r="B829" s="100">
        <v>3157</v>
      </c>
      <c r="D829" s="78">
        <v>125</v>
      </c>
      <c r="E829" s="79" t="s">
        <v>32</v>
      </c>
      <c r="F829" s="99">
        <v>2398</v>
      </c>
      <c r="H829" s="123">
        <f t="shared" si="127"/>
        <v>66</v>
      </c>
      <c r="I829" s="81">
        <v>66</v>
      </c>
      <c r="K829" s="82">
        <v>2346</v>
      </c>
      <c r="M829" s="83">
        <v>79</v>
      </c>
      <c r="Q829" s="86">
        <v>253</v>
      </c>
      <c r="R829" s="87" t="s">
        <v>354</v>
      </c>
      <c r="S829" s="108"/>
      <c r="U829" s="88">
        <v>75.358999999999995</v>
      </c>
      <c r="V829" s="89" t="s">
        <v>347</v>
      </c>
      <c r="AC829" s="48">
        <v>42464</v>
      </c>
      <c r="AD829" s="78">
        <f t="shared" si="134"/>
        <v>139.49466608467512</v>
      </c>
      <c r="AE829" s="81">
        <f t="shared" si="130"/>
        <v>55.061230707445297</v>
      </c>
      <c r="AF829" s="83">
        <f t="shared" si="131"/>
        <v>55.061230707445297</v>
      </c>
      <c r="AG829" s="86">
        <f t="shared" si="132"/>
        <v>247.41358404800002</v>
      </c>
      <c r="AH829" s="93">
        <f t="shared" si="133"/>
        <v>59.358510000000003</v>
      </c>
    </row>
    <row r="830" spans="1:34" ht="11.25" customHeight="1">
      <c r="A830" s="1">
        <v>42831</v>
      </c>
      <c r="B830" s="100">
        <v>3157</v>
      </c>
      <c r="D830" s="78">
        <v>125</v>
      </c>
      <c r="E830" s="79" t="s">
        <v>331</v>
      </c>
      <c r="F830" s="99">
        <v>2398</v>
      </c>
      <c r="H830" s="123">
        <f t="shared" si="127"/>
        <v>66</v>
      </c>
      <c r="I830" s="81">
        <v>66</v>
      </c>
      <c r="K830" s="82">
        <v>2346</v>
      </c>
      <c r="M830" s="83">
        <v>79</v>
      </c>
      <c r="Q830" s="86">
        <v>253</v>
      </c>
      <c r="R830" s="87" t="s">
        <v>354</v>
      </c>
      <c r="S830" s="108"/>
      <c r="U830" s="88">
        <v>75.358999999999995</v>
      </c>
      <c r="V830" s="89" t="s">
        <v>347</v>
      </c>
      <c r="AC830" s="48">
        <v>42465</v>
      </c>
      <c r="AD830" s="78">
        <f t="shared" si="134"/>
        <v>141.10866413728294</v>
      </c>
      <c r="AE830" s="81">
        <f t="shared" si="130"/>
        <v>51.964017630437503</v>
      </c>
      <c r="AF830" s="83">
        <f t="shared" si="131"/>
        <v>51.964017630437503</v>
      </c>
      <c r="AG830" s="86">
        <f t="shared" si="132"/>
        <v>251.02363667469996</v>
      </c>
      <c r="AH830" s="93">
        <f t="shared" si="133"/>
        <v>56.968310000000002</v>
      </c>
    </row>
    <row r="831" spans="1:34" ht="11.25" customHeight="1">
      <c r="A831" s="1">
        <v>42832</v>
      </c>
      <c r="B831" s="100">
        <v>3157</v>
      </c>
      <c r="D831" s="78">
        <v>128</v>
      </c>
      <c r="E831" s="79"/>
      <c r="F831" s="99">
        <v>2398</v>
      </c>
      <c r="H831" s="123">
        <f t="shared" si="127"/>
        <v>66</v>
      </c>
      <c r="I831" s="81">
        <v>66</v>
      </c>
      <c r="K831" s="82">
        <v>2346</v>
      </c>
      <c r="M831" s="83">
        <v>79</v>
      </c>
      <c r="Q831" s="86">
        <v>253</v>
      </c>
      <c r="R831" s="87" t="s">
        <v>354</v>
      </c>
      <c r="S831" s="108"/>
      <c r="U831" s="88">
        <v>75.358999999999995</v>
      </c>
      <c r="V831" s="89" t="s">
        <v>347</v>
      </c>
      <c r="AC831" s="48">
        <v>42466</v>
      </c>
      <c r="AD831" s="78">
        <f t="shared" si="134"/>
        <v>147.05049973000558</v>
      </c>
      <c r="AE831" s="81">
        <f t="shared" si="130"/>
        <v>53.6372909925785</v>
      </c>
      <c r="AF831" s="83">
        <f t="shared" si="131"/>
        <v>53.6372909925785</v>
      </c>
      <c r="AG831" s="86">
        <f t="shared" si="132"/>
        <v>249.2533886471</v>
      </c>
      <c r="AH831" s="93">
        <f t="shared" si="133"/>
        <v>57.57385</v>
      </c>
    </row>
    <row r="832" spans="1:34" ht="11.25" customHeight="1">
      <c r="A832" s="1">
        <v>42833</v>
      </c>
      <c r="B832" s="100">
        <v>3157</v>
      </c>
      <c r="D832" s="78">
        <v>128</v>
      </c>
      <c r="E832" s="79"/>
      <c r="F832" s="99">
        <v>2398</v>
      </c>
      <c r="H832" s="123">
        <f t="shared" si="127"/>
        <v>66</v>
      </c>
      <c r="I832" s="81">
        <v>66</v>
      </c>
      <c r="K832" s="82">
        <v>2346</v>
      </c>
      <c r="M832" s="83">
        <v>79</v>
      </c>
      <c r="Q832" s="86">
        <v>253</v>
      </c>
      <c r="R832" s="87" t="s">
        <v>158</v>
      </c>
      <c r="S832" s="108"/>
      <c r="U832" s="88">
        <v>75.358999999999995</v>
      </c>
      <c r="V832" s="89" t="s">
        <v>347</v>
      </c>
      <c r="AC832" s="48">
        <v>42467</v>
      </c>
      <c r="AD832" s="78">
        <f t="shared" si="134"/>
        <v>143.91505426920631</v>
      </c>
      <c r="AE832" s="81">
        <f t="shared" si="130"/>
        <v>53.396242666329499</v>
      </c>
      <c r="AF832" s="83">
        <f t="shared" si="131"/>
        <v>53.396242666329499</v>
      </c>
      <c r="AG832" s="86">
        <f t="shared" si="132"/>
        <v>249.34989377919999</v>
      </c>
      <c r="AH832" s="93">
        <f t="shared" si="133"/>
        <v>58.434849999999997</v>
      </c>
    </row>
    <row r="833" spans="1:34" ht="11.25" customHeight="1">
      <c r="A833" s="1">
        <v>42834</v>
      </c>
      <c r="B833" s="100">
        <v>3157</v>
      </c>
      <c r="D833" s="78">
        <v>128</v>
      </c>
      <c r="E833" s="79"/>
      <c r="F833" s="99">
        <v>2398</v>
      </c>
      <c r="H833" s="123">
        <f t="shared" si="127"/>
        <v>66</v>
      </c>
      <c r="I833" s="81">
        <v>66</v>
      </c>
      <c r="K833" s="82">
        <v>2346</v>
      </c>
      <c r="M833" s="83">
        <v>79</v>
      </c>
      <c r="Q833" s="86">
        <v>253</v>
      </c>
      <c r="R833" s="87" t="s">
        <v>158</v>
      </c>
      <c r="S833" s="108"/>
      <c r="U833" s="88">
        <v>75.358999999999995</v>
      </c>
      <c r="V833" s="89" t="s">
        <v>347</v>
      </c>
      <c r="AC833" s="48">
        <v>42468</v>
      </c>
      <c r="AD833" s="78">
        <f t="shared" si="134"/>
        <v>143.23525420180545</v>
      </c>
      <c r="AE833" s="81">
        <f t="shared" si="130"/>
        <v>52.647202024536803</v>
      </c>
      <c r="AF833" s="83">
        <f t="shared" si="131"/>
        <v>52.647202024536803</v>
      </c>
      <c r="AG833" s="86">
        <f t="shared" si="132"/>
        <v>245.76995350120001</v>
      </c>
      <c r="AH833" s="93">
        <f t="shared" si="133"/>
        <v>58.409599999999998</v>
      </c>
    </row>
    <row r="834" spans="1:34" ht="11.25" customHeight="1">
      <c r="A834" s="1">
        <v>42835</v>
      </c>
      <c r="B834" s="100">
        <v>3157</v>
      </c>
      <c r="D834" s="78">
        <v>128</v>
      </c>
      <c r="E834" s="79"/>
      <c r="F834" s="99">
        <v>2398</v>
      </c>
      <c r="H834" s="123">
        <f t="shared" si="127"/>
        <v>66</v>
      </c>
      <c r="I834" s="81">
        <v>66</v>
      </c>
      <c r="K834" s="82">
        <v>2346</v>
      </c>
      <c r="M834" s="83">
        <v>79</v>
      </c>
      <c r="Q834" s="86">
        <v>263</v>
      </c>
      <c r="S834" s="108"/>
      <c r="U834" s="88">
        <v>75.358999999999995</v>
      </c>
      <c r="AC834" s="48">
        <v>42469</v>
      </c>
      <c r="AD834" s="78">
        <f t="shared" si="134"/>
        <v>148.25776170944906</v>
      </c>
      <c r="AE834" s="81">
        <f t="shared" si="130"/>
        <v>55.600217081625502</v>
      </c>
      <c r="AF834" s="83">
        <f t="shared" si="131"/>
        <v>55.600217081625502</v>
      </c>
      <c r="AG834" s="86">
        <f t="shared" si="132"/>
        <v>246.50194188289998</v>
      </c>
      <c r="AH834" s="93">
        <f t="shared" si="133"/>
        <v>59.898040000000002</v>
      </c>
    </row>
    <row r="835" spans="1:34" ht="11.25" customHeight="1">
      <c r="A835" s="1">
        <v>42836</v>
      </c>
      <c r="B835" s="100">
        <v>3157</v>
      </c>
      <c r="D835" s="78">
        <v>122</v>
      </c>
      <c r="E835" s="79" t="s">
        <v>191</v>
      </c>
      <c r="F835" s="99">
        <v>2398</v>
      </c>
      <c r="H835" s="123">
        <f t="shared" si="127"/>
        <v>66</v>
      </c>
      <c r="I835" s="81">
        <v>66</v>
      </c>
      <c r="K835" s="82">
        <v>2346</v>
      </c>
      <c r="M835" s="83">
        <v>79</v>
      </c>
      <c r="Q835" s="86">
        <v>263</v>
      </c>
      <c r="S835" s="108"/>
      <c r="U835" s="88">
        <v>75.358999999999995</v>
      </c>
      <c r="AC835" s="48">
        <v>42470</v>
      </c>
      <c r="AD835" s="78">
        <f t="shared" si="134"/>
        <v>140.885867917318</v>
      </c>
      <c r="AE835" s="81">
        <f t="shared" si="130"/>
        <v>53.777940156660101</v>
      </c>
      <c r="AF835" s="83">
        <f t="shared" si="131"/>
        <v>53.777940156660101</v>
      </c>
      <c r="AG835" s="86">
        <f t="shared" si="132"/>
        <v>245.85634520480002</v>
      </c>
      <c r="AH835" s="93">
        <f t="shared" si="133"/>
        <v>59.866909999999997</v>
      </c>
    </row>
    <row r="836" spans="1:34" ht="11.25" customHeight="1">
      <c r="A836" s="1">
        <v>42837</v>
      </c>
      <c r="B836" s="100">
        <v>3157</v>
      </c>
      <c r="D836" s="78">
        <v>122</v>
      </c>
      <c r="E836" s="79" t="s">
        <v>191</v>
      </c>
      <c r="F836" s="99">
        <v>2398</v>
      </c>
      <c r="H836" s="123">
        <f t="shared" si="127"/>
        <v>66</v>
      </c>
      <c r="I836" s="81">
        <v>66</v>
      </c>
      <c r="K836" s="82">
        <v>2346</v>
      </c>
      <c r="M836" s="83">
        <v>79</v>
      </c>
      <c r="Q836" s="86">
        <v>263</v>
      </c>
      <c r="S836" s="108"/>
      <c r="U836" s="88">
        <v>75.358999999999995</v>
      </c>
      <c r="AC836" s="48">
        <v>42471</v>
      </c>
      <c r="AD836" s="78">
        <f t="shared" si="134"/>
        <v>134.19188173147018</v>
      </c>
      <c r="AE836" s="81">
        <f t="shared" si="130"/>
        <v>52.1502718757786</v>
      </c>
      <c r="AF836" s="83">
        <f t="shared" si="131"/>
        <v>52.1502718757786</v>
      </c>
      <c r="AG836" s="86">
        <f t="shared" si="132"/>
        <v>233.75723809729999</v>
      </c>
      <c r="AH836" s="93">
        <f t="shared" si="133"/>
        <v>59.108780000000003</v>
      </c>
    </row>
    <row r="837" spans="1:34" ht="11.25" customHeight="1">
      <c r="A837" s="1">
        <v>42838</v>
      </c>
      <c r="B837" s="100">
        <v>3157</v>
      </c>
      <c r="D837" s="78">
        <v>122</v>
      </c>
      <c r="E837" s="79" t="s">
        <v>191</v>
      </c>
      <c r="F837" s="99">
        <v>2398</v>
      </c>
      <c r="H837" s="123">
        <f t="shared" ref="H837:H900" si="135">IF(I837&lt;M837, I837, M837)</f>
        <v>66</v>
      </c>
      <c r="I837" s="81">
        <v>66</v>
      </c>
      <c r="K837" s="82">
        <v>2346</v>
      </c>
      <c r="M837" s="83">
        <v>79</v>
      </c>
      <c r="Q837" s="86">
        <v>263</v>
      </c>
      <c r="S837" s="108"/>
      <c r="U837" s="88">
        <v>75.358999999999995</v>
      </c>
      <c r="AC837" s="48">
        <v>42472</v>
      </c>
      <c r="AD837" s="78">
        <f t="shared" si="134"/>
        <v>126.34461121499223</v>
      </c>
      <c r="AE837" s="81">
        <f t="shared" si="130"/>
        <v>51.674518963738699</v>
      </c>
      <c r="AF837" s="83">
        <f t="shared" si="131"/>
        <v>51.674518963738699</v>
      </c>
      <c r="AG837" s="86">
        <f t="shared" si="132"/>
        <v>230.99584781660002</v>
      </c>
      <c r="AH837" s="93">
        <f t="shared" si="133"/>
        <v>58.37368</v>
      </c>
    </row>
    <row r="838" spans="1:34" ht="11.25" customHeight="1">
      <c r="A838" s="1">
        <v>42839</v>
      </c>
      <c r="B838" s="100">
        <v>3157</v>
      </c>
      <c r="D838" s="78">
        <v>128</v>
      </c>
      <c r="E838" s="79"/>
      <c r="F838" s="99">
        <v>2398</v>
      </c>
      <c r="H838" s="123">
        <f t="shared" si="135"/>
        <v>66</v>
      </c>
      <c r="I838" s="81">
        <v>66</v>
      </c>
      <c r="K838" s="82">
        <v>2346</v>
      </c>
      <c r="M838" s="83">
        <v>79</v>
      </c>
      <c r="Q838" s="86">
        <v>263</v>
      </c>
      <c r="S838" s="108"/>
      <c r="U838" s="88">
        <v>75.358999999999995</v>
      </c>
      <c r="AC838" s="48">
        <v>42473</v>
      </c>
      <c r="AD838" s="78">
        <f t="shared" si="134"/>
        <v>128.95321628850871</v>
      </c>
      <c r="AE838" s="81">
        <f t="shared" si="130"/>
        <v>52.540681143240903</v>
      </c>
      <c r="AF838" s="83">
        <f t="shared" si="131"/>
        <v>52.540681143240903</v>
      </c>
      <c r="AG838" s="86">
        <f t="shared" si="132"/>
        <v>231.33997185889999</v>
      </c>
      <c r="AH838" s="93">
        <f t="shared" si="133"/>
        <v>59.093710000000002</v>
      </c>
    </row>
    <row r="839" spans="1:34" ht="11.25" customHeight="1">
      <c r="A839" s="1">
        <v>42840</v>
      </c>
      <c r="B839" s="100">
        <v>3157</v>
      </c>
      <c r="D839" s="78">
        <v>128</v>
      </c>
      <c r="E839" s="79"/>
      <c r="F839" s="99">
        <v>2398</v>
      </c>
      <c r="H839" s="123">
        <f t="shared" si="135"/>
        <v>66</v>
      </c>
      <c r="I839" s="81">
        <v>66</v>
      </c>
      <c r="K839" s="82">
        <v>2346</v>
      </c>
      <c r="M839" s="83">
        <v>79</v>
      </c>
      <c r="Q839" s="86">
        <v>263</v>
      </c>
      <c r="S839" s="108"/>
      <c r="U839" s="88">
        <v>75.358999999999995</v>
      </c>
      <c r="AC839" s="48">
        <v>42474</v>
      </c>
      <c r="AD839" s="78">
        <f t="shared" si="134"/>
        <v>131.05993020917992</v>
      </c>
      <c r="AE839" s="81">
        <f t="shared" si="130"/>
        <v>53.0517781204329</v>
      </c>
      <c r="AF839" s="83">
        <f t="shared" si="131"/>
        <v>53.0517781204329</v>
      </c>
      <c r="AG839" s="86">
        <f t="shared" si="132"/>
        <v>234.05167670499995</v>
      </c>
      <c r="AH839" s="93">
        <f t="shared" si="133"/>
        <v>59.100090000000002</v>
      </c>
    </row>
    <row r="840" spans="1:34" ht="11.25" customHeight="1">
      <c r="A840" s="1">
        <v>42841</v>
      </c>
      <c r="B840" s="100">
        <v>3157</v>
      </c>
      <c r="D840" s="78">
        <v>128</v>
      </c>
      <c r="E840" s="79"/>
      <c r="F840" s="99">
        <v>2398</v>
      </c>
      <c r="H840" s="123">
        <f t="shared" si="135"/>
        <v>66</v>
      </c>
      <c r="I840" s="81">
        <v>66</v>
      </c>
      <c r="K840" s="82">
        <v>2346</v>
      </c>
      <c r="M840" s="83">
        <v>79</v>
      </c>
      <c r="Q840" s="86">
        <v>263</v>
      </c>
      <c r="S840" s="108"/>
      <c r="U840" s="88">
        <v>75.358999999999995</v>
      </c>
      <c r="AC840" s="48">
        <v>42475</v>
      </c>
      <c r="AD840" s="78">
        <f t="shared" si="134"/>
        <v>127.83201596208839</v>
      </c>
      <c r="AE840" s="81">
        <f t="shared" si="130"/>
        <v>57.028859363412003</v>
      </c>
      <c r="AF840" s="83">
        <f t="shared" si="131"/>
        <v>57.028859363412003</v>
      </c>
      <c r="AG840" s="86">
        <f t="shared" si="132"/>
        <v>237.83198982860003</v>
      </c>
      <c r="AH840" s="93">
        <f t="shared" si="133"/>
        <v>57.897629999999999</v>
      </c>
    </row>
    <row r="841" spans="1:34" ht="11.25" customHeight="1">
      <c r="A841" s="1">
        <v>42842</v>
      </c>
      <c r="B841" s="100">
        <v>3157</v>
      </c>
      <c r="D841" s="78">
        <v>128</v>
      </c>
      <c r="E841" s="79"/>
      <c r="F841" s="99">
        <v>2398</v>
      </c>
      <c r="H841" s="123">
        <f t="shared" si="135"/>
        <v>66</v>
      </c>
      <c r="I841" s="81">
        <v>66</v>
      </c>
      <c r="K841" s="82">
        <v>2346</v>
      </c>
      <c r="M841" s="83">
        <v>79</v>
      </c>
      <c r="Q841" s="86">
        <v>263</v>
      </c>
      <c r="S841" s="108"/>
      <c r="U841" s="88">
        <v>75.358999999999995</v>
      </c>
      <c r="AC841" s="48">
        <v>42476</v>
      </c>
      <c r="AD841" s="78">
        <f t="shared" si="134"/>
        <v>130.83773878324951</v>
      </c>
      <c r="AE841" s="81">
        <f t="shared" si="130"/>
        <v>58.343370485170098</v>
      </c>
      <c r="AF841" s="83">
        <f t="shared" si="131"/>
        <v>58.343370485170098</v>
      </c>
      <c r="AG841" s="86">
        <f t="shared" si="132"/>
        <v>241.74373274120001</v>
      </c>
      <c r="AH841" s="93">
        <f t="shared" si="133"/>
        <v>55.31335</v>
      </c>
    </row>
    <row r="842" spans="1:34" ht="11.25" customHeight="1">
      <c r="A842" s="1">
        <v>42843</v>
      </c>
      <c r="B842" s="100">
        <v>3157</v>
      </c>
      <c r="D842" s="78">
        <v>128</v>
      </c>
      <c r="E842" s="79"/>
      <c r="F842" s="99">
        <v>2398</v>
      </c>
      <c r="H842" s="123">
        <f t="shared" ref="H842:H847" si="136">IF(I842&lt;M842, I842, M842)</f>
        <v>66</v>
      </c>
      <c r="I842" s="81">
        <v>66</v>
      </c>
      <c r="K842" s="82">
        <v>2346</v>
      </c>
      <c r="M842" s="83">
        <v>79</v>
      </c>
      <c r="Q842" s="86">
        <v>258</v>
      </c>
      <c r="R842" s="87" t="s">
        <v>330</v>
      </c>
      <c r="S842" s="108"/>
      <c r="U842" s="88">
        <v>75.358999999999995</v>
      </c>
      <c r="AC842" s="48">
        <v>42477</v>
      </c>
      <c r="AD842" s="78">
        <f t="shared" si="134"/>
        <v>136.52366770576475</v>
      </c>
      <c r="AE842" s="81">
        <f t="shared" si="130"/>
        <v>59.441837206946403</v>
      </c>
      <c r="AF842" s="83">
        <f t="shared" si="131"/>
        <v>59.441837206946403</v>
      </c>
      <c r="AG842" s="86">
        <f t="shared" si="132"/>
        <v>248.50563349380002</v>
      </c>
      <c r="AH842" s="93">
        <f t="shared" si="133"/>
        <v>55.159640000000003</v>
      </c>
    </row>
    <row r="843" spans="1:34" ht="11.25" customHeight="1">
      <c r="A843" s="1">
        <v>42844</v>
      </c>
      <c r="B843" s="100">
        <v>3157</v>
      </c>
      <c r="D843" s="78">
        <v>128</v>
      </c>
      <c r="E843" s="79"/>
      <c r="F843" s="99">
        <v>2398</v>
      </c>
      <c r="H843" s="123">
        <f t="shared" si="136"/>
        <v>66</v>
      </c>
      <c r="I843" s="81">
        <v>66</v>
      </c>
      <c r="K843" s="82">
        <v>2346</v>
      </c>
      <c r="M843" s="83">
        <v>79</v>
      </c>
      <c r="Q843" s="86">
        <v>258</v>
      </c>
      <c r="R843" s="87" t="s">
        <v>330</v>
      </c>
      <c r="S843" s="108"/>
      <c r="U843" s="88">
        <v>75.358999999999995</v>
      </c>
      <c r="AC843" s="48">
        <v>42478</v>
      </c>
      <c r="AD843" s="78">
        <f t="shared" si="134"/>
        <v>137.484858979851</v>
      </c>
      <c r="AE843" s="81">
        <f t="shared" si="130"/>
        <v>57.108747147067497</v>
      </c>
      <c r="AF843" s="83">
        <f t="shared" si="131"/>
        <v>57.108747147067497</v>
      </c>
      <c r="AG843" s="86">
        <f t="shared" si="132"/>
        <v>243.11538682749992</v>
      </c>
      <c r="AH843" s="93">
        <f t="shared" si="133"/>
        <v>55.966180000000001</v>
      </c>
    </row>
    <row r="844" spans="1:34" ht="11.25" customHeight="1">
      <c r="A844" s="1">
        <v>42845</v>
      </c>
      <c r="B844" s="100">
        <v>3157</v>
      </c>
      <c r="D844" s="78">
        <v>128</v>
      </c>
      <c r="E844" s="79"/>
      <c r="F844" s="99">
        <v>2398</v>
      </c>
      <c r="H844" s="123">
        <f t="shared" si="136"/>
        <v>66</v>
      </c>
      <c r="I844" s="81">
        <v>66</v>
      </c>
      <c r="K844" s="82">
        <v>2346</v>
      </c>
      <c r="M844" s="83">
        <v>79</v>
      </c>
      <c r="Q844" s="86">
        <v>258</v>
      </c>
      <c r="R844" s="87" t="s">
        <v>330</v>
      </c>
      <c r="S844" s="108"/>
      <c r="U844" s="88">
        <v>75.358999999999995</v>
      </c>
      <c r="AC844" s="48">
        <v>42479</v>
      </c>
      <c r="AD844" s="78">
        <f t="shared" si="134"/>
        <v>128.45450831914656</v>
      </c>
      <c r="AE844" s="81">
        <f t="shared" si="130"/>
        <v>56.311846351663903</v>
      </c>
      <c r="AF844" s="83">
        <f t="shared" si="131"/>
        <v>56.311846351663903</v>
      </c>
      <c r="AG844" s="86">
        <f t="shared" si="132"/>
        <v>237.30473081370002</v>
      </c>
      <c r="AH844" s="93">
        <f t="shared" si="133"/>
        <v>57.01623</v>
      </c>
    </row>
    <row r="845" spans="1:34" ht="11.25" customHeight="1">
      <c r="A845" s="1">
        <v>42846</v>
      </c>
      <c r="B845" s="100">
        <v>3157</v>
      </c>
      <c r="D845" s="78">
        <v>128</v>
      </c>
      <c r="E845" s="79"/>
      <c r="F845" s="99">
        <v>2398</v>
      </c>
      <c r="H845" s="123">
        <f t="shared" si="136"/>
        <v>66</v>
      </c>
      <c r="I845" s="81">
        <v>66</v>
      </c>
      <c r="K845" s="82">
        <v>2346</v>
      </c>
      <c r="M845" s="83">
        <v>79</v>
      </c>
      <c r="Q845" s="86">
        <v>258</v>
      </c>
      <c r="R845" s="87" t="s">
        <v>330</v>
      </c>
      <c r="S845" s="108"/>
      <c r="U845" s="88">
        <v>75.358999999999995</v>
      </c>
      <c r="AC845" s="48">
        <v>42480</v>
      </c>
      <c r="AD845" s="78">
        <f t="shared" si="134"/>
        <v>129.80457428060086</v>
      </c>
      <c r="AE845" s="81">
        <f t="shared" si="130"/>
        <v>57.019461458503002</v>
      </c>
      <c r="AF845" s="83">
        <f t="shared" si="131"/>
        <v>57.019461458503002</v>
      </c>
      <c r="AG845" s="86">
        <f t="shared" si="132"/>
        <v>237.31963595260001</v>
      </c>
      <c r="AH845" s="93">
        <f t="shared" si="133"/>
        <v>57.492289999999997</v>
      </c>
    </row>
    <row r="846" spans="1:34" ht="11.25" customHeight="1">
      <c r="A846" s="1">
        <v>42847</v>
      </c>
      <c r="B846" s="100">
        <v>3157</v>
      </c>
      <c r="D846" s="78">
        <v>128</v>
      </c>
      <c r="E846" s="79"/>
      <c r="F846" s="99">
        <v>2398</v>
      </c>
      <c r="H846" s="123">
        <f t="shared" si="136"/>
        <v>66</v>
      </c>
      <c r="I846" s="81">
        <v>66</v>
      </c>
      <c r="K846" s="82">
        <v>2346</v>
      </c>
      <c r="M846" s="83">
        <v>79</v>
      </c>
      <c r="Q846" s="86">
        <v>263</v>
      </c>
      <c r="S846" s="108"/>
      <c r="U846" s="88">
        <v>75.358999999999995</v>
      </c>
      <c r="AC846" s="48">
        <v>42481</v>
      </c>
      <c r="AD846" s="78">
        <f t="shared" si="134"/>
        <v>133.81804870564304</v>
      </c>
      <c r="AE846" s="81">
        <f t="shared" si="130"/>
        <v>56.363838991633699</v>
      </c>
      <c r="AF846" s="83">
        <f t="shared" si="131"/>
        <v>56.363838991633699</v>
      </c>
      <c r="AG846" s="86">
        <f t="shared" si="132"/>
        <v>242.71612178430001</v>
      </c>
      <c r="AH846" s="93">
        <f t="shared" si="133"/>
        <v>56.600160000000002</v>
      </c>
    </row>
    <row r="847" spans="1:34" ht="11.25" customHeight="1">
      <c r="A847" s="1">
        <v>42848</v>
      </c>
      <c r="B847" s="100">
        <v>3157</v>
      </c>
      <c r="D847" s="78">
        <v>128</v>
      </c>
      <c r="E847" s="79"/>
      <c r="F847" s="99">
        <v>2398</v>
      </c>
      <c r="H847" s="123">
        <f t="shared" si="136"/>
        <v>66</v>
      </c>
      <c r="I847" s="81">
        <v>66</v>
      </c>
      <c r="K847" s="82">
        <v>2346</v>
      </c>
      <c r="M847" s="83">
        <v>79</v>
      </c>
      <c r="Q847" s="86">
        <v>263</v>
      </c>
      <c r="S847" s="108"/>
      <c r="U847" s="88">
        <v>75.358999999999995</v>
      </c>
      <c r="AC847" s="48">
        <v>42482</v>
      </c>
      <c r="AD847" s="78">
        <f t="shared" si="134"/>
        <v>144.22239416808407</v>
      </c>
      <c r="AE847" s="81">
        <f t="shared" si="130"/>
        <v>56.798648337940399</v>
      </c>
      <c r="AF847" s="83">
        <f t="shared" si="131"/>
        <v>56.798648337940399</v>
      </c>
      <c r="AG847" s="86">
        <f t="shared" si="132"/>
        <v>246.0425194211</v>
      </c>
      <c r="AH847" s="93">
        <f t="shared" si="133"/>
        <v>57.512770000000003</v>
      </c>
    </row>
    <row r="848" spans="1:34" ht="11.25" customHeight="1">
      <c r="A848" s="1">
        <v>42849</v>
      </c>
      <c r="B848" s="100">
        <v>3157</v>
      </c>
      <c r="D848" s="78">
        <v>125</v>
      </c>
      <c r="E848" s="79" t="s">
        <v>99</v>
      </c>
      <c r="F848" s="99">
        <v>2398</v>
      </c>
      <c r="H848" s="123">
        <f t="shared" si="135"/>
        <v>62</v>
      </c>
      <c r="I848" s="81">
        <v>62</v>
      </c>
      <c r="J848" s="94" t="s">
        <v>271</v>
      </c>
      <c r="K848" s="82">
        <v>2346</v>
      </c>
      <c r="M848" s="83">
        <v>79</v>
      </c>
      <c r="Q848" s="86">
        <v>258</v>
      </c>
      <c r="R848" s="87" t="s">
        <v>259</v>
      </c>
      <c r="S848" s="108"/>
      <c r="U848" s="88">
        <v>75.358999999999995</v>
      </c>
      <c r="AC848" s="48">
        <v>42483</v>
      </c>
      <c r="AD848" s="78">
        <f t="shared" si="134"/>
        <v>142.82181927977396</v>
      </c>
      <c r="AE848" s="81">
        <f t="shared" si="130"/>
        <v>57.902050111923202</v>
      </c>
      <c r="AF848" s="83">
        <f t="shared" si="131"/>
        <v>57.902050111923202</v>
      </c>
      <c r="AG848" s="86">
        <f t="shared" si="132"/>
        <v>249.77987008240004</v>
      </c>
      <c r="AH848" s="93">
        <f t="shared" si="133"/>
        <v>57.436079999999997</v>
      </c>
    </row>
    <row r="849" spans="1:34" ht="11.25" customHeight="1">
      <c r="A849" s="1">
        <v>42850</v>
      </c>
      <c r="B849" s="100">
        <v>3157</v>
      </c>
      <c r="D849" s="78">
        <v>125</v>
      </c>
      <c r="E849" s="79" t="s">
        <v>99</v>
      </c>
      <c r="F849" s="99">
        <v>2398</v>
      </c>
      <c r="H849" s="123">
        <f t="shared" si="135"/>
        <v>62</v>
      </c>
      <c r="I849" s="81">
        <v>62</v>
      </c>
      <c r="J849" s="94" t="s">
        <v>271</v>
      </c>
      <c r="K849" s="82">
        <v>2346</v>
      </c>
      <c r="M849" s="83">
        <v>62</v>
      </c>
      <c r="N849" s="84" t="s">
        <v>33</v>
      </c>
      <c r="Q849" s="86">
        <v>258</v>
      </c>
      <c r="R849" s="87" t="s">
        <v>259</v>
      </c>
      <c r="S849" s="108"/>
      <c r="U849" s="88">
        <v>75.358999999999995</v>
      </c>
      <c r="AC849" s="48">
        <v>42484</v>
      </c>
      <c r="AD849" s="78">
        <f t="shared" si="134"/>
        <v>135.16355554214161</v>
      </c>
      <c r="AE849" s="81">
        <f t="shared" si="130"/>
        <v>57.3863111663238</v>
      </c>
      <c r="AF849" s="83">
        <f t="shared" si="131"/>
        <v>57.3863111663238</v>
      </c>
      <c r="AG849" s="86">
        <f t="shared" si="132"/>
        <v>246.66600204819994</v>
      </c>
      <c r="AH849" s="93">
        <f t="shared" si="133"/>
        <v>57.022840000000002</v>
      </c>
    </row>
    <row r="850" spans="1:34" ht="11.25" customHeight="1">
      <c r="A850" s="1">
        <v>42851</v>
      </c>
      <c r="B850" s="100">
        <v>3157</v>
      </c>
      <c r="D850" s="78">
        <v>125</v>
      </c>
      <c r="E850" s="79" t="s">
        <v>99</v>
      </c>
      <c r="F850" s="99">
        <v>2398</v>
      </c>
      <c r="H850" s="123">
        <f t="shared" si="135"/>
        <v>62</v>
      </c>
      <c r="I850" s="81">
        <v>62</v>
      </c>
      <c r="J850" s="94" t="s">
        <v>271</v>
      </c>
      <c r="K850" s="82">
        <v>2346</v>
      </c>
      <c r="M850" s="83">
        <v>62</v>
      </c>
      <c r="N850" s="84" t="s">
        <v>33</v>
      </c>
      <c r="Q850" s="86">
        <v>258</v>
      </c>
      <c r="R850" s="87" t="s">
        <v>259</v>
      </c>
      <c r="S850" s="108"/>
      <c r="U850" s="88">
        <v>75.358999999999995</v>
      </c>
      <c r="AC850" s="48">
        <v>42485</v>
      </c>
      <c r="AD850" s="78">
        <f t="shared" si="134"/>
        <v>131.0847997669087</v>
      </c>
      <c r="AE850" s="81">
        <f t="shared" si="130"/>
        <v>57.310579326196603</v>
      </c>
      <c r="AF850" s="83">
        <f t="shared" si="131"/>
        <v>57.310579326196603</v>
      </c>
      <c r="AG850" s="86">
        <f t="shared" si="132"/>
        <v>246.12555217080003</v>
      </c>
      <c r="AH850" s="93">
        <f t="shared" si="133"/>
        <v>57.487470000000002</v>
      </c>
    </row>
    <row r="851" spans="1:34" ht="11.25" customHeight="1">
      <c r="A851" s="1">
        <v>42852</v>
      </c>
      <c r="B851" s="100">
        <v>3157</v>
      </c>
      <c r="D851" s="78">
        <v>125</v>
      </c>
      <c r="E851" s="79" t="s">
        <v>99</v>
      </c>
      <c r="F851" s="99">
        <v>2398</v>
      </c>
      <c r="H851" s="123">
        <f t="shared" si="135"/>
        <v>62</v>
      </c>
      <c r="I851" s="81">
        <v>62</v>
      </c>
      <c r="J851" s="94" t="s">
        <v>271</v>
      </c>
      <c r="K851" s="82">
        <v>2346</v>
      </c>
      <c r="M851" s="83">
        <v>62</v>
      </c>
      <c r="N851" s="84" t="s">
        <v>33</v>
      </c>
      <c r="Q851" s="86">
        <v>258</v>
      </c>
      <c r="R851" s="87" t="s">
        <v>259</v>
      </c>
      <c r="S851" s="108"/>
      <c r="U851" s="88">
        <v>75.358999999999995</v>
      </c>
      <c r="AC851" s="48">
        <v>42486</v>
      </c>
      <c r="AD851" s="78">
        <f t="shared" si="134"/>
        <v>133.70364325282949</v>
      </c>
      <c r="AE851" s="81">
        <f t="shared" si="130"/>
        <v>57.927858357897399</v>
      </c>
      <c r="AF851" s="83">
        <f t="shared" si="131"/>
        <v>57.927858357897399</v>
      </c>
      <c r="AG851" s="86">
        <f t="shared" si="132"/>
        <v>250.6979735271</v>
      </c>
      <c r="AH851" s="93">
        <f t="shared" si="133"/>
        <v>57.190829999999998</v>
      </c>
    </row>
    <row r="852" spans="1:34" ht="11.25" customHeight="1">
      <c r="A852" s="1">
        <v>42853</v>
      </c>
      <c r="B852" s="100">
        <v>3157</v>
      </c>
      <c r="D852" s="78">
        <v>128</v>
      </c>
      <c r="E852" s="79"/>
      <c r="F852" s="99">
        <v>2398</v>
      </c>
      <c r="H852" s="123">
        <f t="shared" si="135"/>
        <v>62</v>
      </c>
      <c r="I852" s="81">
        <v>62</v>
      </c>
      <c r="J852" s="94" t="s">
        <v>271</v>
      </c>
      <c r="K852" s="82">
        <v>2346</v>
      </c>
      <c r="M852" s="83">
        <v>79</v>
      </c>
      <c r="Q852" s="86">
        <v>258</v>
      </c>
      <c r="R852" s="87" t="s">
        <v>259</v>
      </c>
      <c r="S852" s="108"/>
      <c r="U852" s="88">
        <v>75.358999999999995</v>
      </c>
      <c r="AC852" s="48">
        <v>42487</v>
      </c>
      <c r="AD852" s="78">
        <f t="shared" si="134"/>
        <v>137.58330787678176</v>
      </c>
      <c r="AE852" s="81">
        <f t="shared" si="130"/>
        <v>58.667645177147598</v>
      </c>
      <c r="AF852" s="83">
        <f t="shared" si="131"/>
        <v>58.667645177147598</v>
      </c>
      <c r="AG852" s="86">
        <f t="shared" si="132"/>
        <v>248.91548436850002</v>
      </c>
      <c r="AH852" s="93">
        <f t="shared" si="133"/>
        <v>56.074129999999997</v>
      </c>
    </row>
    <row r="853" spans="1:34" ht="11.25" customHeight="1">
      <c r="A853" s="1">
        <v>42854</v>
      </c>
      <c r="B853" s="100">
        <v>3157</v>
      </c>
      <c r="D853" s="78">
        <v>128</v>
      </c>
      <c r="E853" s="79"/>
      <c r="F853" s="99">
        <v>2398</v>
      </c>
      <c r="H853" s="123">
        <f t="shared" si="135"/>
        <v>62</v>
      </c>
      <c r="I853" s="81">
        <v>62</v>
      </c>
      <c r="J853" s="94" t="s">
        <v>271</v>
      </c>
      <c r="K853" s="82">
        <v>2346</v>
      </c>
      <c r="M853" s="83">
        <v>79</v>
      </c>
      <c r="Q853" s="86">
        <v>263</v>
      </c>
      <c r="S853" s="108"/>
      <c r="U853" s="88">
        <v>75.358999999999995</v>
      </c>
      <c r="AC853" s="48">
        <v>42488</v>
      </c>
      <c r="AD853" s="78">
        <f t="shared" si="134"/>
        <v>143.62697108062434</v>
      </c>
      <c r="AE853" s="81">
        <f t="shared" si="130"/>
        <v>58.295945119937997</v>
      </c>
      <c r="AF853" s="83">
        <f t="shared" si="131"/>
        <v>58.295945119937997</v>
      </c>
      <c r="AG853" s="86">
        <f t="shared" si="132"/>
        <v>252.59842898040003</v>
      </c>
      <c r="AH853" s="93">
        <f t="shared" si="133"/>
        <v>54.927280000000003</v>
      </c>
    </row>
    <row r="854" spans="1:34" ht="11.25" customHeight="1">
      <c r="A854" s="1">
        <v>42855</v>
      </c>
      <c r="B854" s="100">
        <v>3157</v>
      </c>
      <c r="D854" s="78">
        <v>128</v>
      </c>
      <c r="E854" s="79"/>
      <c r="F854" s="99">
        <v>2398</v>
      </c>
      <c r="H854" s="123">
        <f t="shared" si="135"/>
        <v>62</v>
      </c>
      <c r="I854" s="81">
        <v>62</v>
      </c>
      <c r="J854" s="94" t="s">
        <v>271</v>
      </c>
      <c r="K854" s="82">
        <v>2346</v>
      </c>
      <c r="M854" s="83">
        <v>79</v>
      </c>
      <c r="Q854" s="86">
        <v>263</v>
      </c>
      <c r="S854" s="108"/>
      <c r="U854" s="88">
        <v>75.358999999999995</v>
      </c>
      <c r="AC854" s="48">
        <v>42489</v>
      </c>
      <c r="AD854" s="78">
        <f t="shared" si="134"/>
        <v>145.72217282596822</v>
      </c>
      <c r="AE854" s="81">
        <f t="shared" si="130"/>
        <v>59.190947283475403</v>
      </c>
      <c r="AF854" s="83">
        <f t="shared" si="131"/>
        <v>59.190947283475403</v>
      </c>
      <c r="AG854" s="86">
        <f t="shared" si="132"/>
        <v>251.4544648065</v>
      </c>
      <c r="AH854" s="93">
        <f t="shared" si="133"/>
        <v>56.047919999999998</v>
      </c>
    </row>
    <row r="855" spans="1:34" ht="11.25" customHeight="1">
      <c r="A855" s="1">
        <v>42856</v>
      </c>
      <c r="B855" s="100">
        <v>3072</v>
      </c>
      <c r="D855" s="78">
        <v>129</v>
      </c>
      <c r="E855" s="79"/>
      <c r="F855" s="99">
        <v>2398</v>
      </c>
      <c r="H855" s="123">
        <f t="shared" ref="H855:H858" si="137">IF(I855&lt;M855, I855, M855)</f>
        <v>62</v>
      </c>
      <c r="I855" s="81">
        <v>62</v>
      </c>
      <c r="J855" s="94" t="s">
        <v>271</v>
      </c>
      <c r="K855" s="82">
        <v>2325</v>
      </c>
      <c r="M855" s="83">
        <v>79</v>
      </c>
      <c r="Q855" s="86">
        <v>263</v>
      </c>
      <c r="R855" s="87" t="s">
        <v>302</v>
      </c>
      <c r="S855" s="108"/>
      <c r="U855" s="88">
        <v>74.637</v>
      </c>
      <c r="V855" s="109" t="s">
        <v>229</v>
      </c>
      <c r="AC855" s="48">
        <v>42490</v>
      </c>
      <c r="AD855" s="78">
        <f t="shared" si="134"/>
        <v>144.99216636814063</v>
      </c>
      <c r="AE855" s="81">
        <f t="shared" si="130"/>
        <v>61.2773551576513</v>
      </c>
      <c r="AF855" s="83">
        <f t="shared" si="131"/>
        <v>61.2773551576513</v>
      </c>
      <c r="AG855" s="86">
        <f t="shared" si="132"/>
        <v>248.42759384900003</v>
      </c>
      <c r="AH855" s="93">
        <f t="shared" si="133"/>
        <v>56.391109999999998</v>
      </c>
    </row>
    <row r="856" spans="1:34" ht="11.25" customHeight="1">
      <c r="A856" s="1">
        <v>42857</v>
      </c>
      <c r="B856" s="100">
        <v>3072</v>
      </c>
      <c r="D856" s="78">
        <v>129</v>
      </c>
      <c r="E856" s="79"/>
      <c r="F856" s="99">
        <v>2398</v>
      </c>
      <c r="H856" s="123">
        <f t="shared" si="137"/>
        <v>62</v>
      </c>
      <c r="I856" s="81">
        <v>62</v>
      </c>
      <c r="J856" s="94" t="s">
        <v>271</v>
      </c>
      <c r="K856" s="82">
        <v>2325</v>
      </c>
      <c r="M856" s="83">
        <v>79</v>
      </c>
      <c r="Q856" s="86">
        <v>263</v>
      </c>
      <c r="S856" s="108"/>
      <c r="U856" s="88">
        <v>74.637</v>
      </c>
      <c r="V856" s="109" t="s">
        <v>229</v>
      </c>
      <c r="AC856" s="48">
        <v>42491</v>
      </c>
      <c r="AD856" s="78">
        <f t="shared" si="134"/>
        <v>141.65197179702912</v>
      </c>
      <c r="AE856" s="81">
        <f t="shared" si="130"/>
        <v>61.400745865853899</v>
      </c>
      <c r="AF856" s="83">
        <f t="shared" si="131"/>
        <v>61.400745865853899</v>
      </c>
      <c r="AG856" s="86">
        <f t="shared" si="132"/>
        <v>250.62764211640001</v>
      </c>
      <c r="AH856" s="93">
        <f t="shared" si="133"/>
        <v>55.973509999999997</v>
      </c>
    </row>
    <row r="857" spans="1:34" ht="11.25" customHeight="1">
      <c r="A857" s="1">
        <v>42858</v>
      </c>
      <c r="B857" s="100">
        <v>3072</v>
      </c>
      <c r="D857" s="78">
        <v>129</v>
      </c>
      <c r="E857" s="79"/>
      <c r="F857" s="99">
        <v>2398</v>
      </c>
      <c r="H857" s="123">
        <f t="shared" si="137"/>
        <v>62</v>
      </c>
      <c r="I857" s="81">
        <v>62</v>
      </c>
      <c r="J857" s="94" t="s">
        <v>271</v>
      </c>
      <c r="K857" s="82">
        <v>2325</v>
      </c>
      <c r="M857" s="83">
        <v>79</v>
      </c>
      <c r="Q857" s="86">
        <v>263</v>
      </c>
      <c r="S857" s="108"/>
      <c r="U857" s="88">
        <v>74.637</v>
      </c>
      <c r="V857" s="109" t="s">
        <v>229</v>
      </c>
      <c r="AC857" s="48">
        <v>42492</v>
      </c>
      <c r="AD857" s="78">
        <f t="shared" si="134"/>
        <v>142.01116132362904</v>
      </c>
      <c r="AE857" s="81">
        <f t="shared" si="130"/>
        <v>59.389194539074097</v>
      </c>
      <c r="AF857" s="83">
        <f t="shared" si="131"/>
        <v>59.389194539074097</v>
      </c>
      <c r="AG857" s="86">
        <f t="shared" si="132"/>
        <v>245.83042393179997</v>
      </c>
      <c r="AH857" s="93">
        <f t="shared" si="133"/>
        <v>55.175460000000001</v>
      </c>
    </row>
    <row r="858" spans="1:34" ht="11.25" customHeight="1">
      <c r="A858" s="1">
        <v>42859</v>
      </c>
      <c r="B858" s="100">
        <v>3072</v>
      </c>
      <c r="D858" s="78">
        <v>129</v>
      </c>
      <c r="E858" s="79"/>
      <c r="F858" s="99">
        <v>2398</v>
      </c>
      <c r="H858" s="123">
        <f t="shared" si="137"/>
        <v>62</v>
      </c>
      <c r="I858" s="81">
        <v>62</v>
      </c>
      <c r="J858" s="94" t="s">
        <v>271</v>
      </c>
      <c r="K858" s="82">
        <v>2325</v>
      </c>
      <c r="M858" s="83">
        <v>79</v>
      </c>
      <c r="Q858" s="86">
        <v>258</v>
      </c>
      <c r="R858" s="87" t="s">
        <v>340</v>
      </c>
      <c r="S858" s="108"/>
      <c r="U858" s="88">
        <v>74.637</v>
      </c>
      <c r="V858" s="125" t="s">
        <v>341</v>
      </c>
      <c r="AC858" s="48">
        <v>42493</v>
      </c>
      <c r="AD858" s="78">
        <f t="shared" si="134"/>
        <v>144.90704517942441</v>
      </c>
      <c r="AE858" s="81">
        <f t="shared" si="130"/>
        <v>60.699487326754102</v>
      </c>
      <c r="AF858" s="83">
        <f t="shared" si="131"/>
        <v>60.699487326754102</v>
      </c>
      <c r="AG858" s="86">
        <f t="shared" si="132"/>
        <v>238.50079640770002</v>
      </c>
      <c r="AH858" s="93">
        <f t="shared" si="133"/>
        <v>52.005980000000001</v>
      </c>
    </row>
    <row r="859" spans="1:34" ht="11.25" customHeight="1">
      <c r="A859" s="1">
        <v>42860</v>
      </c>
      <c r="B859" s="100">
        <v>3072</v>
      </c>
      <c r="D859" s="78">
        <v>129</v>
      </c>
      <c r="E859" s="79"/>
      <c r="F859" s="99">
        <v>2398</v>
      </c>
      <c r="H859" s="123">
        <f t="shared" si="135"/>
        <v>66</v>
      </c>
      <c r="I859" s="81">
        <v>66</v>
      </c>
      <c r="K859" s="82">
        <v>2325</v>
      </c>
      <c r="M859" s="83">
        <v>79</v>
      </c>
      <c r="Q859" s="86">
        <v>258</v>
      </c>
      <c r="R859" s="87" t="s">
        <v>340</v>
      </c>
      <c r="S859" s="108"/>
      <c r="U859" s="88">
        <v>74.637</v>
      </c>
      <c r="V859" s="125" t="s">
        <v>341</v>
      </c>
      <c r="AC859" s="48">
        <v>42494</v>
      </c>
      <c r="AD859" s="78">
        <f t="shared" si="134"/>
        <v>135.11839894054484</v>
      </c>
      <c r="AE859" s="81">
        <f t="shared" si="130"/>
        <v>59.555206196693099</v>
      </c>
      <c r="AF859" s="83">
        <f t="shared" si="131"/>
        <v>59.555206196693099</v>
      </c>
      <c r="AG859" s="86">
        <f t="shared" si="132"/>
        <v>239.4117215974</v>
      </c>
      <c r="AH859" s="93">
        <f t="shared" si="133"/>
        <v>44.835391229999999</v>
      </c>
    </row>
    <row r="860" spans="1:34" ht="11.25" customHeight="1">
      <c r="A860" s="1">
        <v>42861</v>
      </c>
      <c r="B860" s="100">
        <v>3072</v>
      </c>
      <c r="D860" s="78">
        <v>129</v>
      </c>
      <c r="E860" s="79"/>
      <c r="F860" s="99">
        <v>2398</v>
      </c>
      <c r="H860" s="123">
        <f t="shared" si="135"/>
        <v>66</v>
      </c>
      <c r="I860" s="81">
        <v>66</v>
      </c>
      <c r="K860" s="82">
        <v>2325</v>
      </c>
      <c r="M860" s="83">
        <v>79</v>
      </c>
      <c r="Q860" s="86">
        <v>263</v>
      </c>
      <c r="S860" s="108"/>
      <c r="U860" s="88">
        <v>74.637</v>
      </c>
      <c r="AC860" s="48">
        <v>42495</v>
      </c>
      <c r="AD860" s="78">
        <f t="shared" si="134"/>
        <v>143.14214517182833</v>
      </c>
      <c r="AE860" s="81">
        <f t="shared" si="130"/>
        <v>59.7408247362808</v>
      </c>
      <c r="AF860" s="83">
        <f t="shared" si="131"/>
        <v>59.7408247362808</v>
      </c>
      <c r="AG860" s="86">
        <f t="shared" si="132"/>
        <v>241.69420197440002</v>
      </c>
      <c r="AH860" s="93">
        <f t="shared" si="133"/>
        <v>39.791240000000002</v>
      </c>
    </row>
    <row r="861" spans="1:34" ht="11.25" customHeight="1">
      <c r="A861" s="1">
        <v>42862</v>
      </c>
      <c r="B861" s="100">
        <v>3072</v>
      </c>
      <c r="D861" s="78">
        <v>129</v>
      </c>
      <c r="E861" s="79"/>
      <c r="F861" s="99">
        <v>2398</v>
      </c>
      <c r="H861" s="123">
        <f t="shared" si="135"/>
        <v>66</v>
      </c>
      <c r="I861" s="81">
        <v>66</v>
      </c>
      <c r="K861" s="82">
        <v>2325</v>
      </c>
      <c r="M861" s="83">
        <v>79</v>
      </c>
      <c r="Q861" s="86">
        <v>263</v>
      </c>
      <c r="S861" s="108"/>
      <c r="U861" s="88">
        <v>74.637</v>
      </c>
      <c r="AC861" s="48">
        <v>42496</v>
      </c>
      <c r="AD861" s="78">
        <f t="shared" si="134"/>
        <v>154.16992110727176</v>
      </c>
      <c r="AE861" s="81">
        <f t="shared" si="130"/>
        <v>60.527334345025601</v>
      </c>
      <c r="AF861" s="83">
        <f t="shared" si="131"/>
        <v>60.527334345025601</v>
      </c>
      <c r="AG861" s="86">
        <f t="shared" si="132"/>
        <v>238.4291196801</v>
      </c>
      <c r="AH861" s="93">
        <f t="shared" si="133"/>
        <v>39.225490000000001</v>
      </c>
    </row>
    <row r="862" spans="1:34" ht="11.25" customHeight="1">
      <c r="A862" s="1">
        <v>42863</v>
      </c>
      <c r="B862" s="100">
        <v>3072</v>
      </c>
      <c r="D862" s="78">
        <v>129</v>
      </c>
      <c r="E862" s="79"/>
      <c r="F862" s="99">
        <v>2398</v>
      </c>
      <c r="H862" s="123">
        <f t="shared" si="135"/>
        <v>60</v>
      </c>
      <c r="I862" s="81">
        <v>66</v>
      </c>
      <c r="K862" s="82">
        <v>2325</v>
      </c>
      <c r="M862" s="83">
        <v>60</v>
      </c>
      <c r="N862" s="84" t="s">
        <v>37</v>
      </c>
      <c r="Q862" s="86">
        <v>253</v>
      </c>
      <c r="R862" s="87" t="s">
        <v>285</v>
      </c>
      <c r="S862" s="108"/>
      <c r="U862" s="88">
        <v>74.637</v>
      </c>
      <c r="AC862" s="48">
        <v>42497</v>
      </c>
      <c r="AD862" s="78">
        <f t="shared" si="134"/>
        <v>152.73572837110933</v>
      </c>
      <c r="AE862" s="81">
        <f t="shared" si="130"/>
        <v>61.934492270396703</v>
      </c>
      <c r="AF862" s="83">
        <f t="shared" si="131"/>
        <v>61.934492270396703</v>
      </c>
      <c r="AG862" s="86">
        <f t="shared" si="132"/>
        <v>240.86784523089997</v>
      </c>
      <c r="AH862" s="93">
        <f t="shared" si="133"/>
        <v>33.398670000000003</v>
      </c>
    </row>
    <row r="863" spans="1:34" ht="11.25" customHeight="1">
      <c r="A863" s="1">
        <v>42864</v>
      </c>
      <c r="B863" s="100">
        <v>3072</v>
      </c>
      <c r="D863" s="78">
        <v>125</v>
      </c>
      <c r="E863" s="79" t="s">
        <v>275</v>
      </c>
      <c r="F863" s="99">
        <v>2398</v>
      </c>
      <c r="H863" s="123">
        <f t="shared" si="135"/>
        <v>55</v>
      </c>
      <c r="I863" s="81">
        <v>55</v>
      </c>
      <c r="J863" s="94" t="s">
        <v>265</v>
      </c>
      <c r="K863" s="82">
        <v>2325</v>
      </c>
      <c r="M863" s="83">
        <v>60</v>
      </c>
      <c r="N863" s="84" t="s">
        <v>37</v>
      </c>
      <c r="Q863" s="86">
        <v>253</v>
      </c>
      <c r="R863" s="87" t="s">
        <v>285</v>
      </c>
      <c r="S863" s="108"/>
      <c r="U863" s="88">
        <v>74.637</v>
      </c>
      <c r="AC863" s="48">
        <v>42498</v>
      </c>
      <c r="AD863" s="78">
        <f t="shared" si="134"/>
        <v>153.12359045563571</v>
      </c>
      <c r="AE863" s="81">
        <f t="shared" si="130"/>
        <v>58.160045760585099</v>
      </c>
      <c r="AF863" s="83">
        <f t="shared" si="131"/>
        <v>58.160045760585099</v>
      </c>
      <c r="AG863" s="86">
        <f t="shared" si="132"/>
        <v>239.65349399639993</v>
      </c>
      <c r="AH863" s="93">
        <f t="shared" si="133"/>
        <v>31.872</v>
      </c>
    </row>
    <row r="864" spans="1:34" ht="11.25" customHeight="1">
      <c r="A864" s="1">
        <v>42865</v>
      </c>
      <c r="B864" s="100">
        <v>3072</v>
      </c>
      <c r="D864" s="78">
        <v>125</v>
      </c>
      <c r="E864" s="79" t="s">
        <v>275</v>
      </c>
      <c r="F864" s="99">
        <v>2398</v>
      </c>
      <c r="H864" s="123">
        <f t="shared" si="135"/>
        <v>55</v>
      </c>
      <c r="I864" s="81">
        <v>55</v>
      </c>
      <c r="J864" s="94" t="s">
        <v>265</v>
      </c>
      <c r="K864" s="82">
        <v>2325</v>
      </c>
      <c r="M864" s="83">
        <v>60</v>
      </c>
      <c r="N864" s="84" t="s">
        <v>37</v>
      </c>
      <c r="Q864" s="86">
        <v>253</v>
      </c>
      <c r="R864" s="87" t="s">
        <v>285</v>
      </c>
      <c r="S864" s="108"/>
      <c r="U864" s="88">
        <v>74.637</v>
      </c>
      <c r="AC864" s="48">
        <v>42499</v>
      </c>
      <c r="AD864" s="78">
        <f t="shared" si="134"/>
        <v>161.84387936759143</v>
      </c>
      <c r="AE864" s="81">
        <f t="shared" si="130"/>
        <v>52.939549647899703</v>
      </c>
      <c r="AF864" s="83">
        <f t="shared" si="131"/>
        <v>52.939549647899703</v>
      </c>
      <c r="AG864" s="86">
        <f t="shared" si="132"/>
        <v>236.15637867300001</v>
      </c>
      <c r="AH864" s="93">
        <f t="shared" si="133"/>
        <v>33.27722</v>
      </c>
    </row>
    <row r="865" spans="1:34" ht="11.25" customHeight="1">
      <c r="A865" s="1">
        <v>42866</v>
      </c>
      <c r="B865" s="100">
        <v>3072</v>
      </c>
      <c r="D865" s="78">
        <v>125</v>
      </c>
      <c r="E865" s="79" t="s">
        <v>275</v>
      </c>
      <c r="F865" s="99">
        <v>2398</v>
      </c>
      <c r="H865" s="123">
        <f t="shared" si="135"/>
        <v>55</v>
      </c>
      <c r="I865" s="81">
        <v>55</v>
      </c>
      <c r="J865" s="94" t="s">
        <v>265</v>
      </c>
      <c r="K865" s="82">
        <v>2325</v>
      </c>
      <c r="M865" s="83">
        <v>60</v>
      </c>
      <c r="N865" s="84" t="s">
        <v>37</v>
      </c>
      <c r="Q865" s="86">
        <v>253</v>
      </c>
      <c r="R865" s="87" t="s">
        <v>285</v>
      </c>
      <c r="S865" s="108"/>
      <c r="U865" s="88">
        <v>74.637</v>
      </c>
      <c r="AC865" s="48">
        <v>42500</v>
      </c>
      <c r="AD865" s="78">
        <f t="shared" si="134"/>
        <v>148.66821623157801</v>
      </c>
      <c r="AE865" s="81">
        <f t="shared" si="130"/>
        <v>46.216179684871101</v>
      </c>
      <c r="AF865" s="83">
        <f t="shared" si="131"/>
        <v>46.216179684871101</v>
      </c>
      <c r="AG865" s="86">
        <f t="shared" si="132"/>
        <v>223.21773820330003</v>
      </c>
      <c r="AH865" s="93">
        <f t="shared" si="133"/>
        <v>34.678379999999997</v>
      </c>
    </row>
    <row r="866" spans="1:34" ht="11.25" customHeight="1">
      <c r="A866" s="1">
        <v>42867</v>
      </c>
      <c r="B866" s="100">
        <v>3072</v>
      </c>
      <c r="D866" s="78">
        <v>125</v>
      </c>
      <c r="E866" s="79" t="s">
        <v>275</v>
      </c>
      <c r="F866" s="99">
        <v>2398</v>
      </c>
      <c r="H866" s="123">
        <f t="shared" si="135"/>
        <v>60</v>
      </c>
      <c r="I866" s="81">
        <v>66</v>
      </c>
      <c r="K866" s="82">
        <v>2325</v>
      </c>
      <c r="M866" s="83">
        <v>60</v>
      </c>
      <c r="N866" s="84" t="s">
        <v>37</v>
      </c>
      <c r="Q866" s="86">
        <v>253</v>
      </c>
      <c r="R866" s="87" t="s">
        <v>285</v>
      </c>
      <c r="S866" s="108"/>
      <c r="U866" s="88">
        <v>74.637</v>
      </c>
      <c r="AC866" s="48">
        <v>42501</v>
      </c>
      <c r="AD866" s="78">
        <f t="shared" si="134"/>
        <v>137.16291814179536</v>
      </c>
      <c r="AE866" s="81">
        <f t="shared" si="130"/>
        <v>47.096429488394499</v>
      </c>
      <c r="AF866" s="83">
        <f t="shared" si="131"/>
        <v>47.096429488394499</v>
      </c>
      <c r="AG866" s="86">
        <f t="shared" si="132"/>
        <v>212.57198431269998</v>
      </c>
      <c r="AH866" s="93">
        <f t="shared" si="133"/>
        <v>35.40119</v>
      </c>
    </row>
    <row r="867" spans="1:34" ht="11.25" customHeight="1">
      <c r="A867" s="1">
        <v>42868</v>
      </c>
      <c r="B867" s="100">
        <v>3072</v>
      </c>
      <c r="D867" s="78">
        <v>125</v>
      </c>
      <c r="E867" s="79" t="s">
        <v>275</v>
      </c>
      <c r="F867" s="99">
        <v>2398</v>
      </c>
      <c r="H867" s="123">
        <f t="shared" si="135"/>
        <v>66</v>
      </c>
      <c r="I867" s="81">
        <v>66</v>
      </c>
      <c r="K867" s="82">
        <v>2325</v>
      </c>
      <c r="M867" s="83">
        <v>79</v>
      </c>
      <c r="Q867" s="86">
        <v>263</v>
      </c>
      <c r="S867" s="108"/>
      <c r="U867" s="88">
        <v>74.637</v>
      </c>
      <c r="AC867" s="48">
        <v>42502</v>
      </c>
      <c r="AD867" s="78">
        <f t="shared" si="134"/>
        <v>139.58821601889537</v>
      </c>
      <c r="AE867" s="81">
        <f t="shared" si="130"/>
        <v>49.200068567795398</v>
      </c>
      <c r="AF867" s="83">
        <f t="shared" si="131"/>
        <v>49.200068567795398</v>
      </c>
      <c r="AG867" s="86">
        <f t="shared" si="132"/>
        <v>228.68609234310003</v>
      </c>
      <c r="AH867" s="93">
        <f t="shared" si="133"/>
        <v>36.196860000000001</v>
      </c>
    </row>
    <row r="868" spans="1:34" ht="11.25" customHeight="1">
      <c r="A868" s="1">
        <v>42869</v>
      </c>
      <c r="B868" s="100">
        <v>3072</v>
      </c>
      <c r="D868" s="78">
        <v>125</v>
      </c>
      <c r="E868" s="79" t="s">
        <v>275</v>
      </c>
      <c r="F868" s="99">
        <v>2398</v>
      </c>
      <c r="H868" s="123">
        <f t="shared" si="135"/>
        <v>66</v>
      </c>
      <c r="I868" s="81">
        <v>66</v>
      </c>
      <c r="K868" s="82">
        <v>2325</v>
      </c>
      <c r="M868" s="83">
        <v>79</v>
      </c>
      <c r="Q868" s="86">
        <v>263</v>
      </c>
      <c r="S868" s="108"/>
      <c r="U868" s="88">
        <v>74.637</v>
      </c>
      <c r="AC868" s="48">
        <v>42503</v>
      </c>
      <c r="AD868" s="78">
        <f t="shared" si="134"/>
        <v>141.04132604232348</v>
      </c>
      <c r="AE868" s="81">
        <f t="shared" si="130"/>
        <v>55.454846864531604</v>
      </c>
      <c r="AF868" s="83">
        <f t="shared" si="131"/>
        <v>55.454846864531604</v>
      </c>
      <c r="AG868" s="86">
        <f t="shared" si="132"/>
        <v>237.65867377390001</v>
      </c>
      <c r="AH868" s="93">
        <f t="shared" si="133"/>
        <v>37.489640000000001</v>
      </c>
    </row>
    <row r="869" spans="1:34" ht="11.25" customHeight="1">
      <c r="A869" s="1">
        <v>42870</v>
      </c>
      <c r="B869" s="100">
        <v>3072</v>
      </c>
      <c r="D869" s="78">
        <v>125</v>
      </c>
      <c r="E869" s="79" t="s">
        <v>275</v>
      </c>
      <c r="F869" s="99">
        <v>2398</v>
      </c>
      <c r="H869" s="123">
        <f t="shared" si="135"/>
        <v>59</v>
      </c>
      <c r="I869" s="81">
        <v>59</v>
      </c>
      <c r="J869" s="94" t="s">
        <v>266</v>
      </c>
      <c r="K869" s="82">
        <v>2325</v>
      </c>
      <c r="M869" s="83">
        <v>79</v>
      </c>
      <c r="Q869" s="86">
        <v>263</v>
      </c>
      <c r="S869" s="108"/>
      <c r="U869" s="88">
        <v>74.637</v>
      </c>
      <c r="AC869" s="48">
        <v>42504</v>
      </c>
      <c r="AD869" s="78">
        <f t="shared" si="134"/>
        <v>149.64753103374389</v>
      </c>
      <c r="AE869" s="81">
        <f t="shared" si="130"/>
        <v>57.810106993608798</v>
      </c>
      <c r="AF869" s="83">
        <f t="shared" si="131"/>
        <v>57.810106993608798</v>
      </c>
      <c r="AG869" s="86">
        <f t="shared" si="132"/>
        <v>240.78501098139998</v>
      </c>
      <c r="AH869" s="93">
        <f t="shared" si="133"/>
        <v>38.970149999999997</v>
      </c>
    </row>
    <row r="870" spans="1:34" ht="11.25" customHeight="1">
      <c r="A870" s="1">
        <v>42871</v>
      </c>
      <c r="B870" s="100">
        <v>3072</v>
      </c>
      <c r="D870" s="78">
        <v>120</v>
      </c>
      <c r="E870" s="79" t="s">
        <v>276</v>
      </c>
      <c r="F870" s="99">
        <v>2398</v>
      </c>
      <c r="H870" s="123">
        <f t="shared" si="135"/>
        <v>59</v>
      </c>
      <c r="I870" s="81">
        <v>59</v>
      </c>
      <c r="J870" s="94" t="s">
        <v>266</v>
      </c>
      <c r="K870" s="82">
        <v>2325</v>
      </c>
      <c r="M870" s="83">
        <v>79</v>
      </c>
      <c r="Q870" s="86">
        <v>263</v>
      </c>
      <c r="S870" s="108"/>
      <c r="U870" s="88">
        <v>74.637</v>
      </c>
      <c r="AC870" s="48">
        <v>42505</v>
      </c>
      <c r="AD870" s="78">
        <f t="shared" si="134"/>
        <v>151.65079087861344</v>
      </c>
      <c r="AE870" s="81">
        <f t="shared" si="130"/>
        <v>60.353891087473201</v>
      </c>
      <c r="AF870" s="83">
        <f t="shared" si="131"/>
        <v>60.353891087473201</v>
      </c>
      <c r="AG870" s="86">
        <f t="shared" si="132"/>
        <v>238.72085267140002</v>
      </c>
      <c r="AH870" s="93">
        <f t="shared" si="133"/>
        <v>38.99579</v>
      </c>
    </row>
    <row r="871" spans="1:34" ht="11.25" customHeight="1">
      <c r="A871" s="1">
        <v>42872</v>
      </c>
      <c r="B871" s="100">
        <v>3072</v>
      </c>
      <c r="D871" s="78">
        <v>120</v>
      </c>
      <c r="E871" s="79" t="s">
        <v>276</v>
      </c>
      <c r="F871" s="99">
        <v>2398</v>
      </c>
      <c r="H871" s="123">
        <f t="shared" si="135"/>
        <v>59</v>
      </c>
      <c r="I871" s="81">
        <v>59</v>
      </c>
      <c r="J871" s="94" t="s">
        <v>266</v>
      </c>
      <c r="K871" s="82">
        <v>2325</v>
      </c>
      <c r="M871" s="83">
        <v>79</v>
      </c>
      <c r="Q871" s="86">
        <v>263</v>
      </c>
      <c r="S871" s="108"/>
      <c r="U871" s="88">
        <v>74.637</v>
      </c>
      <c r="AC871" s="48">
        <v>42506</v>
      </c>
      <c r="AD871" s="78">
        <f t="shared" si="134"/>
        <v>153.63123282087946</v>
      </c>
      <c r="AE871" s="81">
        <f t="shared" si="130"/>
        <v>58.274988950680402</v>
      </c>
      <c r="AF871" s="83">
        <f t="shared" si="131"/>
        <v>58.274988950680402</v>
      </c>
      <c r="AG871" s="86">
        <f t="shared" si="132"/>
        <v>236.463848566</v>
      </c>
      <c r="AH871" s="93">
        <f t="shared" si="133"/>
        <v>37.913600000000002</v>
      </c>
    </row>
    <row r="872" spans="1:34" ht="11.25" customHeight="1">
      <c r="A872" s="1">
        <v>42873</v>
      </c>
      <c r="B872" s="100">
        <v>3072</v>
      </c>
      <c r="D872" s="78">
        <v>120</v>
      </c>
      <c r="E872" s="79" t="s">
        <v>276</v>
      </c>
      <c r="F872" s="99">
        <v>2398</v>
      </c>
      <c r="H872" s="123">
        <f t="shared" si="135"/>
        <v>59</v>
      </c>
      <c r="I872" s="81">
        <v>59</v>
      </c>
      <c r="J872" s="94" t="s">
        <v>266</v>
      </c>
      <c r="K872" s="82">
        <v>2325</v>
      </c>
      <c r="M872" s="83">
        <v>79</v>
      </c>
      <c r="Q872" s="86">
        <v>263</v>
      </c>
      <c r="S872" s="108"/>
      <c r="U872" s="88">
        <v>74.637</v>
      </c>
      <c r="AC872" s="48">
        <v>42507</v>
      </c>
      <c r="AD872" s="78">
        <f t="shared" si="134"/>
        <v>147.80523124315121</v>
      </c>
      <c r="AE872" s="81">
        <f t="shared" si="130"/>
        <v>57.224865139401899</v>
      </c>
      <c r="AF872" s="83">
        <f t="shared" si="131"/>
        <v>57.224865139401899</v>
      </c>
      <c r="AG872" s="86">
        <f t="shared" si="132"/>
        <v>233.78454071429996</v>
      </c>
      <c r="AH872" s="93">
        <f t="shared" si="133"/>
        <v>35.026980000000002</v>
      </c>
    </row>
    <row r="873" spans="1:34" ht="11.25" customHeight="1">
      <c r="A873" s="1">
        <v>42874</v>
      </c>
      <c r="B873" s="100">
        <v>3072</v>
      </c>
      <c r="D873" s="78">
        <v>122</v>
      </c>
      <c r="E873" s="79" t="s">
        <v>267</v>
      </c>
      <c r="F873" s="99">
        <v>2398</v>
      </c>
      <c r="H873" s="123">
        <f t="shared" si="135"/>
        <v>66</v>
      </c>
      <c r="I873" s="81">
        <v>66</v>
      </c>
      <c r="K873" s="82">
        <v>2325</v>
      </c>
      <c r="M873" s="83">
        <v>79</v>
      </c>
      <c r="Q873" s="86">
        <v>263</v>
      </c>
      <c r="S873" s="108"/>
      <c r="U873" s="88">
        <v>74.637</v>
      </c>
      <c r="AC873" s="48">
        <v>42508</v>
      </c>
      <c r="AD873" s="78">
        <f t="shared" si="134"/>
        <v>147.8966658788261</v>
      </c>
      <c r="AE873" s="81">
        <f t="shared" ref="AE873:AE916" si="138">G507</f>
        <v>57.975413573609799</v>
      </c>
      <c r="AF873" s="83">
        <f t="shared" ref="AF873:AF916" si="139">L507</f>
        <v>57.975413573609799</v>
      </c>
      <c r="AG873" s="86">
        <f t="shared" ref="AG873:AG916" si="140">P507</f>
        <v>222.49703312330004</v>
      </c>
      <c r="AH873" s="93">
        <f t="shared" ref="AH873:AH916" si="141">T507</f>
        <v>36.738599999999998</v>
      </c>
    </row>
    <row r="874" spans="1:34" ht="11.25" customHeight="1">
      <c r="A874" s="1">
        <v>42875</v>
      </c>
      <c r="B874" s="100">
        <v>3072</v>
      </c>
      <c r="D874" s="78">
        <v>129</v>
      </c>
      <c r="E874" s="79"/>
      <c r="F874" s="99">
        <v>2398</v>
      </c>
      <c r="H874" s="123">
        <f t="shared" si="135"/>
        <v>66</v>
      </c>
      <c r="I874" s="81">
        <v>66</v>
      </c>
      <c r="K874" s="82">
        <v>2325</v>
      </c>
      <c r="M874" s="83">
        <v>79</v>
      </c>
      <c r="Q874" s="86">
        <v>263</v>
      </c>
      <c r="S874" s="108"/>
      <c r="U874" s="88">
        <v>74.637</v>
      </c>
      <c r="AC874" s="48">
        <v>42509</v>
      </c>
      <c r="AD874" s="78">
        <f t="shared" si="134"/>
        <v>145.61283534152287</v>
      </c>
      <c r="AE874" s="81">
        <f t="shared" si="138"/>
        <v>52.054079848425602</v>
      </c>
      <c r="AF874" s="83">
        <f t="shared" si="139"/>
        <v>52.054079848425602</v>
      </c>
      <c r="AG874" s="86">
        <f t="shared" si="140"/>
        <v>213.45997582119998</v>
      </c>
      <c r="AH874" s="93">
        <f t="shared" si="141"/>
        <v>38.832140000000003</v>
      </c>
    </row>
    <row r="875" spans="1:34" ht="11.25" customHeight="1">
      <c r="A875" s="1">
        <v>42876</v>
      </c>
      <c r="B875" s="100">
        <v>3072</v>
      </c>
      <c r="D875" s="78">
        <v>129</v>
      </c>
      <c r="E875" s="79"/>
      <c r="F875" s="99">
        <v>2398</v>
      </c>
      <c r="H875" s="123">
        <f t="shared" si="135"/>
        <v>66</v>
      </c>
      <c r="I875" s="81">
        <v>66</v>
      </c>
      <c r="K875" s="82">
        <v>2325</v>
      </c>
      <c r="M875" s="83">
        <v>79</v>
      </c>
      <c r="Q875" s="86">
        <v>263</v>
      </c>
      <c r="S875" s="108"/>
      <c r="U875" s="88">
        <v>74.637</v>
      </c>
      <c r="AC875" s="48">
        <v>42510</v>
      </c>
      <c r="AD875" s="78">
        <f t="shared" si="134"/>
        <v>144.20618875384326</v>
      </c>
      <c r="AE875" s="81">
        <f t="shared" si="138"/>
        <v>49.005355136322898</v>
      </c>
      <c r="AF875" s="83">
        <f t="shared" si="139"/>
        <v>49.005355136322898</v>
      </c>
      <c r="AG875" s="86">
        <f t="shared" si="140"/>
        <v>212.42921751919997</v>
      </c>
      <c r="AH875" s="93">
        <f t="shared" si="141"/>
        <v>38.496200000000002</v>
      </c>
    </row>
    <row r="876" spans="1:34" ht="11.25" customHeight="1">
      <c r="A876" s="1">
        <v>42877</v>
      </c>
      <c r="B876" s="100">
        <v>3072</v>
      </c>
      <c r="D876" s="78">
        <v>129</v>
      </c>
      <c r="E876" s="79"/>
      <c r="F876" s="99">
        <v>2398</v>
      </c>
      <c r="H876" s="123">
        <f t="shared" si="135"/>
        <v>66</v>
      </c>
      <c r="I876" s="81">
        <v>66</v>
      </c>
      <c r="K876" s="82">
        <v>2325</v>
      </c>
      <c r="M876" s="83">
        <v>79</v>
      </c>
      <c r="Q876" s="86">
        <v>263</v>
      </c>
      <c r="S876" s="108"/>
      <c r="U876" s="88">
        <v>74.637</v>
      </c>
      <c r="AC876" s="48">
        <v>42511</v>
      </c>
      <c r="AD876" s="78">
        <f t="shared" si="134"/>
        <v>138.84966488554946</v>
      </c>
      <c r="AE876" s="81">
        <f t="shared" si="138"/>
        <v>48.018533987423901</v>
      </c>
      <c r="AF876" s="83">
        <f t="shared" si="139"/>
        <v>48.018533987423901</v>
      </c>
      <c r="AG876" s="86">
        <f t="shared" si="140"/>
        <v>219.84077415050001</v>
      </c>
      <c r="AH876" s="93">
        <f t="shared" si="141"/>
        <v>38.621560000000002</v>
      </c>
    </row>
    <row r="877" spans="1:34" ht="11.25" customHeight="1">
      <c r="A877" s="1">
        <v>42878</v>
      </c>
      <c r="B877" s="100">
        <v>3072</v>
      </c>
      <c r="D877" s="78">
        <v>126</v>
      </c>
      <c r="E877" s="79" t="s">
        <v>23</v>
      </c>
      <c r="F877" s="99">
        <v>2398</v>
      </c>
      <c r="H877" s="123">
        <f t="shared" si="135"/>
        <v>66</v>
      </c>
      <c r="I877" s="81">
        <v>66</v>
      </c>
      <c r="K877" s="82">
        <v>2325</v>
      </c>
      <c r="M877" s="83">
        <v>79</v>
      </c>
      <c r="Q877" s="86">
        <v>260</v>
      </c>
      <c r="R877" s="87" t="s">
        <v>286</v>
      </c>
      <c r="S877" s="108"/>
      <c r="U877" s="88">
        <v>74.637</v>
      </c>
      <c r="AC877" s="48">
        <v>42512</v>
      </c>
      <c r="AD877" s="78">
        <f t="shared" si="134"/>
        <v>136.23264212263609</v>
      </c>
      <c r="AE877" s="81">
        <f t="shared" si="138"/>
        <v>56.613364357073301</v>
      </c>
      <c r="AF877" s="83">
        <f t="shared" si="139"/>
        <v>56.613364357073301</v>
      </c>
      <c r="AG877" s="86">
        <f t="shared" si="140"/>
        <v>219.71754170260002</v>
      </c>
      <c r="AH877" s="93">
        <f t="shared" si="141"/>
        <v>39.481879999999997</v>
      </c>
    </row>
    <row r="878" spans="1:34" ht="11.25" customHeight="1">
      <c r="A878" s="1">
        <v>42879</v>
      </c>
      <c r="B878" s="100">
        <v>3072</v>
      </c>
      <c r="D878" s="78">
        <v>126</v>
      </c>
      <c r="E878" s="79" t="s">
        <v>23</v>
      </c>
      <c r="F878" s="99">
        <v>2398</v>
      </c>
      <c r="H878" s="123">
        <f t="shared" si="135"/>
        <v>66</v>
      </c>
      <c r="I878" s="81">
        <v>66</v>
      </c>
      <c r="K878" s="82">
        <v>2325</v>
      </c>
      <c r="M878" s="83">
        <v>79</v>
      </c>
      <c r="Q878" s="86">
        <v>260</v>
      </c>
      <c r="R878" s="87" t="s">
        <v>286</v>
      </c>
      <c r="S878" s="108"/>
      <c r="U878" s="88">
        <v>72.099999999999994</v>
      </c>
      <c r="V878" s="89" t="s">
        <v>283</v>
      </c>
      <c r="AC878" s="48">
        <v>42513</v>
      </c>
      <c r="AD878" s="78">
        <f t="shared" si="134"/>
        <v>131.27550242318796</v>
      </c>
      <c r="AE878" s="81">
        <f t="shared" si="138"/>
        <v>55.091458449281802</v>
      </c>
      <c r="AF878" s="83">
        <f t="shared" si="139"/>
        <v>55.091458449281802</v>
      </c>
      <c r="AG878" s="86">
        <f t="shared" si="140"/>
        <v>223.20423507540002</v>
      </c>
      <c r="AH878" s="93">
        <f t="shared" si="141"/>
        <v>39.44285</v>
      </c>
    </row>
    <row r="879" spans="1:34" ht="11.25" customHeight="1">
      <c r="A879" s="1">
        <v>42880</v>
      </c>
      <c r="B879" s="100">
        <v>3072</v>
      </c>
      <c r="D879" s="78">
        <v>126</v>
      </c>
      <c r="E879" s="79" t="s">
        <v>23</v>
      </c>
      <c r="F879" s="99">
        <v>2398</v>
      </c>
      <c r="H879" s="123">
        <f t="shared" si="135"/>
        <v>66</v>
      </c>
      <c r="I879" s="81">
        <v>66</v>
      </c>
      <c r="K879" s="82">
        <v>2325</v>
      </c>
      <c r="M879" s="83">
        <v>79</v>
      </c>
      <c r="Q879" s="86">
        <v>260</v>
      </c>
      <c r="R879" s="87" t="s">
        <v>286</v>
      </c>
      <c r="S879" s="108"/>
      <c r="U879" s="88">
        <v>72.099999999999994</v>
      </c>
      <c r="V879" s="89" t="s">
        <v>283</v>
      </c>
      <c r="AC879" s="48">
        <v>42514</v>
      </c>
      <c r="AD879" s="78">
        <f t="shared" si="134"/>
        <v>132.80928074324663</v>
      </c>
      <c r="AE879" s="81">
        <f t="shared" si="138"/>
        <v>55.760905400419297</v>
      </c>
      <c r="AF879" s="83">
        <f t="shared" si="139"/>
        <v>55.760905400419297</v>
      </c>
      <c r="AG879" s="86">
        <f t="shared" si="140"/>
        <v>224.75141125710007</v>
      </c>
      <c r="AH879" s="93">
        <f t="shared" si="141"/>
        <v>38.497700000000002</v>
      </c>
    </row>
    <row r="880" spans="1:34" ht="11.25" customHeight="1">
      <c r="A880" s="1">
        <v>42881</v>
      </c>
      <c r="B880" s="100">
        <v>3072</v>
      </c>
      <c r="D880" s="78">
        <v>126</v>
      </c>
      <c r="E880" s="79" t="s">
        <v>23</v>
      </c>
      <c r="F880" s="99">
        <v>2398</v>
      </c>
      <c r="H880" s="123">
        <f t="shared" si="135"/>
        <v>66</v>
      </c>
      <c r="I880" s="81">
        <v>66</v>
      </c>
      <c r="K880" s="82">
        <v>2325</v>
      </c>
      <c r="M880" s="83">
        <v>79</v>
      </c>
      <c r="Q880" s="86">
        <v>249.37899999999999</v>
      </c>
      <c r="R880" s="87" t="s">
        <v>260</v>
      </c>
      <c r="S880" s="108"/>
      <c r="U880" s="88">
        <v>74.637</v>
      </c>
      <c r="AC880" s="48">
        <v>42515</v>
      </c>
      <c r="AD880" s="78">
        <f t="shared" si="134"/>
        <v>140.27552970557241</v>
      </c>
      <c r="AE880" s="81">
        <f t="shared" si="138"/>
        <v>58.188050924486802</v>
      </c>
      <c r="AF880" s="83">
        <f t="shared" si="139"/>
        <v>58.188050924486802</v>
      </c>
      <c r="AG880" s="86">
        <f t="shared" si="140"/>
        <v>229.65043948140001</v>
      </c>
      <c r="AH880" s="93">
        <f t="shared" si="141"/>
        <v>37.32528009</v>
      </c>
    </row>
    <row r="881" spans="1:34" ht="11.25" customHeight="1">
      <c r="A881" s="1">
        <v>42882</v>
      </c>
      <c r="B881" s="100">
        <v>3072</v>
      </c>
      <c r="D881" s="78">
        <v>129</v>
      </c>
      <c r="E881" s="79"/>
      <c r="F881" s="99">
        <v>2398</v>
      </c>
      <c r="H881" s="123">
        <f t="shared" si="135"/>
        <v>66</v>
      </c>
      <c r="I881" s="81">
        <v>66</v>
      </c>
      <c r="K881" s="82">
        <v>2325</v>
      </c>
      <c r="M881" s="83">
        <v>79</v>
      </c>
      <c r="Q881" s="86">
        <v>249.37899999999999</v>
      </c>
      <c r="R881" s="87" t="s">
        <v>260</v>
      </c>
      <c r="S881" s="108"/>
      <c r="U881" s="88">
        <v>74.637</v>
      </c>
      <c r="AC881" s="48">
        <v>42516</v>
      </c>
      <c r="AD881" s="78">
        <f t="shared" si="134"/>
        <v>142.31106916163122</v>
      </c>
      <c r="AE881" s="81">
        <f t="shared" si="138"/>
        <v>57.211048728268999</v>
      </c>
      <c r="AF881" s="83">
        <f t="shared" si="139"/>
        <v>57.211048728268999</v>
      </c>
      <c r="AG881" s="86">
        <f t="shared" si="140"/>
        <v>231.10269270580002</v>
      </c>
      <c r="AH881" s="93">
        <f t="shared" si="141"/>
        <v>36.95366044</v>
      </c>
    </row>
    <row r="882" spans="1:34" ht="11.25" customHeight="1">
      <c r="A882" s="1">
        <v>42883</v>
      </c>
      <c r="B882" s="100">
        <v>3072</v>
      </c>
      <c r="D882" s="78">
        <v>129</v>
      </c>
      <c r="E882" s="79"/>
      <c r="F882" s="99">
        <v>2398</v>
      </c>
      <c r="H882" s="123">
        <f t="shared" si="135"/>
        <v>66</v>
      </c>
      <c r="I882" s="81">
        <v>66</v>
      </c>
      <c r="K882" s="82">
        <v>2325</v>
      </c>
      <c r="M882" s="83">
        <v>79</v>
      </c>
      <c r="Q882" s="86">
        <v>249.37899999999999</v>
      </c>
      <c r="R882" s="87" t="s">
        <v>260</v>
      </c>
      <c r="S882" s="108"/>
      <c r="U882" s="88">
        <v>74.637</v>
      </c>
      <c r="AC882" s="48">
        <v>42517</v>
      </c>
      <c r="AD882" s="78">
        <f t="shared" si="134"/>
        <v>145.0191902041513</v>
      </c>
      <c r="AE882" s="81">
        <f t="shared" si="138"/>
        <v>56.608030692606498</v>
      </c>
      <c r="AF882" s="83">
        <f t="shared" si="139"/>
        <v>56.608030692606498</v>
      </c>
      <c r="AG882" s="86">
        <f t="shared" si="140"/>
        <v>235.47311838920004</v>
      </c>
      <c r="AH882" s="93">
        <f t="shared" si="141"/>
        <v>37.326860000000003</v>
      </c>
    </row>
    <row r="883" spans="1:34" ht="11.25" customHeight="1">
      <c r="A883" s="1">
        <v>42884</v>
      </c>
      <c r="B883" s="100">
        <v>3072</v>
      </c>
      <c r="D883" s="78">
        <v>129</v>
      </c>
      <c r="E883" s="79"/>
      <c r="F883" s="99">
        <v>2398</v>
      </c>
      <c r="H883" s="123">
        <f t="shared" si="135"/>
        <v>56</v>
      </c>
      <c r="I883" s="81">
        <v>56</v>
      </c>
      <c r="J883" s="94" t="s">
        <v>21</v>
      </c>
      <c r="K883" s="82">
        <v>2325</v>
      </c>
      <c r="M883" s="83">
        <v>60</v>
      </c>
      <c r="N883" s="84" t="s">
        <v>262</v>
      </c>
      <c r="Q883" s="86">
        <v>249.37899999999999</v>
      </c>
      <c r="R883" s="87" t="s">
        <v>260</v>
      </c>
      <c r="S883" s="108"/>
      <c r="U883" s="88">
        <v>74.637</v>
      </c>
      <c r="AC883" s="48">
        <v>42518</v>
      </c>
      <c r="AD883" s="78">
        <f t="shared" si="134"/>
        <v>149.95052689130299</v>
      </c>
      <c r="AE883" s="81">
        <f t="shared" si="138"/>
        <v>55.108997597779997</v>
      </c>
      <c r="AF883" s="83">
        <f t="shared" si="139"/>
        <v>55.108997597779997</v>
      </c>
      <c r="AG883" s="86">
        <f t="shared" si="140"/>
        <v>233.76951939989999</v>
      </c>
      <c r="AH883" s="93">
        <f t="shared" si="141"/>
        <v>38.253050000000002</v>
      </c>
    </row>
    <row r="884" spans="1:34" ht="11.25" customHeight="1">
      <c r="A884" s="1">
        <v>42885</v>
      </c>
      <c r="B884" s="100">
        <v>3072</v>
      </c>
      <c r="D884" s="78">
        <v>129</v>
      </c>
      <c r="E884" s="79"/>
      <c r="F884" s="99">
        <v>2398</v>
      </c>
      <c r="H884" s="123">
        <f t="shared" si="135"/>
        <v>53</v>
      </c>
      <c r="I884" s="81">
        <v>56</v>
      </c>
      <c r="J884" s="94" t="s">
        <v>21</v>
      </c>
      <c r="K884" s="82">
        <v>2325</v>
      </c>
      <c r="M884" s="83">
        <v>53</v>
      </c>
      <c r="N884" s="84" t="s">
        <v>263</v>
      </c>
      <c r="Q884" s="86">
        <v>249.37899999999999</v>
      </c>
      <c r="R884" s="87" t="s">
        <v>260</v>
      </c>
      <c r="S884" s="108"/>
      <c r="U884" s="88">
        <v>74.637</v>
      </c>
      <c r="AC884" s="48">
        <v>42519</v>
      </c>
      <c r="AD884" s="78">
        <f t="shared" si="134"/>
        <v>152.33738117572159</v>
      </c>
      <c r="AE884" s="81">
        <f t="shared" si="138"/>
        <v>50.617654773114197</v>
      </c>
      <c r="AF884" s="83">
        <f t="shared" si="139"/>
        <v>50.617654773114197</v>
      </c>
      <c r="AG884" s="86">
        <f t="shared" si="140"/>
        <v>230.29393766760001</v>
      </c>
      <c r="AH884" s="93">
        <f t="shared" si="141"/>
        <v>38.437100000000001</v>
      </c>
    </row>
    <row r="885" spans="1:34" ht="11.25" customHeight="1">
      <c r="A885" s="1">
        <v>42886</v>
      </c>
      <c r="B885" s="100">
        <v>3072</v>
      </c>
      <c r="D885" s="78">
        <v>129</v>
      </c>
      <c r="E885" s="79"/>
      <c r="F885" s="99">
        <v>2398</v>
      </c>
      <c r="H885" s="123">
        <f t="shared" si="135"/>
        <v>53</v>
      </c>
      <c r="I885" s="81">
        <v>56</v>
      </c>
      <c r="J885" s="94" t="s">
        <v>21</v>
      </c>
      <c r="K885" s="82">
        <v>2325</v>
      </c>
      <c r="M885" s="83">
        <v>53</v>
      </c>
      <c r="N885" s="84" t="s">
        <v>263</v>
      </c>
      <c r="Q885" s="86">
        <v>249.37899999999999</v>
      </c>
      <c r="R885" s="87" t="s">
        <v>260</v>
      </c>
      <c r="S885" s="108"/>
      <c r="U885" s="88">
        <v>74.637</v>
      </c>
      <c r="AC885" s="48">
        <v>42520</v>
      </c>
      <c r="AD885" s="78">
        <f t="shared" si="134"/>
        <v>162.27288592587041</v>
      </c>
      <c r="AE885" s="81">
        <f t="shared" si="138"/>
        <v>41.923169677669897</v>
      </c>
      <c r="AF885" s="83">
        <f t="shared" si="139"/>
        <v>41.923169677669897</v>
      </c>
      <c r="AG885" s="86">
        <f t="shared" si="140"/>
        <v>215.651911764</v>
      </c>
      <c r="AH885" s="93">
        <f t="shared" si="141"/>
        <v>39.858052610000001</v>
      </c>
    </row>
    <row r="886" spans="1:34" ht="11.25" customHeight="1">
      <c r="A886" s="1">
        <v>42887</v>
      </c>
      <c r="B886" s="100">
        <v>3082</v>
      </c>
      <c r="D886" s="78">
        <v>129</v>
      </c>
      <c r="E886" s="79"/>
      <c r="F886" s="99">
        <v>2398</v>
      </c>
      <c r="H886" s="123">
        <f t="shared" si="135"/>
        <v>55</v>
      </c>
      <c r="I886" s="81">
        <v>55</v>
      </c>
      <c r="J886" s="94" t="s">
        <v>21</v>
      </c>
      <c r="K886" s="82">
        <v>2325</v>
      </c>
      <c r="M886" s="83">
        <v>61</v>
      </c>
      <c r="N886" s="84" t="s">
        <v>264</v>
      </c>
      <c r="Q886" s="86">
        <v>249.37899999999999</v>
      </c>
      <c r="R886" s="87" t="s">
        <v>260</v>
      </c>
      <c r="S886" s="108"/>
      <c r="U886" s="88">
        <v>73.974999999999994</v>
      </c>
      <c r="AC886" s="48">
        <v>42521</v>
      </c>
      <c r="AD886" s="78">
        <f t="shared" ref="AD886:AD947" si="142">C520</f>
        <v>155.32466616642998</v>
      </c>
      <c r="AE886" s="81">
        <f t="shared" si="138"/>
        <v>43.654630440694298</v>
      </c>
      <c r="AF886" s="83">
        <f t="shared" si="139"/>
        <v>43.654630440694298</v>
      </c>
      <c r="AG886" s="86">
        <f t="shared" si="140"/>
        <v>218</v>
      </c>
      <c r="AH886" s="93">
        <f t="shared" si="141"/>
        <v>40.730400000000003</v>
      </c>
    </row>
    <row r="887" spans="1:34" ht="11.25" customHeight="1">
      <c r="A887" s="1">
        <v>42888</v>
      </c>
      <c r="B887" s="100">
        <v>3082</v>
      </c>
      <c r="D887" s="78">
        <v>129</v>
      </c>
      <c r="E887" s="79"/>
      <c r="F887" s="99">
        <v>2398</v>
      </c>
      <c r="H887" s="123">
        <f t="shared" si="135"/>
        <v>55</v>
      </c>
      <c r="I887" s="81">
        <v>55</v>
      </c>
      <c r="J887" s="94" t="s">
        <v>21</v>
      </c>
      <c r="K887" s="82">
        <v>2325</v>
      </c>
      <c r="M887" s="83">
        <v>78</v>
      </c>
      <c r="Q887" s="86">
        <v>259.67599999999999</v>
      </c>
      <c r="S887" s="108"/>
      <c r="U887" s="88">
        <v>73.974999999999994</v>
      </c>
      <c r="AC887" s="48">
        <v>42522</v>
      </c>
      <c r="AD887" s="78">
        <f t="shared" si="142"/>
        <v>148.0685938942587</v>
      </c>
      <c r="AE887" s="81">
        <f t="shared" si="138"/>
        <v>42.6748471161943</v>
      </c>
      <c r="AF887" s="83">
        <f t="shared" si="139"/>
        <v>42.6748471161943</v>
      </c>
      <c r="AG887" s="86">
        <f t="shared" si="140"/>
        <v>214.06510820939999</v>
      </c>
      <c r="AH887" s="93">
        <f t="shared" si="141"/>
        <v>41.151220000000002</v>
      </c>
    </row>
    <row r="888" spans="1:34" ht="11.25" customHeight="1">
      <c r="A888" s="1">
        <v>42889</v>
      </c>
      <c r="B888" s="100">
        <v>3082</v>
      </c>
      <c r="D888" s="78">
        <v>129</v>
      </c>
      <c r="E888" s="79"/>
      <c r="F888" s="99">
        <v>2398</v>
      </c>
      <c r="H888" s="123">
        <f t="shared" si="135"/>
        <v>65</v>
      </c>
      <c r="I888" s="81">
        <v>65</v>
      </c>
      <c r="K888" s="82">
        <v>2325</v>
      </c>
      <c r="M888" s="83">
        <v>78</v>
      </c>
      <c r="Q888" s="86">
        <v>259.67599999999999</v>
      </c>
      <c r="S888" s="108"/>
      <c r="U888" s="88">
        <v>73.974999999999994</v>
      </c>
      <c r="AC888" s="48">
        <v>42523</v>
      </c>
      <c r="AD888" s="78">
        <f t="shared" si="142"/>
        <v>139.90715774846885</v>
      </c>
      <c r="AE888" s="81">
        <f t="shared" si="138"/>
        <v>42.707231814338201</v>
      </c>
      <c r="AF888" s="83">
        <f t="shared" si="139"/>
        <v>42.707231814338201</v>
      </c>
      <c r="AG888" s="86">
        <f t="shared" si="140"/>
        <v>214.71469372340002</v>
      </c>
      <c r="AH888" s="93">
        <f t="shared" si="141"/>
        <v>41.317250000000001</v>
      </c>
    </row>
    <row r="889" spans="1:34" ht="11.25" customHeight="1">
      <c r="A889" s="1">
        <v>42890</v>
      </c>
      <c r="B889" s="100">
        <v>3082</v>
      </c>
      <c r="D889" s="78">
        <v>129</v>
      </c>
      <c r="E889" s="79"/>
      <c r="F889" s="99">
        <v>2398</v>
      </c>
      <c r="H889" s="123">
        <f t="shared" si="135"/>
        <v>65</v>
      </c>
      <c r="I889" s="81">
        <v>65</v>
      </c>
      <c r="K889" s="82">
        <v>2325</v>
      </c>
      <c r="M889" s="83">
        <v>78</v>
      </c>
      <c r="Q889" s="86">
        <v>259.67599999999999</v>
      </c>
      <c r="S889" s="108"/>
      <c r="U889" s="88">
        <v>73.974999999999994</v>
      </c>
      <c r="AC889" s="48">
        <v>42524</v>
      </c>
      <c r="AD889" s="78">
        <f t="shared" si="142"/>
        <v>149.34389972551395</v>
      </c>
      <c r="AE889" s="81">
        <f t="shared" si="138"/>
        <v>41.922121135000701</v>
      </c>
      <c r="AF889" s="83">
        <f t="shared" si="139"/>
        <v>41.922121135000701</v>
      </c>
      <c r="AG889" s="86">
        <f t="shared" si="140"/>
        <v>224.1392555393</v>
      </c>
      <c r="AH889" s="93">
        <f t="shared" si="141"/>
        <v>42.204039999999999</v>
      </c>
    </row>
    <row r="890" spans="1:34" ht="11.25" customHeight="1">
      <c r="A890" s="1">
        <v>42891</v>
      </c>
      <c r="B890" s="100">
        <v>3082</v>
      </c>
      <c r="D890" s="78">
        <v>129</v>
      </c>
      <c r="E890" s="79"/>
      <c r="F890" s="99">
        <v>2398</v>
      </c>
      <c r="H890" s="123">
        <f t="shared" ref="H890" si="143">IF(I890&lt;M890, I890, M890)</f>
        <v>61</v>
      </c>
      <c r="I890" s="81">
        <v>61</v>
      </c>
      <c r="J890" s="94" t="s">
        <v>353</v>
      </c>
      <c r="K890" s="82">
        <v>2325</v>
      </c>
      <c r="M890" s="83">
        <v>78</v>
      </c>
      <c r="Q890" s="86">
        <v>250</v>
      </c>
      <c r="R890" s="87" t="s">
        <v>287</v>
      </c>
      <c r="S890" s="108"/>
      <c r="U890" s="88">
        <v>73.974999999999994</v>
      </c>
      <c r="AC890" s="48">
        <v>42525</v>
      </c>
      <c r="AD890" s="78">
        <f t="shared" si="142"/>
        <v>145.18463832403006</v>
      </c>
      <c r="AE890" s="81">
        <f t="shared" si="138"/>
        <v>56.028740846491999</v>
      </c>
      <c r="AF890" s="83">
        <f t="shared" si="139"/>
        <v>56.028740846491999</v>
      </c>
      <c r="AG890" s="86">
        <f t="shared" si="140"/>
        <v>228.26665966210001</v>
      </c>
      <c r="AH890" s="93">
        <f t="shared" si="141"/>
        <v>42.468600000000002</v>
      </c>
    </row>
    <row r="891" spans="1:34" ht="11.25" customHeight="1">
      <c r="A891" s="1">
        <v>42892</v>
      </c>
      <c r="B891" s="100">
        <v>3082</v>
      </c>
      <c r="D891" s="78">
        <v>129</v>
      </c>
      <c r="E891" s="79"/>
      <c r="F891" s="99">
        <v>2398</v>
      </c>
      <c r="H891" s="123">
        <f t="shared" si="135"/>
        <v>61</v>
      </c>
      <c r="I891" s="81">
        <v>61</v>
      </c>
      <c r="J891" s="94" t="s">
        <v>353</v>
      </c>
      <c r="K891" s="82">
        <v>2325</v>
      </c>
      <c r="M891" s="83">
        <v>78</v>
      </c>
      <c r="Q891" s="86">
        <v>240</v>
      </c>
      <c r="R891" s="87" t="s">
        <v>355</v>
      </c>
      <c r="S891" s="108"/>
      <c r="U891" s="88">
        <v>72</v>
      </c>
      <c r="V891" s="89" t="s">
        <v>348</v>
      </c>
      <c r="AC891" s="48">
        <v>42526</v>
      </c>
      <c r="AD891" s="78">
        <f t="shared" si="142"/>
        <v>143.14644869460352</v>
      </c>
      <c r="AE891" s="81">
        <f t="shared" si="138"/>
        <v>56.818269993968102</v>
      </c>
      <c r="AF891" s="83">
        <f t="shared" si="139"/>
        <v>56.818269993968102</v>
      </c>
      <c r="AG891" s="86">
        <f t="shared" si="140"/>
        <v>225.07442397650004</v>
      </c>
      <c r="AH891" s="93">
        <f t="shared" si="141"/>
        <v>42.505549999999999</v>
      </c>
    </row>
    <row r="892" spans="1:34" ht="11.25" customHeight="1">
      <c r="A892" s="1">
        <v>42893</v>
      </c>
      <c r="B892" s="100">
        <v>3082</v>
      </c>
      <c r="D892" s="78">
        <v>129</v>
      </c>
      <c r="E892" s="79"/>
      <c r="F892" s="99">
        <v>2398</v>
      </c>
      <c r="H892" s="123">
        <f t="shared" si="135"/>
        <v>61</v>
      </c>
      <c r="I892" s="81">
        <v>61</v>
      </c>
      <c r="J892" s="94" t="s">
        <v>353</v>
      </c>
      <c r="K892" s="82">
        <v>2325</v>
      </c>
      <c r="M892" s="83">
        <v>78</v>
      </c>
      <c r="Q892" s="86">
        <v>240</v>
      </c>
      <c r="R892" s="87" t="s">
        <v>355</v>
      </c>
      <c r="S892" s="108"/>
      <c r="U892" s="88">
        <v>72</v>
      </c>
      <c r="V892" s="89" t="s">
        <v>348</v>
      </c>
      <c r="AC892" s="48">
        <v>42527</v>
      </c>
      <c r="AD892" s="78">
        <f t="shared" si="142"/>
        <v>138.00604521219879</v>
      </c>
      <c r="AE892" s="81">
        <f t="shared" si="138"/>
        <v>54.222662966453797</v>
      </c>
      <c r="AF892" s="83">
        <f t="shared" si="139"/>
        <v>54.222662966453797</v>
      </c>
      <c r="AG892" s="86">
        <f t="shared" si="140"/>
        <v>215.72628042990004</v>
      </c>
      <c r="AH892" s="93">
        <f t="shared" si="141"/>
        <v>41.960500000000003</v>
      </c>
    </row>
    <row r="893" spans="1:34" ht="11.25" customHeight="1">
      <c r="A893" s="1">
        <v>42894</v>
      </c>
      <c r="B893" s="100">
        <v>3082</v>
      </c>
      <c r="D893" s="78">
        <v>129</v>
      </c>
      <c r="E893" s="79"/>
      <c r="F893" s="99">
        <v>2398</v>
      </c>
      <c r="H893" s="123">
        <f t="shared" si="135"/>
        <v>61</v>
      </c>
      <c r="I893" s="81">
        <v>61</v>
      </c>
      <c r="J893" s="94" t="s">
        <v>353</v>
      </c>
      <c r="K893" s="82">
        <v>2325</v>
      </c>
      <c r="M893" s="83">
        <v>78</v>
      </c>
      <c r="Q893" s="86">
        <v>240</v>
      </c>
      <c r="R893" s="87" t="s">
        <v>355</v>
      </c>
      <c r="S893" s="108"/>
      <c r="U893" s="88">
        <v>72</v>
      </c>
      <c r="V893" s="89" t="s">
        <v>348</v>
      </c>
      <c r="AC893" s="48">
        <v>42528</v>
      </c>
      <c r="AD893" s="78">
        <f t="shared" si="142"/>
        <v>130.693023038343</v>
      </c>
      <c r="AE893" s="81">
        <f t="shared" si="138"/>
        <v>56.807496427615803</v>
      </c>
      <c r="AF893" s="83">
        <f t="shared" si="139"/>
        <v>56.807496427615803</v>
      </c>
      <c r="AG893" s="86">
        <f t="shared" si="140"/>
        <v>216.68036216609997</v>
      </c>
      <c r="AH893" s="93">
        <f t="shared" si="141"/>
        <v>42.409410000000001</v>
      </c>
    </row>
    <row r="894" spans="1:34" ht="11.25" customHeight="1">
      <c r="A894" s="1">
        <v>42895</v>
      </c>
      <c r="B894" s="100">
        <v>3082</v>
      </c>
      <c r="D894" s="78">
        <v>129</v>
      </c>
      <c r="E894" s="79"/>
      <c r="F894" s="99">
        <v>2398</v>
      </c>
      <c r="H894" s="123">
        <f t="shared" si="135"/>
        <v>61</v>
      </c>
      <c r="I894" s="81">
        <v>61</v>
      </c>
      <c r="J894" s="94" t="s">
        <v>353</v>
      </c>
      <c r="K894" s="82">
        <v>2325</v>
      </c>
      <c r="M894" s="83">
        <v>78</v>
      </c>
      <c r="Q894" s="86">
        <v>240</v>
      </c>
      <c r="R894" s="87" t="s">
        <v>355</v>
      </c>
      <c r="S894" s="108"/>
      <c r="U894" s="88">
        <v>72</v>
      </c>
      <c r="V894" s="89" t="s">
        <v>348</v>
      </c>
      <c r="AC894" s="48">
        <v>42529</v>
      </c>
      <c r="AD894" s="78">
        <f t="shared" si="142"/>
        <v>130.40594748179484</v>
      </c>
      <c r="AE894" s="81">
        <f t="shared" si="138"/>
        <v>56.740655914506299</v>
      </c>
      <c r="AF894" s="83">
        <f t="shared" si="139"/>
        <v>56.740655914506299</v>
      </c>
      <c r="AG894" s="86">
        <f t="shared" si="140"/>
        <v>217.68505244740001</v>
      </c>
      <c r="AH894" s="93">
        <f t="shared" si="141"/>
        <v>42.18956</v>
      </c>
    </row>
    <row r="895" spans="1:34" ht="11.25" customHeight="1">
      <c r="A895" s="1">
        <v>42896</v>
      </c>
      <c r="B895" s="100">
        <v>3082</v>
      </c>
      <c r="D895" s="78">
        <v>129</v>
      </c>
      <c r="E895" s="79"/>
      <c r="F895" s="99">
        <v>2398</v>
      </c>
      <c r="H895" s="123">
        <f t="shared" si="135"/>
        <v>62</v>
      </c>
      <c r="I895" s="81">
        <v>62</v>
      </c>
      <c r="J895" s="94" t="s">
        <v>272</v>
      </c>
      <c r="K895" s="82">
        <v>2325</v>
      </c>
      <c r="M895" s="83">
        <v>78</v>
      </c>
      <c r="Q895" s="86">
        <v>240</v>
      </c>
      <c r="R895" s="87" t="s">
        <v>288</v>
      </c>
      <c r="S895" s="108"/>
      <c r="U895" s="88">
        <v>72</v>
      </c>
      <c r="V895" s="89" t="s">
        <v>348</v>
      </c>
      <c r="AC895" s="48">
        <v>42530</v>
      </c>
      <c r="AD895" s="78">
        <f t="shared" si="142"/>
        <v>135.70518511622348</v>
      </c>
      <c r="AE895" s="81">
        <f t="shared" si="138"/>
        <v>58.865105874110299</v>
      </c>
      <c r="AF895" s="83">
        <f t="shared" si="139"/>
        <v>58.865105874110299</v>
      </c>
      <c r="AG895" s="86">
        <f t="shared" si="140"/>
        <v>212.56208098899998</v>
      </c>
      <c r="AH895" s="93">
        <f t="shared" si="141"/>
        <v>42.43573</v>
      </c>
    </row>
    <row r="896" spans="1:34" ht="11.25" customHeight="1">
      <c r="A896" s="1">
        <v>42897</v>
      </c>
      <c r="B896" s="100">
        <v>3082</v>
      </c>
      <c r="D896" s="78">
        <v>129</v>
      </c>
      <c r="E896" s="79"/>
      <c r="F896" s="99">
        <v>2398</v>
      </c>
      <c r="H896" s="123">
        <f t="shared" si="135"/>
        <v>62</v>
      </c>
      <c r="I896" s="81">
        <v>62</v>
      </c>
      <c r="J896" s="94" t="s">
        <v>272</v>
      </c>
      <c r="K896" s="82">
        <v>2325</v>
      </c>
      <c r="M896" s="83">
        <v>78</v>
      </c>
      <c r="Q896" s="86">
        <v>240</v>
      </c>
      <c r="R896" s="87" t="s">
        <v>288</v>
      </c>
      <c r="S896" s="108"/>
      <c r="U896" s="88">
        <v>72</v>
      </c>
      <c r="V896" s="89" t="s">
        <v>348</v>
      </c>
      <c r="AC896" s="48">
        <v>42531</v>
      </c>
      <c r="AD896" s="78">
        <f t="shared" si="142"/>
        <v>142.84302858000154</v>
      </c>
      <c r="AE896" s="81">
        <f t="shared" si="138"/>
        <v>56.9471114530268</v>
      </c>
      <c r="AF896" s="83">
        <f t="shared" si="139"/>
        <v>56.9471114530268</v>
      </c>
      <c r="AG896" s="86">
        <f t="shared" si="140"/>
        <v>219.16148579110003</v>
      </c>
      <c r="AH896" s="93">
        <f t="shared" si="141"/>
        <v>42.690939999999998</v>
      </c>
    </row>
    <row r="897" spans="1:34" ht="11.25" customHeight="1">
      <c r="A897" s="1">
        <v>42898</v>
      </c>
      <c r="B897" s="100">
        <v>3082</v>
      </c>
      <c r="D897" s="78">
        <v>129</v>
      </c>
      <c r="E897" s="79"/>
      <c r="F897" s="99">
        <v>2398</v>
      </c>
      <c r="H897" s="123">
        <f t="shared" si="135"/>
        <v>62</v>
      </c>
      <c r="I897" s="81">
        <v>62</v>
      </c>
      <c r="J897" s="94" t="s">
        <v>272</v>
      </c>
      <c r="K897" s="82">
        <v>2325</v>
      </c>
      <c r="M897" s="83">
        <v>78</v>
      </c>
      <c r="Q897" s="86">
        <v>240</v>
      </c>
      <c r="R897" s="87" t="s">
        <v>288</v>
      </c>
      <c r="S897" s="108"/>
      <c r="U897" s="88">
        <v>73.974999999999994</v>
      </c>
      <c r="AC897" s="48">
        <v>42532</v>
      </c>
      <c r="AD897" s="78">
        <f t="shared" si="142"/>
        <v>139.62951158462241</v>
      </c>
      <c r="AE897" s="81">
        <f t="shared" si="138"/>
        <v>57.291398722417902</v>
      </c>
      <c r="AF897" s="83">
        <f t="shared" si="139"/>
        <v>57.291398722417902</v>
      </c>
      <c r="AG897" s="86">
        <f t="shared" si="140"/>
        <v>227.73442518800002</v>
      </c>
      <c r="AH897" s="93">
        <f t="shared" si="141"/>
        <v>43.73216</v>
      </c>
    </row>
    <row r="898" spans="1:34" ht="11.25" customHeight="1">
      <c r="A898" s="1">
        <v>42899</v>
      </c>
      <c r="B898" s="100">
        <v>3082</v>
      </c>
      <c r="D898" s="78">
        <v>129</v>
      </c>
      <c r="E898" s="79"/>
      <c r="F898" s="99">
        <v>2398</v>
      </c>
      <c r="H898" s="123">
        <f t="shared" si="135"/>
        <v>62</v>
      </c>
      <c r="I898" s="81">
        <v>62</v>
      </c>
      <c r="J898" s="94" t="s">
        <v>272</v>
      </c>
      <c r="K898" s="82">
        <v>2325</v>
      </c>
      <c r="M898" s="83">
        <v>78</v>
      </c>
      <c r="Q898" s="86">
        <v>240</v>
      </c>
      <c r="R898" s="87" t="s">
        <v>288</v>
      </c>
      <c r="S898" s="108"/>
      <c r="U898" s="88">
        <v>73.974999999999994</v>
      </c>
      <c r="AC898" s="48">
        <v>42533</v>
      </c>
      <c r="AD898" s="78">
        <f t="shared" si="142"/>
        <v>139.08534552817073</v>
      </c>
      <c r="AE898" s="81">
        <f t="shared" si="138"/>
        <v>58.139811847230902</v>
      </c>
      <c r="AF898" s="83">
        <f t="shared" si="139"/>
        <v>58.139811847230902</v>
      </c>
      <c r="AG898" s="86">
        <f t="shared" si="140"/>
        <v>227.22225951299995</v>
      </c>
      <c r="AH898" s="93">
        <f t="shared" si="141"/>
        <v>44.736370000000001</v>
      </c>
    </row>
    <row r="899" spans="1:34" ht="11.25" customHeight="1">
      <c r="A899" s="1">
        <v>42900</v>
      </c>
      <c r="B899" s="100">
        <v>3082</v>
      </c>
      <c r="D899" s="78">
        <v>129</v>
      </c>
      <c r="E899" s="79"/>
      <c r="F899" s="99">
        <v>2398</v>
      </c>
      <c r="H899" s="123">
        <f t="shared" si="135"/>
        <v>62</v>
      </c>
      <c r="I899" s="81">
        <v>62</v>
      </c>
      <c r="J899" s="94" t="s">
        <v>272</v>
      </c>
      <c r="K899" s="82">
        <v>2325</v>
      </c>
      <c r="M899" s="83">
        <v>78</v>
      </c>
      <c r="Q899" s="86">
        <v>240</v>
      </c>
      <c r="R899" s="87" t="s">
        <v>288</v>
      </c>
      <c r="S899" s="108"/>
      <c r="U899" s="88">
        <v>73.974999999999994</v>
      </c>
      <c r="AC899" s="48">
        <v>42534</v>
      </c>
      <c r="AD899" s="78">
        <f t="shared" si="142"/>
        <v>140.26731944353423</v>
      </c>
      <c r="AE899" s="81">
        <f t="shared" si="138"/>
        <v>58.169870172309899</v>
      </c>
      <c r="AF899" s="83">
        <f t="shared" si="139"/>
        <v>58.169870172309899</v>
      </c>
      <c r="AG899" s="86">
        <f t="shared" si="140"/>
        <v>227.39088868550004</v>
      </c>
      <c r="AH899" s="93">
        <f t="shared" si="141"/>
        <v>45.406239999999997</v>
      </c>
    </row>
    <row r="900" spans="1:34" ht="11.25" customHeight="1">
      <c r="A900" s="1">
        <v>42901</v>
      </c>
      <c r="B900" s="100">
        <v>3082</v>
      </c>
      <c r="D900" s="78">
        <v>129</v>
      </c>
      <c r="E900" s="79"/>
      <c r="F900" s="99">
        <v>2398</v>
      </c>
      <c r="H900" s="123">
        <f t="shared" si="135"/>
        <v>62</v>
      </c>
      <c r="I900" s="81">
        <v>62</v>
      </c>
      <c r="J900" s="94" t="s">
        <v>272</v>
      </c>
      <c r="K900" s="82">
        <v>2325</v>
      </c>
      <c r="M900" s="83">
        <v>78</v>
      </c>
      <c r="Q900" s="86">
        <v>240</v>
      </c>
      <c r="R900" s="87" t="s">
        <v>288</v>
      </c>
      <c r="S900" s="108"/>
      <c r="U900" s="88">
        <v>73.974999999999994</v>
      </c>
      <c r="AC900" s="48">
        <v>42535</v>
      </c>
      <c r="AD900" s="78">
        <f t="shared" si="142"/>
        <v>138.93998420958877</v>
      </c>
      <c r="AE900" s="81">
        <f t="shared" si="138"/>
        <v>59.199352993654998</v>
      </c>
      <c r="AF900" s="83">
        <f t="shared" si="139"/>
        <v>59.199352993654998</v>
      </c>
      <c r="AG900" s="86">
        <f t="shared" si="140"/>
        <v>226.68690844209999</v>
      </c>
      <c r="AH900" s="93">
        <f t="shared" si="141"/>
        <v>45.976120000000002</v>
      </c>
    </row>
    <row r="901" spans="1:34" ht="11.25" customHeight="1">
      <c r="A901" s="1">
        <v>42902</v>
      </c>
      <c r="B901" s="100">
        <v>3082</v>
      </c>
      <c r="D901" s="78">
        <v>129</v>
      </c>
      <c r="E901" s="79"/>
      <c r="F901" s="99">
        <v>2398</v>
      </c>
      <c r="H901" s="123">
        <f t="shared" ref="H901:H964" si="144">IF(I901&lt;M901, I901, M901)</f>
        <v>62</v>
      </c>
      <c r="I901" s="81">
        <v>62</v>
      </c>
      <c r="J901" s="94" t="s">
        <v>272</v>
      </c>
      <c r="K901" s="82">
        <v>2325</v>
      </c>
      <c r="M901" s="83">
        <v>78</v>
      </c>
      <c r="Q901" s="86">
        <v>240</v>
      </c>
      <c r="R901" s="87" t="s">
        <v>288</v>
      </c>
      <c r="S901" s="108"/>
      <c r="U901" s="88">
        <v>73.974999999999994</v>
      </c>
      <c r="AC901" s="48">
        <v>42536</v>
      </c>
      <c r="AD901" s="78">
        <f t="shared" si="142"/>
        <v>139.16983405009645</v>
      </c>
      <c r="AE901" s="81">
        <f t="shared" si="138"/>
        <v>57.227740964115199</v>
      </c>
      <c r="AF901" s="83">
        <f t="shared" si="139"/>
        <v>57.227740964115199</v>
      </c>
      <c r="AG901" s="86">
        <f t="shared" si="140"/>
        <v>222.72854840850005</v>
      </c>
      <c r="AH901" s="93">
        <f t="shared" si="141"/>
        <v>46.206980000000001</v>
      </c>
    </row>
    <row r="902" spans="1:34" ht="11.25" customHeight="1">
      <c r="A902" s="1">
        <v>42903</v>
      </c>
      <c r="B902" s="100">
        <v>3082</v>
      </c>
      <c r="D902" s="78">
        <v>129</v>
      </c>
      <c r="E902" s="79"/>
      <c r="F902" s="99">
        <v>2398</v>
      </c>
      <c r="H902" s="123">
        <f t="shared" si="144"/>
        <v>65</v>
      </c>
      <c r="I902" s="81">
        <v>65</v>
      </c>
      <c r="K902" s="82">
        <v>2325</v>
      </c>
      <c r="M902" s="83">
        <v>78</v>
      </c>
      <c r="Q902" s="86">
        <v>260</v>
      </c>
      <c r="S902" s="108"/>
      <c r="U902" s="88">
        <v>73.974999999999994</v>
      </c>
      <c r="AC902" s="48">
        <v>42537</v>
      </c>
      <c r="AD902" s="78">
        <f t="shared" si="142"/>
        <v>139.20954751680134</v>
      </c>
      <c r="AE902" s="81">
        <f t="shared" si="138"/>
        <v>59.087869645161099</v>
      </c>
      <c r="AF902" s="83">
        <f t="shared" si="139"/>
        <v>59.087869645161099</v>
      </c>
      <c r="AG902" s="86">
        <f t="shared" si="140"/>
        <v>232.75719583570003</v>
      </c>
      <c r="AH902" s="93">
        <f t="shared" si="141"/>
        <v>48.081049999999998</v>
      </c>
    </row>
    <row r="903" spans="1:34" ht="11.25" customHeight="1">
      <c r="A903" s="1">
        <v>42904</v>
      </c>
      <c r="B903" s="100">
        <v>3082</v>
      </c>
      <c r="D903" s="78">
        <v>129</v>
      </c>
      <c r="E903" s="79"/>
      <c r="F903" s="99">
        <v>2398</v>
      </c>
      <c r="H903" s="123">
        <f t="shared" si="144"/>
        <v>65</v>
      </c>
      <c r="I903" s="81">
        <v>65</v>
      </c>
      <c r="K903" s="82">
        <v>2325</v>
      </c>
      <c r="M903" s="83">
        <v>78</v>
      </c>
      <c r="Q903" s="86">
        <v>260</v>
      </c>
      <c r="S903" s="108"/>
      <c r="U903" s="88">
        <v>73.974999999999994</v>
      </c>
      <c r="AC903" s="48">
        <v>42538</v>
      </c>
      <c r="AD903" s="78">
        <f t="shared" si="142"/>
        <v>132.9737107757561</v>
      </c>
      <c r="AE903" s="81">
        <f t="shared" si="138"/>
        <v>59.764888729897201</v>
      </c>
      <c r="AF903" s="83">
        <f t="shared" si="139"/>
        <v>59.764888729897201</v>
      </c>
      <c r="AG903" s="86">
        <f t="shared" si="140"/>
        <v>231.74308090490001</v>
      </c>
      <c r="AH903" s="93">
        <f t="shared" si="141"/>
        <v>51.38926</v>
      </c>
    </row>
    <row r="904" spans="1:34" ht="11.25" customHeight="1">
      <c r="A904" s="1">
        <v>42905</v>
      </c>
      <c r="B904" s="100">
        <v>3082</v>
      </c>
      <c r="D904" s="78">
        <v>129</v>
      </c>
      <c r="E904" s="79"/>
      <c r="F904" s="99">
        <v>2398</v>
      </c>
      <c r="H904" s="123">
        <f t="shared" si="144"/>
        <v>56</v>
      </c>
      <c r="I904" s="81">
        <v>56</v>
      </c>
      <c r="J904" s="94" t="s">
        <v>273</v>
      </c>
      <c r="K904" s="82">
        <v>2325</v>
      </c>
      <c r="M904" s="83">
        <v>58</v>
      </c>
      <c r="N904" s="84" t="s">
        <v>279</v>
      </c>
      <c r="Q904" s="86">
        <v>260</v>
      </c>
      <c r="S904" s="108"/>
      <c r="U904" s="88">
        <v>72</v>
      </c>
      <c r="V904" s="89" t="s">
        <v>342</v>
      </c>
      <c r="AC904" s="48">
        <v>42539</v>
      </c>
      <c r="AD904" s="78">
        <f t="shared" si="142"/>
        <v>137.05887752072516</v>
      </c>
      <c r="AE904" s="81">
        <f t="shared" si="138"/>
        <v>60.469816559070701</v>
      </c>
      <c r="AF904" s="83">
        <f t="shared" si="139"/>
        <v>60.469816559070701</v>
      </c>
      <c r="AG904" s="86">
        <f t="shared" si="140"/>
        <v>227.45478118919999</v>
      </c>
      <c r="AH904" s="93">
        <f t="shared" si="141"/>
        <v>53.754669999999997</v>
      </c>
    </row>
    <row r="905" spans="1:34" ht="11.25" customHeight="1">
      <c r="A905" s="1">
        <v>42906</v>
      </c>
      <c r="B905" s="100">
        <v>3082</v>
      </c>
      <c r="D905" s="78">
        <v>129</v>
      </c>
      <c r="E905" s="79"/>
      <c r="F905" s="99">
        <v>2398</v>
      </c>
      <c r="H905" s="123">
        <f t="shared" si="144"/>
        <v>56</v>
      </c>
      <c r="I905" s="81">
        <v>56</v>
      </c>
      <c r="J905" s="94" t="s">
        <v>273</v>
      </c>
      <c r="K905" s="82">
        <v>2325</v>
      </c>
      <c r="M905" s="83">
        <v>58</v>
      </c>
      <c r="N905" s="84" t="s">
        <v>279</v>
      </c>
      <c r="Q905" s="86">
        <v>260</v>
      </c>
      <c r="S905" s="108"/>
      <c r="U905" s="88">
        <v>72</v>
      </c>
      <c r="V905" s="89" t="s">
        <v>342</v>
      </c>
      <c r="AC905" s="48">
        <v>42540</v>
      </c>
      <c r="AD905" s="78">
        <f t="shared" si="142"/>
        <v>135.93829893216511</v>
      </c>
      <c r="AE905" s="81">
        <f t="shared" si="138"/>
        <v>58.4991312827295</v>
      </c>
      <c r="AF905" s="83">
        <f t="shared" si="139"/>
        <v>58.4991312827295</v>
      </c>
      <c r="AG905" s="86">
        <f t="shared" si="140"/>
        <v>226.14138839659998</v>
      </c>
      <c r="AH905" s="93">
        <f t="shared" si="141"/>
        <v>55.024940000000001</v>
      </c>
    </row>
    <row r="906" spans="1:34" ht="11.25" customHeight="1">
      <c r="A906" s="1">
        <v>42907</v>
      </c>
      <c r="B906" s="100">
        <v>3082</v>
      </c>
      <c r="D906" s="78">
        <v>129</v>
      </c>
      <c r="E906" s="79"/>
      <c r="F906" s="99">
        <v>2398</v>
      </c>
      <c r="H906" s="123">
        <f t="shared" si="144"/>
        <v>56</v>
      </c>
      <c r="I906" s="81">
        <v>56</v>
      </c>
      <c r="J906" s="94" t="s">
        <v>273</v>
      </c>
      <c r="K906" s="82">
        <v>2325</v>
      </c>
      <c r="M906" s="83">
        <v>58</v>
      </c>
      <c r="N906" s="84" t="s">
        <v>279</v>
      </c>
      <c r="Q906" s="86">
        <v>260</v>
      </c>
      <c r="S906" s="108"/>
      <c r="U906" s="88">
        <v>72</v>
      </c>
      <c r="V906" s="89" t="s">
        <v>342</v>
      </c>
      <c r="AC906" s="48">
        <v>42541</v>
      </c>
      <c r="AD906" s="78">
        <f t="shared" si="142"/>
        <v>133.8517995171002</v>
      </c>
      <c r="AE906" s="81">
        <f t="shared" si="138"/>
        <v>57.287372840005403</v>
      </c>
      <c r="AF906" s="83">
        <f t="shared" si="139"/>
        <v>57.287372840005403</v>
      </c>
      <c r="AG906" s="86">
        <f t="shared" si="140"/>
        <v>233.24483714190001</v>
      </c>
      <c r="AH906" s="93">
        <f t="shared" si="141"/>
        <v>54.809800000000003</v>
      </c>
    </row>
    <row r="907" spans="1:34" ht="11.25" customHeight="1">
      <c r="A907" s="1">
        <v>42908</v>
      </c>
      <c r="B907" s="100">
        <v>3082</v>
      </c>
      <c r="D907" s="78">
        <v>129</v>
      </c>
      <c r="E907" s="79"/>
      <c r="F907" s="99">
        <v>2398</v>
      </c>
      <c r="H907" s="123">
        <f t="shared" si="144"/>
        <v>56</v>
      </c>
      <c r="I907" s="81">
        <v>56</v>
      </c>
      <c r="J907" s="94" t="s">
        <v>273</v>
      </c>
      <c r="K907" s="82">
        <v>2325</v>
      </c>
      <c r="M907" s="83">
        <v>58</v>
      </c>
      <c r="N907" s="84" t="s">
        <v>279</v>
      </c>
      <c r="Q907" s="86">
        <v>260</v>
      </c>
      <c r="S907" s="108"/>
      <c r="U907" s="88">
        <v>72</v>
      </c>
      <c r="V907" s="89" t="s">
        <v>342</v>
      </c>
      <c r="AC907" s="48">
        <v>42542</v>
      </c>
      <c r="AD907" s="78">
        <f t="shared" si="142"/>
        <v>134.78916331696672</v>
      </c>
      <c r="AE907" s="81">
        <f t="shared" si="138"/>
        <v>58.860831888105302</v>
      </c>
      <c r="AF907" s="83">
        <f t="shared" si="139"/>
        <v>58.860831888105302</v>
      </c>
      <c r="AG907" s="86">
        <f t="shared" si="140"/>
        <v>236.0633103365</v>
      </c>
      <c r="AH907" s="93">
        <f t="shared" si="141"/>
        <v>52.483159999999998</v>
      </c>
    </row>
    <row r="908" spans="1:34" ht="11.25" customHeight="1">
      <c r="A908" s="1">
        <v>42909</v>
      </c>
      <c r="B908" s="100">
        <v>3082</v>
      </c>
      <c r="D908" s="78">
        <v>129</v>
      </c>
      <c r="E908" s="79"/>
      <c r="F908" s="99">
        <v>2398</v>
      </c>
      <c r="H908" s="123">
        <f t="shared" si="144"/>
        <v>56</v>
      </c>
      <c r="I908" s="81">
        <v>56</v>
      </c>
      <c r="J908" s="94" t="s">
        <v>273</v>
      </c>
      <c r="K908" s="82">
        <v>2325</v>
      </c>
      <c r="M908" s="83">
        <v>58</v>
      </c>
      <c r="N908" s="84" t="s">
        <v>279</v>
      </c>
      <c r="Q908" s="86">
        <v>260</v>
      </c>
      <c r="S908" s="108"/>
      <c r="U908" s="88">
        <v>72</v>
      </c>
      <c r="V908" s="89" t="s">
        <v>342</v>
      </c>
      <c r="AC908" s="48">
        <v>42543</v>
      </c>
      <c r="AD908" s="78">
        <f t="shared" si="142"/>
        <v>135.80881297155889</v>
      </c>
      <c r="AE908" s="81">
        <f t="shared" si="138"/>
        <v>58.145726244023699</v>
      </c>
      <c r="AF908" s="83">
        <f t="shared" si="139"/>
        <v>58.145726244023699</v>
      </c>
      <c r="AG908" s="86">
        <f t="shared" si="140"/>
        <v>234.18969628420001</v>
      </c>
      <c r="AH908" s="93">
        <f t="shared" si="141"/>
        <v>54.597929999999998</v>
      </c>
    </row>
    <row r="909" spans="1:34" ht="11.25" customHeight="1">
      <c r="A909" s="1">
        <v>42910</v>
      </c>
      <c r="B909" s="100">
        <v>3082</v>
      </c>
      <c r="D909" s="78">
        <v>129</v>
      </c>
      <c r="E909" s="79"/>
      <c r="F909" s="99">
        <v>2398</v>
      </c>
      <c r="H909" s="123">
        <f t="shared" si="144"/>
        <v>56</v>
      </c>
      <c r="I909" s="81">
        <v>56</v>
      </c>
      <c r="J909" s="94" t="s">
        <v>273</v>
      </c>
      <c r="K909" s="82">
        <v>2325</v>
      </c>
      <c r="M909" s="83">
        <v>78</v>
      </c>
      <c r="Q909" s="86">
        <v>260</v>
      </c>
      <c r="S909" s="108"/>
      <c r="U909" s="88">
        <v>73.974999999999994</v>
      </c>
      <c r="AC909" s="48">
        <v>42544</v>
      </c>
      <c r="AD909" s="78">
        <f t="shared" si="142"/>
        <v>133.02749895559592</v>
      </c>
      <c r="AE909" s="81">
        <f t="shared" si="138"/>
        <v>58.840629963526403</v>
      </c>
      <c r="AF909" s="83">
        <f t="shared" si="139"/>
        <v>58.840629963526403</v>
      </c>
      <c r="AG909" s="86">
        <f t="shared" si="140"/>
        <v>234.12631852989998</v>
      </c>
      <c r="AH909" s="93">
        <f t="shared" si="141"/>
        <v>56.518239999999999</v>
      </c>
    </row>
    <row r="910" spans="1:34" ht="11.25" customHeight="1">
      <c r="A910" s="1">
        <v>42911</v>
      </c>
      <c r="B910" s="100">
        <v>3082</v>
      </c>
      <c r="D910" s="78">
        <v>129</v>
      </c>
      <c r="E910" s="79"/>
      <c r="F910" s="99">
        <v>2398</v>
      </c>
      <c r="H910" s="123">
        <f t="shared" si="144"/>
        <v>56</v>
      </c>
      <c r="I910" s="81">
        <v>56</v>
      </c>
      <c r="J910" s="94" t="s">
        <v>273</v>
      </c>
      <c r="K910" s="82">
        <v>2325</v>
      </c>
      <c r="M910" s="83">
        <v>64</v>
      </c>
      <c r="N910" s="84" t="s">
        <v>280</v>
      </c>
      <c r="Q910" s="86">
        <v>260</v>
      </c>
      <c r="S910" s="108"/>
      <c r="U910" s="88">
        <v>73.974999999999994</v>
      </c>
      <c r="AC910" s="48">
        <v>42545</v>
      </c>
      <c r="AD910" s="78">
        <f t="shared" si="142"/>
        <v>134.02355929863251</v>
      </c>
      <c r="AE910" s="81">
        <f t="shared" si="138"/>
        <v>58.925600941486401</v>
      </c>
      <c r="AF910" s="83">
        <f t="shared" si="139"/>
        <v>58.925600941486401</v>
      </c>
      <c r="AG910" s="86">
        <f t="shared" si="140"/>
        <v>236.71955405859998</v>
      </c>
      <c r="AH910" s="93">
        <f t="shared" si="141"/>
        <v>57.07367</v>
      </c>
    </row>
    <row r="911" spans="1:34" ht="11.25" customHeight="1">
      <c r="A911" s="1">
        <v>42912</v>
      </c>
      <c r="B911" s="100">
        <v>3082</v>
      </c>
      <c r="D911" s="78">
        <v>129</v>
      </c>
      <c r="E911" s="79"/>
      <c r="F911" s="99">
        <v>2398</v>
      </c>
      <c r="H911" s="123">
        <f t="shared" si="144"/>
        <v>56</v>
      </c>
      <c r="I911" s="81">
        <v>56</v>
      </c>
      <c r="J911" s="94" t="s">
        <v>273</v>
      </c>
      <c r="K911" s="82">
        <v>2325</v>
      </c>
      <c r="M911" s="83">
        <v>64</v>
      </c>
      <c r="N911" s="84" t="s">
        <v>280</v>
      </c>
      <c r="Q911" s="86">
        <v>260</v>
      </c>
      <c r="S911" s="108"/>
      <c r="U911" s="88">
        <v>72</v>
      </c>
      <c r="V911" s="89" t="s">
        <v>342</v>
      </c>
      <c r="AC911" s="48">
        <v>42546</v>
      </c>
      <c r="AD911" s="78">
        <f t="shared" si="142"/>
        <v>136.60336561820409</v>
      </c>
      <c r="AE911" s="81">
        <f t="shared" si="138"/>
        <v>60.741366328802201</v>
      </c>
      <c r="AF911" s="83">
        <f t="shared" si="139"/>
        <v>60.741366328802201</v>
      </c>
      <c r="AG911" s="86">
        <f t="shared" si="140"/>
        <v>242.26623623609999</v>
      </c>
      <c r="AH911" s="93">
        <f t="shared" si="141"/>
        <v>56.851529999999997</v>
      </c>
    </row>
    <row r="912" spans="1:34" ht="11.25" customHeight="1">
      <c r="A912" s="1">
        <v>42913</v>
      </c>
      <c r="B912" s="100">
        <v>3082</v>
      </c>
      <c r="D912" s="78">
        <v>129</v>
      </c>
      <c r="E912" s="79"/>
      <c r="F912" s="99">
        <v>2398</v>
      </c>
      <c r="H912" s="123">
        <f t="shared" si="144"/>
        <v>56</v>
      </c>
      <c r="I912" s="81">
        <v>56</v>
      </c>
      <c r="J912" s="94" t="s">
        <v>273</v>
      </c>
      <c r="K912" s="82">
        <v>2325</v>
      </c>
      <c r="M912" s="83">
        <v>64</v>
      </c>
      <c r="N912" s="84" t="s">
        <v>280</v>
      </c>
      <c r="Q912" s="86">
        <v>260</v>
      </c>
      <c r="S912" s="108"/>
      <c r="U912" s="88">
        <v>72</v>
      </c>
      <c r="V912" s="89" t="s">
        <v>342</v>
      </c>
      <c r="AC912" s="48">
        <v>42547</v>
      </c>
      <c r="AD912" s="78">
        <f t="shared" si="142"/>
        <v>137.10348605979868</v>
      </c>
      <c r="AE912" s="81">
        <f t="shared" si="138"/>
        <v>61.756662595380803</v>
      </c>
      <c r="AF912" s="83">
        <f t="shared" si="139"/>
        <v>61.756662595380803</v>
      </c>
      <c r="AG912" s="86">
        <f t="shared" si="140"/>
        <v>244</v>
      </c>
      <c r="AH912" s="93">
        <f t="shared" si="141"/>
        <v>55.872999999999998</v>
      </c>
    </row>
    <row r="913" spans="1:34" ht="11.25" customHeight="1">
      <c r="A913" s="1">
        <v>42914</v>
      </c>
      <c r="B913" s="100">
        <v>3082</v>
      </c>
      <c r="D913" s="78">
        <v>129</v>
      </c>
      <c r="E913" s="79"/>
      <c r="F913" s="99">
        <v>2398</v>
      </c>
      <c r="H913" s="123">
        <f t="shared" si="144"/>
        <v>56</v>
      </c>
      <c r="I913" s="81">
        <v>56</v>
      </c>
      <c r="J913" s="94" t="s">
        <v>273</v>
      </c>
      <c r="K913" s="82">
        <v>2325</v>
      </c>
      <c r="M913" s="83">
        <v>64</v>
      </c>
      <c r="N913" s="84" t="s">
        <v>280</v>
      </c>
      <c r="Q913" s="86">
        <v>260</v>
      </c>
      <c r="S913" s="108"/>
      <c r="U913" s="88">
        <v>72</v>
      </c>
      <c r="V913" s="89" t="s">
        <v>342</v>
      </c>
      <c r="AC913" s="48">
        <v>42548</v>
      </c>
      <c r="AD913" s="78">
        <f t="shared" si="142"/>
        <v>139.70974128830576</v>
      </c>
      <c r="AE913" s="81">
        <f t="shared" si="138"/>
        <v>60.890807947196599</v>
      </c>
      <c r="AF913" s="83">
        <f t="shared" si="139"/>
        <v>60.890807947196599</v>
      </c>
      <c r="AG913" s="86">
        <f t="shared" si="140"/>
        <v>240</v>
      </c>
      <c r="AH913" s="93">
        <f t="shared" si="141"/>
        <v>56.223779999999998</v>
      </c>
    </row>
    <row r="914" spans="1:34" ht="11.25" customHeight="1">
      <c r="A914" s="1">
        <v>42915</v>
      </c>
      <c r="B914" s="100">
        <v>3082</v>
      </c>
      <c r="D914" s="78">
        <v>129</v>
      </c>
      <c r="E914" s="79"/>
      <c r="F914" s="99">
        <v>2398</v>
      </c>
      <c r="H914" s="123">
        <f t="shared" si="144"/>
        <v>64</v>
      </c>
      <c r="I914" s="81">
        <v>65</v>
      </c>
      <c r="K914" s="82">
        <v>2325</v>
      </c>
      <c r="M914" s="83">
        <v>64</v>
      </c>
      <c r="N914" s="84" t="s">
        <v>280</v>
      </c>
      <c r="Q914" s="86">
        <v>260</v>
      </c>
      <c r="S914" s="108"/>
      <c r="U914" s="88">
        <v>73.974999999999994</v>
      </c>
      <c r="AC914" s="48">
        <v>42549</v>
      </c>
      <c r="AD914" s="78">
        <f t="shared" si="142"/>
        <v>134.22815414851885</v>
      </c>
      <c r="AE914" s="81">
        <f t="shared" si="138"/>
        <v>63.719250219202003</v>
      </c>
      <c r="AF914" s="83">
        <f t="shared" si="139"/>
        <v>63.719250219202003</v>
      </c>
      <c r="AG914" s="86">
        <f t="shared" si="140"/>
        <v>240</v>
      </c>
      <c r="AH914" s="93">
        <f t="shared" si="141"/>
        <v>56.067120000000003</v>
      </c>
    </row>
    <row r="915" spans="1:34" ht="11.25" customHeight="1">
      <c r="A915" s="1">
        <v>42916</v>
      </c>
      <c r="B915" s="100">
        <v>3082</v>
      </c>
      <c r="D915" s="78">
        <v>129</v>
      </c>
      <c r="E915" s="79"/>
      <c r="F915" s="99">
        <v>2398</v>
      </c>
      <c r="H915" s="123">
        <f t="shared" si="144"/>
        <v>65</v>
      </c>
      <c r="I915" s="81">
        <v>65</v>
      </c>
      <c r="K915" s="82">
        <v>2325</v>
      </c>
      <c r="M915" s="83">
        <v>78</v>
      </c>
      <c r="Q915" s="86">
        <v>259.67599999999999</v>
      </c>
      <c r="S915" s="108"/>
      <c r="U915" s="88">
        <v>73.974999999999994</v>
      </c>
      <c r="AC915" s="48">
        <v>42550</v>
      </c>
      <c r="AD915" s="78">
        <f t="shared" si="142"/>
        <v>128.00184959374462</v>
      </c>
      <c r="AE915" s="81">
        <f t="shared" si="138"/>
        <v>62.428202655465</v>
      </c>
      <c r="AF915" s="83">
        <f t="shared" si="139"/>
        <v>62.428202655465</v>
      </c>
      <c r="AG915" s="86">
        <f t="shared" si="140"/>
        <v>237</v>
      </c>
      <c r="AH915" s="93">
        <f t="shared" si="141"/>
        <v>56.02796</v>
      </c>
    </row>
    <row r="916" spans="1:34" ht="11.25" customHeight="1">
      <c r="A916" s="1">
        <v>42917</v>
      </c>
      <c r="B916" s="100">
        <v>2790</v>
      </c>
      <c r="D916" s="78">
        <v>129</v>
      </c>
      <c r="E916" s="79"/>
      <c r="F916" s="99">
        <v>2398</v>
      </c>
      <c r="H916" s="123">
        <f t="shared" si="144"/>
        <v>65</v>
      </c>
      <c r="I916" s="81">
        <v>65</v>
      </c>
      <c r="K916" s="82">
        <v>2300</v>
      </c>
      <c r="M916" s="83">
        <v>78</v>
      </c>
      <c r="Q916" s="86">
        <v>260.25400000000002</v>
      </c>
      <c r="R916" s="87" t="s">
        <v>326</v>
      </c>
      <c r="S916" s="108"/>
      <c r="U916" s="88">
        <v>78.495000000000005</v>
      </c>
      <c r="V916" s="109" t="s">
        <v>318</v>
      </c>
      <c r="AC916" s="48">
        <v>42551</v>
      </c>
      <c r="AD916" s="78">
        <f t="shared" si="142"/>
        <v>135.05183033896606</v>
      </c>
      <c r="AE916" s="81">
        <f t="shared" si="138"/>
        <v>61.4787531215377</v>
      </c>
      <c r="AF916" s="83">
        <f t="shared" si="139"/>
        <v>61.4787531215377</v>
      </c>
      <c r="AG916" s="86">
        <f t="shared" si="140"/>
        <v>241</v>
      </c>
      <c r="AH916" s="93">
        <f t="shared" si="141"/>
        <v>55.941099999999999</v>
      </c>
    </row>
    <row r="917" spans="1:34" ht="11.25" customHeight="1">
      <c r="A917" s="1">
        <v>42918</v>
      </c>
      <c r="B917" s="100">
        <v>2790</v>
      </c>
      <c r="D917" s="78">
        <v>129</v>
      </c>
      <c r="E917" s="79"/>
      <c r="F917" s="99">
        <v>2398</v>
      </c>
      <c r="H917" s="123">
        <f t="shared" si="144"/>
        <v>65</v>
      </c>
      <c r="I917" s="81">
        <v>65</v>
      </c>
      <c r="K917" s="82">
        <v>2300</v>
      </c>
      <c r="M917" s="83">
        <v>78</v>
      </c>
      <c r="Q917" s="86">
        <v>260.25400000000002</v>
      </c>
      <c r="S917" s="108"/>
      <c r="U917" s="88">
        <v>78.495000000000005</v>
      </c>
      <c r="AC917" s="48">
        <v>42552</v>
      </c>
      <c r="AD917" s="78">
        <f t="shared" si="142"/>
        <v>139.99507255561676</v>
      </c>
      <c r="AE917" s="81">
        <f>G551</f>
        <v>61.141621082869101</v>
      </c>
      <c r="AF917" s="83">
        <f>L551</f>
        <v>61.141621082869101</v>
      </c>
      <c r="AG917" s="86">
        <f>P551</f>
        <v>242</v>
      </c>
      <c r="AH917" s="93">
        <f>T551</f>
        <v>55.1571</v>
      </c>
    </row>
    <row r="918" spans="1:34" ht="11.25" customHeight="1">
      <c r="A918" s="1">
        <v>42919</v>
      </c>
      <c r="B918" s="100">
        <v>2790</v>
      </c>
      <c r="D918" s="78">
        <v>129</v>
      </c>
      <c r="E918" s="79"/>
      <c r="F918" s="99">
        <v>2398</v>
      </c>
      <c r="H918" s="123">
        <f t="shared" si="144"/>
        <v>65</v>
      </c>
      <c r="I918" s="81">
        <v>65</v>
      </c>
      <c r="K918" s="82">
        <v>2300</v>
      </c>
      <c r="M918" s="83">
        <v>78</v>
      </c>
      <c r="Q918" s="86">
        <v>260.25400000000002</v>
      </c>
      <c r="S918" s="108"/>
      <c r="U918" s="88">
        <v>78.495000000000005</v>
      </c>
      <c r="AC918" s="48">
        <v>42553</v>
      </c>
      <c r="AD918" s="78">
        <f t="shared" si="142"/>
        <v>142.91737172004051</v>
      </c>
      <c r="AE918" s="81">
        <f t="shared" ref="AE918:AE978" si="145">G552</f>
        <v>61.792217672257202</v>
      </c>
      <c r="AF918" s="83">
        <f t="shared" ref="AF918:AF978" si="146">L552</f>
        <v>61.792217672257202</v>
      </c>
      <c r="AG918" s="86">
        <f t="shared" ref="AG918:AG978" si="147">P552</f>
        <v>244</v>
      </c>
      <c r="AH918" s="93">
        <f t="shared" ref="AH918:AH978" si="148">T552</f>
        <v>55.743380000000002</v>
      </c>
    </row>
    <row r="919" spans="1:34" ht="11.25" customHeight="1">
      <c r="A919" s="1">
        <v>42920</v>
      </c>
      <c r="B919" s="100">
        <v>2790</v>
      </c>
      <c r="D919" s="78">
        <v>124</v>
      </c>
      <c r="E919" s="79" t="s">
        <v>331</v>
      </c>
      <c r="F919" s="99">
        <v>2398</v>
      </c>
      <c r="H919" s="123">
        <f t="shared" si="144"/>
        <v>65</v>
      </c>
      <c r="I919" s="81">
        <v>65</v>
      </c>
      <c r="K919" s="82">
        <v>2300</v>
      </c>
      <c r="M919" s="83">
        <v>78</v>
      </c>
      <c r="Q919" s="86">
        <v>260.25400000000002</v>
      </c>
      <c r="S919" s="108"/>
      <c r="U919" s="88">
        <v>76</v>
      </c>
      <c r="V919" s="89" t="s">
        <v>284</v>
      </c>
      <c r="AC919" s="48">
        <v>42554</v>
      </c>
      <c r="AD919" s="78">
        <f t="shared" si="142"/>
        <v>145.75657096513558</v>
      </c>
      <c r="AE919" s="81">
        <f t="shared" si="145"/>
        <v>61.605007694508899</v>
      </c>
      <c r="AF919" s="83">
        <f t="shared" si="146"/>
        <v>61.605007694508899</v>
      </c>
      <c r="AG919" s="86">
        <f t="shared" si="147"/>
        <v>242</v>
      </c>
      <c r="AH919" s="93">
        <f t="shared" si="148"/>
        <v>54.642910000000001</v>
      </c>
    </row>
    <row r="920" spans="1:34" ht="11.25" customHeight="1">
      <c r="A920" s="1">
        <v>42921</v>
      </c>
      <c r="B920" s="100">
        <v>2790</v>
      </c>
      <c r="D920" s="78">
        <v>124</v>
      </c>
      <c r="E920" s="79" t="s">
        <v>332</v>
      </c>
      <c r="F920" s="99">
        <v>2398</v>
      </c>
      <c r="H920" s="123">
        <f t="shared" si="144"/>
        <v>65</v>
      </c>
      <c r="I920" s="81">
        <v>65</v>
      </c>
      <c r="K920" s="82">
        <v>2300</v>
      </c>
      <c r="M920" s="83">
        <v>78</v>
      </c>
      <c r="Q920" s="86">
        <v>260.25400000000002</v>
      </c>
      <c r="S920" s="108"/>
      <c r="U920" s="88">
        <v>76</v>
      </c>
      <c r="V920" s="89" t="s">
        <v>284</v>
      </c>
      <c r="AC920" s="48">
        <v>42555</v>
      </c>
      <c r="AD920" s="78">
        <f t="shared" si="142"/>
        <v>143.62455201160307</v>
      </c>
      <c r="AE920" s="81">
        <f t="shared" si="145"/>
        <v>61.651708139668898</v>
      </c>
      <c r="AF920" s="83">
        <f t="shared" si="146"/>
        <v>61.651708139668898</v>
      </c>
      <c r="AG920" s="86">
        <f t="shared" si="147"/>
        <v>241</v>
      </c>
      <c r="AH920" s="93">
        <f t="shared" si="148"/>
        <v>56.724640000000001</v>
      </c>
    </row>
    <row r="921" spans="1:34" ht="11.25" customHeight="1">
      <c r="A921" s="1">
        <v>42922</v>
      </c>
      <c r="B921" s="100">
        <v>2790</v>
      </c>
      <c r="D921" s="78">
        <v>124</v>
      </c>
      <c r="E921" s="79" t="s">
        <v>332</v>
      </c>
      <c r="F921" s="99">
        <v>2398</v>
      </c>
      <c r="H921" s="123">
        <f t="shared" si="144"/>
        <v>65</v>
      </c>
      <c r="I921" s="81">
        <v>65</v>
      </c>
      <c r="K921" s="82">
        <v>2300</v>
      </c>
      <c r="M921" s="83">
        <v>78</v>
      </c>
      <c r="Q921" s="86">
        <v>260.25400000000002</v>
      </c>
      <c r="S921" s="108"/>
      <c r="U921" s="88">
        <v>76</v>
      </c>
      <c r="V921" s="89" t="s">
        <v>284</v>
      </c>
      <c r="AC921" s="48">
        <v>42556</v>
      </c>
      <c r="AD921" s="78">
        <f t="shared" si="142"/>
        <v>138.28975436225991</v>
      </c>
      <c r="AE921" s="81">
        <f t="shared" si="145"/>
        <v>61.677093726793899</v>
      </c>
      <c r="AF921" s="83">
        <f t="shared" si="146"/>
        <v>61.677093726793899</v>
      </c>
      <c r="AG921" s="86">
        <f t="shared" si="147"/>
        <v>241</v>
      </c>
      <c r="AH921" s="93">
        <f t="shared" si="148"/>
        <v>56.899990000000003</v>
      </c>
    </row>
    <row r="922" spans="1:34" ht="11.25" customHeight="1">
      <c r="A922" s="1">
        <v>42923</v>
      </c>
      <c r="B922" s="100">
        <v>2790</v>
      </c>
      <c r="D922" s="78">
        <v>124</v>
      </c>
      <c r="E922" s="79" t="s">
        <v>332</v>
      </c>
      <c r="F922" s="99">
        <v>2398</v>
      </c>
      <c r="H922" s="123">
        <f t="shared" si="144"/>
        <v>65</v>
      </c>
      <c r="I922" s="81">
        <v>65</v>
      </c>
      <c r="K922" s="82">
        <v>2300</v>
      </c>
      <c r="M922" s="83">
        <v>78</v>
      </c>
      <c r="Q922" s="86">
        <v>260.25400000000002</v>
      </c>
      <c r="S922" s="108"/>
      <c r="U922" s="88">
        <v>76</v>
      </c>
      <c r="V922" s="89" t="s">
        <v>284</v>
      </c>
      <c r="AC922" s="48">
        <v>42557</v>
      </c>
      <c r="AD922" s="78">
        <f t="shared" si="142"/>
        <v>136.09638273093302</v>
      </c>
      <c r="AE922" s="81">
        <f t="shared" si="145"/>
        <v>63.030518967355803</v>
      </c>
      <c r="AF922" s="83">
        <f t="shared" si="146"/>
        <v>63.030518967355803</v>
      </c>
      <c r="AG922" s="86">
        <f t="shared" si="147"/>
        <v>238</v>
      </c>
      <c r="AH922" s="93">
        <f t="shared" si="148"/>
        <v>57.564869999999999</v>
      </c>
    </row>
    <row r="923" spans="1:34" ht="11.25" customHeight="1">
      <c r="A923" s="1">
        <v>42924</v>
      </c>
      <c r="B923" s="100">
        <v>2790</v>
      </c>
      <c r="D923" s="78">
        <v>124</v>
      </c>
      <c r="E923" s="79" t="s">
        <v>332</v>
      </c>
      <c r="F923" s="99">
        <v>2398</v>
      </c>
      <c r="H923" s="123">
        <f t="shared" si="144"/>
        <v>65</v>
      </c>
      <c r="I923" s="81">
        <v>65</v>
      </c>
      <c r="K923" s="82">
        <v>2300</v>
      </c>
      <c r="M923" s="83">
        <v>78</v>
      </c>
      <c r="Q923" s="86">
        <v>260.25400000000002</v>
      </c>
      <c r="S923" s="108"/>
      <c r="U923" s="88">
        <v>78.495000000000005</v>
      </c>
      <c r="AC923" s="48">
        <v>42558</v>
      </c>
      <c r="AD923" s="78">
        <f t="shared" si="142"/>
        <v>130.9579552781195</v>
      </c>
      <c r="AE923" s="81">
        <f t="shared" si="145"/>
        <v>61.823424166491002</v>
      </c>
      <c r="AF923" s="83">
        <f t="shared" si="146"/>
        <v>61.823424166491002</v>
      </c>
      <c r="AG923" s="86">
        <f t="shared" si="147"/>
        <v>236</v>
      </c>
      <c r="AH923" s="93">
        <f t="shared" si="148"/>
        <v>58.041550000000001</v>
      </c>
    </row>
    <row r="924" spans="1:34" ht="11.25" customHeight="1">
      <c r="A924" s="1">
        <v>42925</v>
      </c>
      <c r="B924" s="100">
        <v>2790</v>
      </c>
      <c r="D924" s="78">
        <v>124</v>
      </c>
      <c r="E924" s="79" t="s">
        <v>332</v>
      </c>
      <c r="F924" s="99">
        <v>2398</v>
      </c>
      <c r="H924" s="123">
        <f t="shared" si="144"/>
        <v>65</v>
      </c>
      <c r="I924" s="81">
        <v>65</v>
      </c>
      <c r="K924" s="82">
        <v>2300</v>
      </c>
      <c r="M924" s="83">
        <v>78</v>
      </c>
      <c r="Q924" s="86">
        <v>260.25400000000002</v>
      </c>
      <c r="S924" s="108"/>
      <c r="U924" s="88">
        <v>78.495000000000005</v>
      </c>
      <c r="AC924" s="48">
        <v>42559</v>
      </c>
      <c r="AD924" s="78">
        <f t="shared" si="142"/>
        <v>134.03577074496977</v>
      </c>
      <c r="AE924" s="81">
        <f t="shared" si="145"/>
        <v>60.673111538132098</v>
      </c>
      <c r="AF924" s="83">
        <f t="shared" si="146"/>
        <v>60.673111538132098</v>
      </c>
      <c r="AG924" s="86">
        <f t="shared" si="147"/>
        <v>240</v>
      </c>
      <c r="AH924" s="93">
        <f t="shared" si="148"/>
        <v>57.593859999999999</v>
      </c>
    </row>
    <row r="925" spans="1:34" ht="11.25" customHeight="1">
      <c r="A925" s="1">
        <v>42926</v>
      </c>
      <c r="B925" s="100">
        <v>2790</v>
      </c>
      <c r="D925" s="78">
        <v>124</v>
      </c>
      <c r="E925" s="79" t="s">
        <v>332</v>
      </c>
      <c r="F925" s="99">
        <v>2398</v>
      </c>
      <c r="H925" s="123">
        <f t="shared" si="144"/>
        <v>65</v>
      </c>
      <c r="I925" s="81">
        <v>65</v>
      </c>
      <c r="K925" s="82">
        <v>2300</v>
      </c>
      <c r="M925" s="83">
        <v>78</v>
      </c>
      <c r="Q925" s="86">
        <v>260.25400000000002</v>
      </c>
      <c r="S925" s="108"/>
      <c r="U925" s="88">
        <v>78.495000000000005</v>
      </c>
      <c r="AC925" s="48">
        <v>42560</v>
      </c>
      <c r="AD925" s="78">
        <f t="shared" si="142"/>
        <v>136.3992265635253</v>
      </c>
      <c r="AE925" s="81">
        <f t="shared" si="145"/>
        <v>63.050309145257799</v>
      </c>
      <c r="AF925" s="83">
        <f t="shared" si="146"/>
        <v>63.050309145257799</v>
      </c>
      <c r="AG925" s="86">
        <f t="shared" si="147"/>
        <v>240</v>
      </c>
      <c r="AH925" s="93">
        <f t="shared" si="148"/>
        <v>58.472549999999998</v>
      </c>
    </row>
    <row r="926" spans="1:34" ht="11.25" customHeight="1">
      <c r="A926" s="1">
        <v>42927</v>
      </c>
      <c r="B926" s="100">
        <v>2790</v>
      </c>
      <c r="D926" s="78">
        <v>124</v>
      </c>
      <c r="E926" s="79" t="s">
        <v>332</v>
      </c>
      <c r="F926" s="99">
        <v>2398</v>
      </c>
      <c r="H926" s="123">
        <f t="shared" si="144"/>
        <v>65</v>
      </c>
      <c r="I926" s="81">
        <v>65</v>
      </c>
      <c r="K926" s="82">
        <v>2300</v>
      </c>
      <c r="M926" s="83">
        <v>78</v>
      </c>
      <c r="Q926" s="86">
        <v>260.25400000000002</v>
      </c>
      <c r="S926" s="108"/>
      <c r="U926" s="88">
        <v>78.495000000000005</v>
      </c>
      <c r="AC926" s="48">
        <v>42561</v>
      </c>
      <c r="AD926" s="78">
        <f t="shared" si="142"/>
        <v>136.58333302950535</v>
      </c>
      <c r="AE926" s="81">
        <f t="shared" si="145"/>
        <v>63.102720460759201</v>
      </c>
      <c r="AF926" s="83">
        <f t="shared" si="146"/>
        <v>63.102720460759201</v>
      </c>
      <c r="AG926" s="86">
        <f t="shared" si="147"/>
        <v>238</v>
      </c>
      <c r="AH926" s="93">
        <f t="shared" si="148"/>
        <v>59.934629999999999</v>
      </c>
    </row>
    <row r="927" spans="1:34" ht="11.25" customHeight="1">
      <c r="A927" s="1">
        <v>42928</v>
      </c>
      <c r="B927" s="100">
        <v>2790</v>
      </c>
      <c r="D927" s="78">
        <v>124</v>
      </c>
      <c r="E927" s="79" t="s">
        <v>332</v>
      </c>
      <c r="F927" s="99">
        <v>2398</v>
      </c>
      <c r="H927" s="123">
        <f t="shared" si="144"/>
        <v>65</v>
      </c>
      <c r="I927" s="81">
        <v>65</v>
      </c>
      <c r="K927" s="82">
        <v>2300</v>
      </c>
      <c r="M927" s="83">
        <v>78</v>
      </c>
      <c r="Q927" s="86">
        <v>260.25400000000002</v>
      </c>
      <c r="S927" s="108"/>
      <c r="U927" s="88">
        <v>78.495000000000005</v>
      </c>
      <c r="AC927" s="48">
        <v>42562</v>
      </c>
      <c r="AD927" s="78">
        <f t="shared" si="142"/>
        <v>131.87221331765488</v>
      </c>
      <c r="AE927" s="81">
        <f t="shared" si="145"/>
        <v>54.000959699296502</v>
      </c>
      <c r="AF927" s="83">
        <f t="shared" si="146"/>
        <v>54.000959699296502</v>
      </c>
      <c r="AG927" s="86">
        <f t="shared" si="147"/>
        <v>220.9</v>
      </c>
      <c r="AH927" s="93">
        <f t="shared" si="148"/>
        <v>59.248359999999998</v>
      </c>
    </row>
    <row r="928" spans="1:34" ht="11.25" customHeight="1">
      <c r="A928" s="1">
        <v>42929</v>
      </c>
      <c r="B928" s="100">
        <v>2790</v>
      </c>
      <c r="D928" s="78">
        <v>124</v>
      </c>
      <c r="E928" s="79" t="s">
        <v>332</v>
      </c>
      <c r="F928" s="99">
        <v>2398</v>
      </c>
      <c r="H928" s="123">
        <f t="shared" si="144"/>
        <v>65</v>
      </c>
      <c r="I928" s="81">
        <v>65</v>
      </c>
      <c r="K928" s="82">
        <v>2300</v>
      </c>
      <c r="M928" s="83">
        <v>78</v>
      </c>
      <c r="Q928" s="86">
        <v>260.25400000000002</v>
      </c>
      <c r="S928" s="108"/>
      <c r="U928" s="88">
        <v>78.495000000000005</v>
      </c>
      <c r="AC928" s="48">
        <v>42563</v>
      </c>
      <c r="AD928" s="78">
        <f t="shared" si="142"/>
        <v>131.13521752532188</v>
      </c>
      <c r="AE928" s="81">
        <f t="shared" si="145"/>
        <v>47.787364159032499</v>
      </c>
      <c r="AF928" s="83">
        <f t="shared" si="146"/>
        <v>47.787364159032499</v>
      </c>
      <c r="AG928" s="86">
        <f t="shared" si="147"/>
        <v>216.4</v>
      </c>
      <c r="AH928" s="93">
        <f t="shared" si="148"/>
        <v>59.355829999999997</v>
      </c>
    </row>
    <row r="929" spans="1:34" ht="11.25" customHeight="1">
      <c r="A929" s="1">
        <v>42930</v>
      </c>
      <c r="B929" s="100">
        <v>2790</v>
      </c>
      <c r="D929" s="78">
        <v>124</v>
      </c>
      <c r="E929" s="79" t="s">
        <v>332</v>
      </c>
      <c r="F929" s="99">
        <v>2398</v>
      </c>
      <c r="H929" s="123">
        <f t="shared" si="144"/>
        <v>65</v>
      </c>
      <c r="I929" s="81">
        <v>65</v>
      </c>
      <c r="K929" s="82">
        <v>2300</v>
      </c>
      <c r="M929" s="83">
        <v>78</v>
      </c>
      <c r="Q929" s="86">
        <v>260.25400000000002</v>
      </c>
      <c r="S929" s="108"/>
      <c r="U929" s="88">
        <v>78.495000000000005</v>
      </c>
      <c r="AC929" s="48">
        <v>42564</v>
      </c>
      <c r="AD929" s="78">
        <f t="shared" si="142"/>
        <v>128.5900841405645</v>
      </c>
      <c r="AE929" s="81">
        <f t="shared" si="145"/>
        <v>47.964735574471902</v>
      </c>
      <c r="AF929" s="83">
        <f t="shared" si="146"/>
        <v>47.964735574471902</v>
      </c>
      <c r="AG929" s="86">
        <f t="shared" si="147"/>
        <v>225.8</v>
      </c>
      <c r="AH929" s="93">
        <f t="shared" si="148"/>
        <v>60.238370000000003</v>
      </c>
    </row>
    <row r="930" spans="1:34" ht="11.25" customHeight="1">
      <c r="A930" s="1">
        <v>42931</v>
      </c>
      <c r="B930" s="100">
        <v>2790</v>
      </c>
      <c r="D930" s="78">
        <v>124</v>
      </c>
      <c r="E930" s="79" t="s">
        <v>277</v>
      </c>
      <c r="F930" s="99">
        <v>2398</v>
      </c>
      <c r="H930" s="123">
        <f t="shared" si="144"/>
        <v>65</v>
      </c>
      <c r="I930" s="81">
        <v>65</v>
      </c>
      <c r="K930" s="82">
        <v>2300</v>
      </c>
      <c r="M930" s="83">
        <v>78</v>
      </c>
      <c r="Q930" s="86">
        <v>260.25400000000002</v>
      </c>
      <c r="S930" s="108"/>
      <c r="U930" s="88">
        <v>78.495000000000005</v>
      </c>
      <c r="AC930" s="48">
        <v>42565</v>
      </c>
      <c r="AD930" s="78">
        <f t="shared" si="142"/>
        <v>130.89890556500333</v>
      </c>
      <c r="AE930" s="81">
        <f t="shared" si="145"/>
        <v>50.168087838407303</v>
      </c>
      <c r="AF930" s="83">
        <f t="shared" si="146"/>
        <v>50.168087838407303</v>
      </c>
      <c r="AG930" s="86">
        <f t="shared" si="147"/>
        <v>219.1</v>
      </c>
      <c r="AH930" s="93">
        <f t="shared" si="148"/>
        <v>59.030799999999999</v>
      </c>
    </row>
    <row r="931" spans="1:34" ht="11.25" customHeight="1">
      <c r="A931" s="1">
        <v>42932</v>
      </c>
      <c r="B931" s="100">
        <v>2790</v>
      </c>
      <c r="D931" s="78">
        <v>124</v>
      </c>
      <c r="E931" s="79" t="s">
        <v>277</v>
      </c>
      <c r="F931" s="99">
        <v>2398</v>
      </c>
      <c r="H931" s="123">
        <f t="shared" si="144"/>
        <v>65</v>
      </c>
      <c r="I931" s="81">
        <v>65</v>
      </c>
      <c r="K931" s="82">
        <v>2300</v>
      </c>
      <c r="M931" s="83">
        <v>78</v>
      </c>
      <c r="Q931" s="86">
        <v>260.25400000000002</v>
      </c>
      <c r="S931" s="108"/>
      <c r="U931" s="88">
        <v>78.495000000000005</v>
      </c>
      <c r="AC931" s="48">
        <v>42566</v>
      </c>
      <c r="AD931" s="78">
        <f t="shared" si="142"/>
        <v>133.3008105655492</v>
      </c>
      <c r="AE931" s="81">
        <f t="shared" si="145"/>
        <v>49.493242261375798</v>
      </c>
      <c r="AF931" s="83">
        <f t="shared" si="146"/>
        <v>49.493242261375798</v>
      </c>
      <c r="AG931" s="86">
        <f t="shared" si="147"/>
        <v>221.1</v>
      </c>
      <c r="AH931" s="93">
        <f t="shared" si="148"/>
        <v>56.875360000000001</v>
      </c>
    </row>
    <row r="932" spans="1:34" ht="11.25" customHeight="1">
      <c r="A932" s="1">
        <v>42933</v>
      </c>
      <c r="B932" s="100">
        <v>2790</v>
      </c>
      <c r="D932" s="78">
        <v>129</v>
      </c>
      <c r="E932" s="79"/>
      <c r="F932" s="99">
        <v>2398</v>
      </c>
      <c r="H932" s="123">
        <f t="shared" si="144"/>
        <v>65</v>
      </c>
      <c r="I932" s="81">
        <v>65</v>
      </c>
      <c r="K932" s="82">
        <v>2300</v>
      </c>
      <c r="M932" s="83">
        <v>78</v>
      </c>
      <c r="Q932" s="86">
        <v>256</v>
      </c>
      <c r="R932" s="87" t="s">
        <v>329</v>
      </c>
      <c r="S932" s="108"/>
      <c r="U932" s="88">
        <v>78.495000000000005</v>
      </c>
      <c r="AC932" s="48">
        <v>42567</v>
      </c>
      <c r="AD932" s="78">
        <f t="shared" si="142"/>
        <v>131.75221568465383</v>
      </c>
      <c r="AE932" s="81">
        <f t="shared" si="145"/>
        <v>51.083464261922799</v>
      </c>
      <c r="AF932" s="83">
        <f t="shared" si="146"/>
        <v>51.083464261922799</v>
      </c>
      <c r="AG932" s="86">
        <f t="shared" si="147"/>
        <v>220.5</v>
      </c>
      <c r="AH932" s="93">
        <f t="shared" si="148"/>
        <v>57.591589999999997</v>
      </c>
    </row>
    <row r="933" spans="1:34" ht="11.25" customHeight="1">
      <c r="A933" s="1">
        <v>42934</v>
      </c>
      <c r="B933" s="100">
        <v>2790</v>
      </c>
      <c r="D933" s="78">
        <v>129</v>
      </c>
      <c r="E933" s="79"/>
      <c r="F933" s="99">
        <v>2398</v>
      </c>
      <c r="H933" s="123">
        <f t="shared" si="144"/>
        <v>65</v>
      </c>
      <c r="I933" s="81">
        <v>65</v>
      </c>
      <c r="K933" s="82">
        <v>2300</v>
      </c>
      <c r="M933" s="83">
        <v>78</v>
      </c>
      <c r="Q933" s="86">
        <v>254</v>
      </c>
      <c r="R933" s="87" t="s">
        <v>289</v>
      </c>
      <c r="S933" s="108"/>
      <c r="U933" s="88">
        <v>78.495000000000005</v>
      </c>
      <c r="AC933" s="48">
        <v>42568</v>
      </c>
      <c r="AD933" s="78">
        <f t="shared" si="142"/>
        <v>130.02202974584941</v>
      </c>
      <c r="AE933" s="81">
        <f t="shared" si="145"/>
        <v>49.528762917049598</v>
      </c>
      <c r="AF933" s="83">
        <f t="shared" si="146"/>
        <v>49.528762917049598</v>
      </c>
      <c r="AG933" s="86">
        <f t="shared" si="147"/>
        <v>221.3</v>
      </c>
      <c r="AH933" s="93">
        <f t="shared" si="148"/>
        <v>58.68674</v>
      </c>
    </row>
    <row r="934" spans="1:34" ht="11.25" customHeight="1">
      <c r="A934" s="1">
        <v>42935</v>
      </c>
      <c r="B934" s="100">
        <v>2790</v>
      </c>
      <c r="D934" s="78">
        <v>129</v>
      </c>
      <c r="E934" s="79"/>
      <c r="F934" s="99">
        <v>2398</v>
      </c>
      <c r="H934" s="123">
        <f t="shared" si="144"/>
        <v>65</v>
      </c>
      <c r="I934" s="81">
        <v>65</v>
      </c>
      <c r="K934" s="82">
        <v>2300</v>
      </c>
      <c r="M934" s="83">
        <v>78</v>
      </c>
      <c r="Q934" s="86">
        <v>254</v>
      </c>
      <c r="R934" s="87" t="s">
        <v>289</v>
      </c>
      <c r="S934" s="108"/>
      <c r="U934" s="88">
        <v>78.495000000000005</v>
      </c>
      <c r="AC934" s="48">
        <v>42569</v>
      </c>
      <c r="AD934" s="78">
        <f t="shared" si="142"/>
        <v>132.99849303169117</v>
      </c>
      <c r="AE934" s="81">
        <f t="shared" si="145"/>
        <v>57.0002946390563</v>
      </c>
      <c r="AF934" s="83">
        <f t="shared" si="146"/>
        <v>57.0002946390563</v>
      </c>
      <c r="AG934" s="86">
        <f t="shared" si="147"/>
        <v>221.4</v>
      </c>
      <c r="AH934" s="93">
        <f t="shared" si="148"/>
        <v>57.569629999999997</v>
      </c>
    </row>
    <row r="935" spans="1:34" ht="11.25" customHeight="1">
      <c r="A935" s="1">
        <v>42936</v>
      </c>
      <c r="B935" s="100">
        <v>2790</v>
      </c>
      <c r="D935" s="78">
        <v>129</v>
      </c>
      <c r="E935" s="79"/>
      <c r="F935" s="99">
        <v>2398</v>
      </c>
      <c r="H935" s="123">
        <f t="shared" si="144"/>
        <v>65</v>
      </c>
      <c r="I935" s="81">
        <v>65</v>
      </c>
      <c r="K935" s="82">
        <v>2300</v>
      </c>
      <c r="M935" s="83">
        <v>78</v>
      </c>
      <c r="Q935" s="86">
        <v>256</v>
      </c>
      <c r="R935" s="87" t="s">
        <v>329</v>
      </c>
      <c r="S935" s="108"/>
      <c r="U935" s="88">
        <v>78.495000000000005</v>
      </c>
      <c r="AC935" s="48">
        <v>42570</v>
      </c>
      <c r="AD935" s="78">
        <f t="shared" si="142"/>
        <v>130.80308088898303</v>
      </c>
      <c r="AE935" s="81">
        <f t="shared" si="145"/>
        <v>60.184284162186401</v>
      </c>
      <c r="AF935" s="83">
        <f t="shared" si="146"/>
        <v>60.184284162186401</v>
      </c>
      <c r="AG935" s="86">
        <f t="shared" si="147"/>
        <v>219.6</v>
      </c>
      <c r="AH935" s="93">
        <f t="shared" si="148"/>
        <v>56.514609999999998</v>
      </c>
    </row>
    <row r="936" spans="1:34" ht="11.25" customHeight="1">
      <c r="A936" s="1">
        <v>42937</v>
      </c>
      <c r="B936" s="100">
        <v>2790</v>
      </c>
      <c r="D936" s="78">
        <v>129</v>
      </c>
      <c r="E936" s="79"/>
      <c r="F936" s="99">
        <v>2398</v>
      </c>
      <c r="H936" s="123">
        <f t="shared" si="144"/>
        <v>65</v>
      </c>
      <c r="I936" s="81">
        <v>65</v>
      </c>
      <c r="K936" s="82">
        <v>2300</v>
      </c>
      <c r="M936" s="83">
        <v>78</v>
      </c>
      <c r="Q936" s="86">
        <v>256</v>
      </c>
      <c r="R936" s="87" t="s">
        <v>329</v>
      </c>
      <c r="S936" s="108"/>
      <c r="U936" s="88">
        <v>78.495000000000005</v>
      </c>
      <c r="AC936" s="48">
        <v>42571</v>
      </c>
      <c r="AD936" s="78">
        <f t="shared" si="142"/>
        <v>132.6032098061668</v>
      </c>
      <c r="AE936" s="81">
        <f t="shared" si="145"/>
        <v>63.455142370640601</v>
      </c>
      <c r="AF936" s="83">
        <f t="shared" si="146"/>
        <v>63.455142370640601</v>
      </c>
      <c r="AG936" s="86">
        <f t="shared" si="147"/>
        <v>222.4</v>
      </c>
      <c r="AH936" s="93">
        <f t="shared" si="148"/>
        <v>57.126829999999998</v>
      </c>
    </row>
    <row r="937" spans="1:34" ht="11.25" customHeight="1">
      <c r="A937" s="1">
        <v>42938</v>
      </c>
      <c r="B937" s="100">
        <v>2790</v>
      </c>
      <c r="D937" s="78">
        <v>129</v>
      </c>
      <c r="E937" s="79"/>
      <c r="F937" s="99">
        <v>2398</v>
      </c>
      <c r="H937" s="123">
        <f t="shared" si="144"/>
        <v>65</v>
      </c>
      <c r="I937" s="81">
        <v>65</v>
      </c>
      <c r="K937" s="82">
        <v>2300</v>
      </c>
      <c r="M937" s="83">
        <v>78</v>
      </c>
      <c r="Q937" s="86">
        <v>260.25400000000002</v>
      </c>
      <c r="S937" s="108"/>
      <c r="U937" s="88">
        <v>78.495000000000005</v>
      </c>
      <c r="AC937" s="48">
        <v>42572</v>
      </c>
      <c r="AD937" s="78">
        <f t="shared" si="142"/>
        <v>129.79803799070177</v>
      </c>
      <c r="AE937" s="81">
        <f t="shared" si="145"/>
        <v>64.326088921279094</v>
      </c>
      <c r="AF937" s="83">
        <f t="shared" si="146"/>
        <v>64.326088921279094</v>
      </c>
      <c r="AG937" s="86">
        <f t="shared" si="147"/>
        <v>221.2</v>
      </c>
      <c r="AH937" s="93">
        <f t="shared" si="148"/>
        <v>57.335149999999999</v>
      </c>
    </row>
    <row r="938" spans="1:34" ht="11.25" customHeight="1">
      <c r="A938" s="1">
        <v>42939</v>
      </c>
      <c r="B938" s="100">
        <v>2790</v>
      </c>
      <c r="D938" s="78">
        <v>129</v>
      </c>
      <c r="E938" s="79"/>
      <c r="F938" s="99">
        <v>2398</v>
      </c>
      <c r="H938" s="123">
        <f t="shared" si="144"/>
        <v>65</v>
      </c>
      <c r="I938" s="81">
        <v>65</v>
      </c>
      <c r="K938" s="82">
        <v>2300</v>
      </c>
      <c r="M938" s="83">
        <v>78</v>
      </c>
      <c r="Q938" s="86">
        <v>260.25400000000002</v>
      </c>
      <c r="S938" s="108"/>
      <c r="U938" s="88">
        <v>78.495000000000005</v>
      </c>
      <c r="AC938" s="48">
        <v>42573</v>
      </c>
      <c r="AD938" s="78">
        <f t="shared" si="142"/>
        <v>132.19805134679217</v>
      </c>
      <c r="AE938" s="81">
        <f t="shared" si="145"/>
        <v>64.079740265299804</v>
      </c>
      <c r="AF938" s="83">
        <f t="shared" si="146"/>
        <v>64.079740265299804</v>
      </c>
      <c r="AG938" s="86">
        <f t="shared" si="147"/>
        <v>225.1</v>
      </c>
      <c r="AH938" s="93">
        <f t="shared" si="148"/>
        <v>57.01473</v>
      </c>
    </row>
    <row r="939" spans="1:34" ht="11.25" customHeight="1">
      <c r="A939" s="1">
        <v>42940</v>
      </c>
      <c r="B939" s="100">
        <v>2790</v>
      </c>
      <c r="D939" s="78">
        <v>126</v>
      </c>
      <c r="E939" s="79" t="s">
        <v>268</v>
      </c>
      <c r="F939" s="99">
        <v>2398</v>
      </c>
      <c r="H939" s="123">
        <f t="shared" si="144"/>
        <v>58</v>
      </c>
      <c r="I939" s="81">
        <v>58</v>
      </c>
      <c r="J939" s="94" t="s">
        <v>36</v>
      </c>
      <c r="K939" s="82">
        <v>2300</v>
      </c>
      <c r="M939" s="83">
        <v>78</v>
      </c>
      <c r="Q939" s="86">
        <v>260.25400000000002</v>
      </c>
      <c r="S939" s="108"/>
      <c r="U939" s="88">
        <v>78.495000000000005</v>
      </c>
      <c r="AC939" s="48">
        <v>42574</v>
      </c>
      <c r="AD939" s="78">
        <f t="shared" si="142"/>
        <v>128.33434526629787</v>
      </c>
      <c r="AE939" s="81">
        <f t="shared" si="145"/>
        <v>64.349593993863607</v>
      </c>
      <c r="AF939" s="83">
        <f t="shared" si="146"/>
        <v>64.349593993863607</v>
      </c>
      <c r="AG939" s="86">
        <f t="shared" si="147"/>
        <v>226.8</v>
      </c>
      <c r="AH939" s="93">
        <f t="shared" si="148"/>
        <v>57.441420000000001</v>
      </c>
    </row>
    <row r="940" spans="1:34" ht="11.25" customHeight="1">
      <c r="A940" s="1">
        <v>42941</v>
      </c>
      <c r="B940" s="100">
        <v>2790</v>
      </c>
      <c r="D940" s="78">
        <v>126</v>
      </c>
      <c r="E940" s="79" t="s">
        <v>268</v>
      </c>
      <c r="F940" s="99">
        <v>2398</v>
      </c>
      <c r="H940" s="123">
        <f t="shared" si="144"/>
        <v>58</v>
      </c>
      <c r="I940" s="81">
        <v>58</v>
      </c>
      <c r="J940" s="94" t="s">
        <v>36</v>
      </c>
      <c r="K940" s="82">
        <v>2300</v>
      </c>
      <c r="M940" s="83">
        <v>78</v>
      </c>
      <c r="Q940" s="86">
        <v>260.25400000000002</v>
      </c>
      <c r="S940" s="108"/>
      <c r="U940" s="88">
        <v>78.495000000000005</v>
      </c>
      <c r="AC940" s="48">
        <v>42575</v>
      </c>
      <c r="AD940" s="78">
        <f t="shared" si="142"/>
        <v>122.23578576003456</v>
      </c>
      <c r="AE940" s="81">
        <f t="shared" si="145"/>
        <v>62.971286378255101</v>
      </c>
      <c r="AF940" s="83">
        <f t="shared" si="146"/>
        <v>62.971286378255101</v>
      </c>
      <c r="AG940" s="86">
        <f t="shared" si="147"/>
        <v>230.2</v>
      </c>
      <c r="AH940" s="93">
        <f t="shared" si="148"/>
        <v>57.531910000000003</v>
      </c>
    </row>
    <row r="941" spans="1:34" ht="11.25" customHeight="1">
      <c r="A941" s="1">
        <v>42942</v>
      </c>
      <c r="B941" s="100">
        <v>2790</v>
      </c>
      <c r="D941" s="78">
        <v>126</v>
      </c>
      <c r="E941" s="79" t="s">
        <v>268</v>
      </c>
      <c r="F941" s="99">
        <v>2398</v>
      </c>
      <c r="H941" s="123">
        <f t="shared" si="144"/>
        <v>58</v>
      </c>
      <c r="I941" s="81">
        <v>58</v>
      </c>
      <c r="J941" s="94" t="s">
        <v>36</v>
      </c>
      <c r="K941" s="82">
        <v>2300</v>
      </c>
      <c r="M941" s="83">
        <v>78</v>
      </c>
      <c r="Q941" s="86">
        <v>260.25400000000002</v>
      </c>
      <c r="S941" s="108"/>
      <c r="U941" s="88">
        <v>78.495000000000005</v>
      </c>
      <c r="AC941" s="48">
        <v>42576</v>
      </c>
      <c r="AD941" s="78">
        <f t="shared" si="142"/>
        <v>127.89167069513429</v>
      </c>
      <c r="AE941" s="81">
        <f t="shared" si="145"/>
        <v>57.908878575617202</v>
      </c>
      <c r="AF941" s="83">
        <f t="shared" si="146"/>
        <v>57.908878575617202</v>
      </c>
      <c r="AG941" s="86">
        <f t="shared" si="147"/>
        <v>234.9</v>
      </c>
      <c r="AH941" s="93">
        <f t="shared" si="148"/>
        <v>58.135339999999999</v>
      </c>
    </row>
    <row r="942" spans="1:34" ht="11.25" customHeight="1">
      <c r="A942" s="1">
        <v>42943</v>
      </c>
      <c r="B942" s="100">
        <v>2790</v>
      </c>
      <c r="D942" s="78">
        <v>126</v>
      </c>
      <c r="E942" s="79" t="s">
        <v>268</v>
      </c>
      <c r="F942" s="99">
        <v>2398</v>
      </c>
      <c r="H942" s="123">
        <f t="shared" si="144"/>
        <v>58</v>
      </c>
      <c r="I942" s="81">
        <v>58</v>
      </c>
      <c r="J942" s="94" t="s">
        <v>36</v>
      </c>
      <c r="K942" s="82">
        <v>2300</v>
      </c>
      <c r="M942" s="83">
        <v>78</v>
      </c>
      <c r="Q942" s="86">
        <v>260.25400000000002</v>
      </c>
      <c r="S942" s="108"/>
      <c r="U942" s="88">
        <v>78.495000000000005</v>
      </c>
      <c r="AC942" s="48">
        <v>42577</v>
      </c>
      <c r="AD942" s="78">
        <f t="shared" si="142"/>
        <v>137.96657938865374</v>
      </c>
      <c r="AE942" s="81">
        <f t="shared" si="145"/>
        <v>60.567551828736697</v>
      </c>
      <c r="AF942" s="83">
        <f t="shared" si="146"/>
        <v>60.567551828736697</v>
      </c>
      <c r="AG942" s="86">
        <f t="shared" si="147"/>
        <v>233.5</v>
      </c>
      <c r="AH942" s="93">
        <f t="shared" si="148"/>
        <v>58.016750000000002</v>
      </c>
    </row>
    <row r="943" spans="1:34" ht="11.25" customHeight="1">
      <c r="A943" s="1">
        <v>42944</v>
      </c>
      <c r="B943" s="100">
        <v>2790</v>
      </c>
      <c r="D943" s="78">
        <v>126</v>
      </c>
      <c r="E943" s="79" t="s">
        <v>268</v>
      </c>
      <c r="F943" s="99">
        <v>2398</v>
      </c>
      <c r="H943" s="123">
        <f t="shared" si="144"/>
        <v>58</v>
      </c>
      <c r="I943" s="81">
        <v>58</v>
      </c>
      <c r="J943" s="94" t="s">
        <v>36</v>
      </c>
      <c r="K943" s="82">
        <v>2300</v>
      </c>
      <c r="M943" s="83">
        <v>78</v>
      </c>
      <c r="Q943" s="86">
        <v>260.25400000000002</v>
      </c>
      <c r="S943" s="108"/>
      <c r="U943" s="88">
        <v>78.495000000000005</v>
      </c>
      <c r="AC943" s="48">
        <v>42578</v>
      </c>
      <c r="AD943" s="78">
        <f t="shared" si="142"/>
        <v>133.90695179007142</v>
      </c>
      <c r="AE943" s="81">
        <f t="shared" si="145"/>
        <v>60.902134915784998</v>
      </c>
      <c r="AF943" s="83">
        <f t="shared" si="146"/>
        <v>60.902134915784998</v>
      </c>
      <c r="AG943" s="86">
        <f t="shared" si="147"/>
        <v>235.6</v>
      </c>
      <c r="AH943" s="93">
        <f t="shared" si="148"/>
        <v>57.92812</v>
      </c>
    </row>
    <row r="944" spans="1:34" ht="11.25" customHeight="1">
      <c r="A944" s="1">
        <v>42945</v>
      </c>
      <c r="B944" s="100">
        <v>2790</v>
      </c>
      <c r="D944" s="78">
        <v>129</v>
      </c>
      <c r="E944" s="79"/>
      <c r="F944" s="99">
        <v>2398</v>
      </c>
      <c r="H944" s="123">
        <f t="shared" si="144"/>
        <v>58</v>
      </c>
      <c r="I944" s="81">
        <v>58</v>
      </c>
      <c r="J944" s="94" t="s">
        <v>36</v>
      </c>
      <c r="K944" s="82">
        <v>2300</v>
      </c>
      <c r="M944" s="83">
        <v>78</v>
      </c>
      <c r="Q944" s="86">
        <v>260.25400000000002</v>
      </c>
      <c r="S944" s="108"/>
      <c r="U944" s="88">
        <v>78.495000000000005</v>
      </c>
      <c r="AC944" s="48">
        <v>42579</v>
      </c>
      <c r="AD944" s="78">
        <f t="shared" si="142"/>
        <v>117.65521808870284</v>
      </c>
      <c r="AE944" s="81">
        <f t="shared" si="145"/>
        <v>59.475355777169199</v>
      </c>
      <c r="AF944" s="83">
        <f t="shared" si="146"/>
        <v>59.475355777169199</v>
      </c>
      <c r="AG944" s="86">
        <f t="shared" si="147"/>
        <v>237.3</v>
      </c>
      <c r="AH944" s="93">
        <f t="shared" si="148"/>
        <v>57.60792</v>
      </c>
    </row>
    <row r="945" spans="1:34" ht="11.25" customHeight="1">
      <c r="A945" s="1">
        <v>42946</v>
      </c>
      <c r="B945" s="100">
        <v>2790</v>
      </c>
      <c r="D945" s="78">
        <v>129</v>
      </c>
      <c r="E945" s="79"/>
      <c r="F945" s="99">
        <v>2398</v>
      </c>
      <c r="H945" s="123">
        <f t="shared" si="144"/>
        <v>58</v>
      </c>
      <c r="I945" s="81">
        <v>58</v>
      </c>
      <c r="J945" s="94" t="s">
        <v>36</v>
      </c>
      <c r="K945" s="82">
        <v>2300</v>
      </c>
      <c r="M945" s="83">
        <v>78</v>
      </c>
      <c r="Q945" s="86">
        <v>260.25400000000002</v>
      </c>
      <c r="S945" s="108"/>
      <c r="U945" s="88">
        <v>78.495000000000005</v>
      </c>
      <c r="AC945" s="48">
        <v>42580</v>
      </c>
      <c r="AD945" s="78">
        <f t="shared" si="142"/>
        <v>137.98741130934457</v>
      </c>
      <c r="AE945" s="81">
        <f t="shared" si="145"/>
        <v>60.094839742148899</v>
      </c>
      <c r="AF945" s="83">
        <f t="shared" si="146"/>
        <v>60.094839742148899</v>
      </c>
      <c r="AG945" s="86">
        <f t="shared" si="147"/>
        <v>240.9</v>
      </c>
      <c r="AH945" s="93">
        <f t="shared" si="148"/>
        <v>58.039259999999999</v>
      </c>
    </row>
    <row r="946" spans="1:34" ht="11.25" customHeight="1">
      <c r="A946" s="1">
        <v>42947</v>
      </c>
      <c r="B946" s="100">
        <v>2790</v>
      </c>
      <c r="D946" s="78">
        <v>124</v>
      </c>
      <c r="E946" s="79" t="s">
        <v>278</v>
      </c>
      <c r="F946" s="99">
        <v>2398</v>
      </c>
      <c r="H946" s="123">
        <f t="shared" si="144"/>
        <v>58</v>
      </c>
      <c r="I946" s="81">
        <v>58</v>
      </c>
      <c r="J946" s="94" t="s">
        <v>36</v>
      </c>
      <c r="K946" s="82">
        <v>2300</v>
      </c>
      <c r="M946" s="83">
        <v>78</v>
      </c>
      <c r="Q946" s="86">
        <v>260.25400000000002</v>
      </c>
      <c r="S946" s="108"/>
      <c r="U946" s="88">
        <v>78.495000000000005</v>
      </c>
      <c r="AC946" s="48">
        <v>42581</v>
      </c>
      <c r="AD946" s="78">
        <f t="shared" si="142"/>
        <v>138.02556449789</v>
      </c>
      <c r="AE946" s="81">
        <f t="shared" si="145"/>
        <v>59.839026527874601</v>
      </c>
      <c r="AF946" s="83">
        <f t="shared" si="146"/>
        <v>59.839026527874601</v>
      </c>
      <c r="AG946" s="86">
        <f t="shared" si="147"/>
        <v>244.9</v>
      </c>
      <c r="AH946" s="93">
        <f t="shared" si="148"/>
        <v>59.140729999999998</v>
      </c>
    </row>
    <row r="947" spans="1:34" ht="11.25" customHeight="1">
      <c r="A947" s="1">
        <v>42948</v>
      </c>
      <c r="B947" s="100">
        <v>2781</v>
      </c>
      <c r="D947" s="78">
        <v>124</v>
      </c>
      <c r="E947" s="79" t="s">
        <v>278</v>
      </c>
      <c r="F947" s="99">
        <v>2398</v>
      </c>
      <c r="H947" s="123">
        <f t="shared" si="144"/>
        <v>65</v>
      </c>
      <c r="I947" s="81">
        <v>65</v>
      </c>
      <c r="K947" s="82">
        <v>2300</v>
      </c>
      <c r="M947" s="83">
        <v>77</v>
      </c>
      <c r="Q947" s="86">
        <v>240</v>
      </c>
      <c r="R947" s="87" t="s">
        <v>311</v>
      </c>
      <c r="S947" s="108"/>
      <c r="U947" s="88">
        <v>76</v>
      </c>
      <c r="V947" s="89" t="s">
        <v>261</v>
      </c>
      <c r="AC947" s="48">
        <v>42582</v>
      </c>
      <c r="AD947" s="78">
        <f t="shared" si="142"/>
        <v>142.07034256205117</v>
      </c>
      <c r="AE947" s="81">
        <f t="shared" si="145"/>
        <v>61.033996736675299</v>
      </c>
      <c r="AF947" s="83">
        <f t="shared" si="146"/>
        <v>61.033996736675299</v>
      </c>
      <c r="AG947" s="86">
        <f t="shared" si="147"/>
        <v>244.7</v>
      </c>
      <c r="AH947" s="93">
        <f t="shared" si="148"/>
        <v>58.734990000000003</v>
      </c>
    </row>
    <row r="948" spans="1:34" ht="11.25" customHeight="1">
      <c r="A948" s="1">
        <v>42949</v>
      </c>
      <c r="B948" s="100">
        <v>2781</v>
      </c>
      <c r="D948" s="78">
        <v>124</v>
      </c>
      <c r="E948" s="79" t="s">
        <v>278</v>
      </c>
      <c r="F948" s="99">
        <v>2398</v>
      </c>
      <c r="H948" s="123">
        <f t="shared" si="144"/>
        <v>65</v>
      </c>
      <c r="I948" s="81">
        <v>65</v>
      </c>
      <c r="K948" s="82">
        <v>2300</v>
      </c>
      <c r="M948" s="83">
        <v>77</v>
      </c>
      <c r="Q948" s="86">
        <v>240</v>
      </c>
      <c r="R948" s="87" t="s">
        <v>311</v>
      </c>
      <c r="S948" s="108"/>
      <c r="U948" s="88">
        <v>76</v>
      </c>
      <c r="V948" s="89" t="s">
        <v>261</v>
      </c>
      <c r="AC948" s="48">
        <v>42583</v>
      </c>
      <c r="AD948" s="78">
        <f>C582</f>
        <v>139.80334701539294</v>
      </c>
      <c r="AE948" s="81">
        <f t="shared" si="145"/>
        <v>60.884450965851698</v>
      </c>
      <c r="AF948" s="83">
        <f t="shared" si="146"/>
        <v>60.884450965851698</v>
      </c>
      <c r="AG948" s="86">
        <f t="shared" si="147"/>
        <v>243.9</v>
      </c>
      <c r="AH948" s="93">
        <f t="shared" si="148"/>
        <v>58.80162</v>
      </c>
    </row>
    <row r="949" spans="1:34" ht="11.25" customHeight="1">
      <c r="A949" s="1">
        <v>42950</v>
      </c>
      <c r="B949" s="100">
        <v>2781</v>
      </c>
      <c r="D949" s="78">
        <v>124</v>
      </c>
      <c r="E949" s="79" t="s">
        <v>278</v>
      </c>
      <c r="F949" s="99">
        <v>2398</v>
      </c>
      <c r="H949" s="123">
        <f t="shared" si="144"/>
        <v>65</v>
      </c>
      <c r="I949" s="81">
        <v>65</v>
      </c>
      <c r="K949" s="82">
        <v>2300</v>
      </c>
      <c r="M949" s="83">
        <v>77</v>
      </c>
      <c r="Q949" s="86">
        <v>240</v>
      </c>
      <c r="R949" s="87" t="s">
        <v>311</v>
      </c>
      <c r="S949" s="108"/>
      <c r="U949" s="88">
        <v>76</v>
      </c>
      <c r="V949" s="89" t="s">
        <v>261</v>
      </c>
      <c r="AC949" s="48">
        <v>42584</v>
      </c>
      <c r="AD949" s="78">
        <f t="shared" ref="AD949:AD978" si="149">C583</f>
        <v>140.38961968650153</v>
      </c>
      <c r="AE949" s="81">
        <f t="shared" si="145"/>
        <v>58.870275037157697</v>
      </c>
      <c r="AF949" s="83">
        <f t="shared" si="146"/>
        <v>58.870275037157697</v>
      </c>
      <c r="AG949" s="86">
        <f t="shared" si="147"/>
        <v>240.2</v>
      </c>
      <c r="AH949" s="93">
        <f t="shared" si="148"/>
        <v>59.079459999999997</v>
      </c>
    </row>
    <row r="950" spans="1:34" ht="11.25" customHeight="1">
      <c r="A950" s="1">
        <v>42951</v>
      </c>
      <c r="B950" s="100">
        <v>2781</v>
      </c>
      <c r="D950" s="78">
        <v>124</v>
      </c>
      <c r="E950" s="79" t="s">
        <v>278</v>
      </c>
      <c r="F950" s="99">
        <v>2398</v>
      </c>
      <c r="H950" s="123">
        <f t="shared" si="144"/>
        <v>65</v>
      </c>
      <c r="I950" s="81">
        <v>65</v>
      </c>
      <c r="K950" s="82">
        <v>2300</v>
      </c>
      <c r="M950" s="83">
        <v>77</v>
      </c>
      <c r="Q950" s="86">
        <v>240</v>
      </c>
      <c r="R950" s="87" t="s">
        <v>311</v>
      </c>
      <c r="S950" s="108"/>
      <c r="U950" s="88">
        <v>76</v>
      </c>
      <c r="V950" s="89" t="s">
        <v>261</v>
      </c>
      <c r="AC950" s="48">
        <v>42585</v>
      </c>
      <c r="AD950" s="78">
        <f t="shared" si="149"/>
        <v>140.84329592020447</v>
      </c>
      <c r="AE950" s="81">
        <f t="shared" si="145"/>
        <v>59.244645230210303</v>
      </c>
      <c r="AF950" s="83">
        <f t="shared" si="146"/>
        <v>59.244645230210303</v>
      </c>
      <c r="AG950" s="86">
        <f t="shared" si="147"/>
        <v>241.1</v>
      </c>
      <c r="AH950" s="93">
        <f t="shared" si="148"/>
        <v>58.737990000000003</v>
      </c>
    </row>
    <row r="951" spans="1:34" ht="11.25" customHeight="1">
      <c r="A951" s="1">
        <v>42952</v>
      </c>
      <c r="B951" s="100">
        <v>2781</v>
      </c>
      <c r="D951" s="78">
        <v>128</v>
      </c>
      <c r="E951" s="79"/>
      <c r="F951" s="99">
        <v>2398</v>
      </c>
      <c r="H951" s="123">
        <f t="shared" si="144"/>
        <v>65</v>
      </c>
      <c r="I951" s="81">
        <v>65</v>
      </c>
      <c r="K951" s="82">
        <v>2300</v>
      </c>
      <c r="M951" s="83">
        <v>77</v>
      </c>
      <c r="Q951" s="86">
        <v>240</v>
      </c>
      <c r="R951" s="87" t="s">
        <v>311</v>
      </c>
      <c r="S951" s="108"/>
      <c r="U951" s="88">
        <v>78.477000000000004</v>
      </c>
      <c r="AC951" s="48">
        <v>42586</v>
      </c>
      <c r="AD951" s="78">
        <f t="shared" si="149"/>
        <v>133.66427771846756</v>
      </c>
      <c r="AE951" s="81">
        <f t="shared" si="145"/>
        <v>59.149406751205802</v>
      </c>
      <c r="AF951" s="83">
        <f t="shared" si="146"/>
        <v>59.149406751205802</v>
      </c>
      <c r="AG951" s="86">
        <f t="shared" si="147"/>
        <v>244.7</v>
      </c>
      <c r="AH951" s="93">
        <f t="shared" si="148"/>
        <v>58.458240000000004</v>
      </c>
    </row>
    <row r="952" spans="1:34" ht="11.25" customHeight="1">
      <c r="A952" s="1">
        <v>42953</v>
      </c>
      <c r="B952" s="100">
        <v>2781</v>
      </c>
      <c r="D952" s="78">
        <v>128</v>
      </c>
      <c r="E952" s="79"/>
      <c r="F952" s="99">
        <v>2398</v>
      </c>
      <c r="H952" s="123">
        <f t="shared" si="144"/>
        <v>65</v>
      </c>
      <c r="I952" s="81">
        <v>65</v>
      </c>
      <c r="K952" s="82">
        <v>2300</v>
      </c>
      <c r="M952" s="83">
        <v>77</v>
      </c>
      <c r="Q952" s="86">
        <v>240</v>
      </c>
      <c r="R952" s="87" t="s">
        <v>312</v>
      </c>
      <c r="S952" s="108"/>
      <c r="U952" s="88">
        <v>78.477000000000004</v>
      </c>
      <c r="AC952" s="48">
        <v>42587</v>
      </c>
      <c r="AD952" s="78">
        <f t="shared" si="149"/>
        <v>141.17437431814648</v>
      </c>
      <c r="AE952" s="81">
        <f t="shared" si="145"/>
        <v>59.466067078727797</v>
      </c>
      <c r="AF952" s="83">
        <f t="shared" si="146"/>
        <v>59.466067078727797</v>
      </c>
      <c r="AG952" s="86">
        <f t="shared" si="147"/>
        <v>239.2</v>
      </c>
      <c r="AH952" s="93">
        <f t="shared" si="148"/>
        <v>57.99541</v>
      </c>
    </row>
    <row r="953" spans="1:34" ht="11.25" customHeight="1">
      <c r="A953" s="1">
        <v>42954</v>
      </c>
      <c r="B953" s="100">
        <v>2781</v>
      </c>
      <c r="D953" s="78">
        <v>128</v>
      </c>
      <c r="E953" s="79"/>
      <c r="F953" s="99">
        <v>2398</v>
      </c>
      <c r="H953" s="123">
        <f t="shared" si="144"/>
        <v>65</v>
      </c>
      <c r="I953" s="81">
        <v>65</v>
      </c>
      <c r="K953" s="82">
        <v>2300</v>
      </c>
      <c r="M953" s="83">
        <v>77</v>
      </c>
      <c r="Q953" s="86">
        <v>240</v>
      </c>
      <c r="R953" s="87" t="s">
        <v>312</v>
      </c>
      <c r="S953" s="108"/>
      <c r="U953" s="88">
        <v>78.477000000000004</v>
      </c>
      <c r="AC953" s="48">
        <v>42588</v>
      </c>
      <c r="AD953" s="78">
        <f t="shared" si="149"/>
        <v>137.11273428402944</v>
      </c>
      <c r="AE953" s="81">
        <f t="shared" si="145"/>
        <v>57.767589299779601</v>
      </c>
      <c r="AF953" s="83">
        <f t="shared" si="146"/>
        <v>57.767589299779601</v>
      </c>
      <c r="AG953" s="86">
        <f t="shared" si="147"/>
        <v>237.7</v>
      </c>
      <c r="AH953" s="93">
        <f t="shared" si="148"/>
        <v>57.269689999999997</v>
      </c>
    </row>
    <row r="954" spans="1:34" ht="11.25" customHeight="1">
      <c r="A954" s="1">
        <v>42955</v>
      </c>
      <c r="B954" s="100">
        <v>2781</v>
      </c>
      <c r="D954" s="78">
        <v>124</v>
      </c>
      <c r="E954" s="79" t="s">
        <v>109</v>
      </c>
      <c r="F954" s="99">
        <v>2398</v>
      </c>
      <c r="H954" s="123">
        <f t="shared" si="144"/>
        <v>65</v>
      </c>
      <c r="I954" s="81">
        <v>65</v>
      </c>
      <c r="K954" s="82">
        <v>2300</v>
      </c>
      <c r="M954" s="83">
        <v>77</v>
      </c>
      <c r="Q954" s="86">
        <v>240</v>
      </c>
      <c r="R954" s="87" t="s">
        <v>312</v>
      </c>
      <c r="S954" s="108"/>
      <c r="U954" s="88">
        <v>78.477000000000004</v>
      </c>
      <c r="AC954" s="48">
        <v>42589</v>
      </c>
      <c r="AD954" s="78">
        <f t="shared" si="149"/>
        <v>127.36465619153131</v>
      </c>
      <c r="AE954" s="81">
        <f t="shared" si="145"/>
        <v>59.145537386244399</v>
      </c>
      <c r="AF954" s="83">
        <f t="shared" si="146"/>
        <v>59.145537386244399</v>
      </c>
      <c r="AG954" s="86">
        <f t="shared" si="147"/>
        <v>240.3</v>
      </c>
      <c r="AH954" s="93">
        <f t="shared" si="148"/>
        <v>58.78013</v>
      </c>
    </row>
    <row r="955" spans="1:34" ht="11.25" customHeight="1">
      <c r="A955" s="1">
        <v>42956</v>
      </c>
      <c r="B955" s="100">
        <v>2781</v>
      </c>
      <c r="D955" s="78">
        <v>124</v>
      </c>
      <c r="E955" s="79" t="s">
        <v>333</v>
      </c>
      <c r="F955" s="99">
        <v>2398</v>
      </c>
      <c r="H955" s="123">
        <f t="shared" si="144"/>
        <v>63</v>
      </c>
      <c r="I955" s="81">
        <v>65</v>
      </c>
      <c r="K955" s="82">
        <v>2300</v>
      </c>
      <c r="M955" s="83">
        <v>63</v>
      </c>
      <c r="N955" s="84" t="s">
        <v>281</v>
      </c>
      <c r="Q955" s="86">
        <v>240</v>
      </c>
      <c r="R955" s="87" t="s">
        <v>312</v>
      </c>
      <c r="S955" s="108"/>
      <c r="U955" s="88">
        <v>78.477000000000004</v>
      </c>
      <c r="AC955" s="48">
        <v>42590</v>
      </c>
      <c r="AD955" s="78">
        <f t="shared" si="149"/>
        <v>119.65062263588905</v>
      </c>
      <c r="AE955" s="81">
        <f t="shared" si="145"/>
        <v>60.461783690472998</v>
      </c>
      <c r="AF955" s="83">
        <f t="shared" si="146"/>
        <v>60.461783690472998</v>
      </c>
      <c r="AG955" s="86">
        <f t="shared" si="147"/>
        <v>241.8</v>
      </c>
      <c r="AH955" s="93">
        <f t="shared" si="148"/>
        <v>60.025509999999997</v>
      </c>
    </row>
    <row r="956" spans="1:34" ht="11.25" customHeight="1">
      <c r="A956" s="1">
        <v>42957</v>
      </c>
      <c r="B956" s="100">
        <v>2781</v>
      </c>
      <c r="D956" s="78">
        <v>124</v>
      </c>
      <c r="E956" s="79" t="s">
        <v>333</v>
      </c>
      <c r="F956" s="99">
        <v>2398</v>
      </c>
      <c r="H956" s="123">
        <f t="shared" si="144"/>
        <v>63</v>
      </c>
      <c r="I956" s="81">
        <v>65</v>
      </c>
      <c r="K956" s="82">
        <v>2300</v>
      </c>
      <c r="M956" s="83">
        <v>63</v>
      </c>
      <c r="N956" s="84" t="s">
        <v>281</v>
      </c>
      <c r="Q956" s="86">
        <v>240</v>
      </c>
      <c r="R956" s="87" t="s">
        <v>312</v>
      </c>
      <c r="S956" s="108"/>
      <c r="U956" s="88">
        <v>78.477000000000004</v>
      </c>
      <c r="AC956" s="48">
        <v>42591</v>
      </c>
      <c r="AD956" s="78">
        <f t="shared" si="149"/>
        <v>120.9691756418938</v>
      </c>
      <c r="AE956" s="81">
        <f t="shared" si="145"/>
        <v>58.308634924610999</v>
      </c>
      <c r="AF956" s="83">
        <f t="shared" si="146"/>
        <v>58.308634924610999</v>
      </c>
      <c r="AG956" s="86">
        <f t="shared" si="147"/>
        <v>235.6</v>
      </c>
      <c r="AH956" s="93">
        <f t="shared" si="148"/>
        <v>61.267711900000002</v>
      </c>
    </row>
    <row r="957" spans="1:34" ht="11.25" customHeight="1">
      <c r="A957" s="1">
        <v>42958</v>
      </c>
      <c r="B957" s="100">
        <v>2781</v>
      </c>
      <c r="D957" s="78">
        <v>125</v>
      </c>
      <c r="E957" s="79" t="s">
        <v>334</v>
      </c>
      <c r="F957" s="99">
        <v>2398</v>
      </c>
      <c r="H957" s="123">
        <f t="shared" si="144"/>
        <v>63</v>
      </c>
      <c r="I957" s="81">
        <v>65</v>
      </c>
      <c r="K957" s="82">
        <v>2300</v>
      </c>
      <c r="M957" s="83">
        <v>63</v>
      </c>
      <c r="N957" s="84" t="s">
        <v>281</v>
      </c>
      <c r="Q957" s="86">
        <v>240</v>
      </c>
      <c r="R957" s="87" t="s">
        <v>312</v>
      </c>
      <c r="S957" s="108"/>
      <c r="U957" s="88">
        <v>78.477000000000004</v>
      </c>
      <c r="AC957" s="48">
        <v>42592</v>
      </c>
      <c r="AD957" s="78">
        <f t="shared" si="149"/>
        <v>123.27034934107496</v>
      </c>
      <c r="AE957" s="81">
        <f t="shared" si="145"/>
        <v>59.952208724564301</v>
      </c>
      <c r="AF957" s="83">
        <f t="shared" si="146"/>
        <v>59.952208724564301</v>
      </c>
      <c r="AG957" s="86">
        <f t="shared" si="147"/>
        <v>234.4</v>
      </c>
      <c r="AH957" s="93">
        <f t="shared" si="148"/>
        <v>61.271509999999999</v>
      </c>
    </row>
    <row r="958" spans="1:34" ht="11.25" customHeight="1">
      <c r="A958" s="1">
        <v>42959</v>
      </c>
      <c r="B958" s="100">
        <v>2781</v>
      </c>
      <c r="D958" s="78">
        <v>125</v>
      </c>
      <c r="E958" s="79" t="s">
        <v>334</v>
      </c>
      <c r="F958" s="99">
        <v>2398</v>
      </c>
      <c r="H958" s="123">
        <f t="shared" si="144"/>
        <v>63</v>
      </c>
      <c r="I958" s="81">
        <v>65</v>
      </c>
      <c r="K958" s="82">
        <v>2300</v>
      </c>
      <c r="M958" s="83">
        <v>63</v>
      </c>
      <c r="N958" s="84" t="s">
        <v>281</v>
      </c>
      <c r="Q958" s="86">
        <v>210</v>
      </c>
      <c r="R958" s="87" t="s">
        <v>314</v>
      </c>
      <c r="S958" s="108"/>
      <c r="U958" s="88">
        <v>78.477000000000004</v>
      </c>
      <c r="AC958" s="48">
        <v>42593</v>
      </c>
      <c r="AD958" s="78">
        <f t="shared" si="149"/>
        <v>125.6533459132613</v>
      </c>
      <c r="AE958" s="81">
        <f t="shared" si="145"/>
        <v>59.531219091729902</v>
      </c>
      <c r="AF958" s="83">
        <f t="shared" si="146"/>
        <v>59.531219091729902</v>
      </c>
      <c r="AG958" s="86">
        <f t="shared" si="147"/>
        <v>241.7</v>
      </c>
      <c r="AH958" s="93">
        <f t="shared" si="148"/>
        <v>61.088709999999999</v>
      </c>
    </row>
    <row r="959" spans="1:34" ht="11.25" customHeight="1">
      <c r="A959" s="1">
        <v>42960</v>
      </c>
      <c r="B959" s="100">
        <v>2781</v>
      </c>
      <c r="D959" s="78">
        <v>125</v>
      </c>
      <c r="E959" s="79" t="s">
        <v>334</v>
      </c>
      <c r="F959" s="99">
        <v>2398</v>
      </c>
      <c r="H959" s="123">
        <f t="shared" si="144"/>
        <v>63</v>
      </c>
      <c r="I959" s="81">
        <v>65</v>
      </c>
      <c r="K959" s="82">
        <v>2300</v>
      </c>
      <c r="M959" s="83">
        <v>63</v>
      </c>
      <c r="N959" s="84" t="s">
        <v>281</v>
      </c>
      <c r="Q959" s="86">
        <v>210</v>
      </c>
      <c r="R959" s="87" t="s">
        <v>314</v>
      </c>
      <c r="S959" s="108"/>
      <c r="U959" s="88">
        <v>78.477000000000004</v>
      </c>
      <c r="AC959" s="48">
        <v>42594</v>
      </c>
      <c r="AD959" s="78">
        <f t="shared" si="149"/>
        <v>122.64813881548139</v>
      </c>
      <c r="AE959" s="81">
        <f t="shared" si="145"/>
        <v>60.142972851786602</v>
      </c>
      <c r="AF959" s="83">
        <f t="shared" si="146"/>
        <v>60.142972851786602</v>
      </c>
      <c r="AG959" s="86">
        <f t="shared" si="147"/>
        <v>237.3</v>
      </c>
      <c r="AH959" s="93">
        <f t="shared" si="148"/>
        <v>61.015389999999996</v>
      </c>
    </row>
    <row r="960" spans="1:34" ht="11.25" customHeight="1">
      <c r="A960" s="1">
        <v>42961</v>
      </c>
      <c r="B960" s="100">
        <v>2781</v>
      </c>
      <c r="D960" s="78">
        <v>125</v>
      </c>
      <c r="E960" s="79" t="s">
        <v>334</v>
      </c>
      <c r="F960" s="99">
        <v>2398</v>
      </c>
      <c r="H960" s="123">
        <f t="shared" si="144"/>
        <v>63</v>
      </c>
      <c r="I960" s="81">
        <v>65</v>
      </c>
      <c r="K960" s="82">
        <v>2300</v>
      </c>
      <c r="M960" s="83">
        <v>63</v>
      </c>
      <c r="N960" s="84" t="s">
        <v>281</v>
      </c>
      <c r="Q960" s="86">
        <v>210</v>
      </c>
      <c r="R960" s="87" t="s">
        <v>356</v>
      </c>
      <c r="S960" s="108"/>
      <c r="U960" s="88">
        <v>78.477000000000004</v>
      </c>
      <c r="AC960" s="48">
        <v>42595</v>
      </c>
      <c r="AD960" s="78">
        <f t="shared" si="149"/>
        <v>126.47132204327626</v>
      </c>
      <c r="AE960" s="81">
        <f t="shared" si="145"/>
        <v>59.415075064649102</v>
      </c>
      <c r="AF960" s="83">
        <f t="shared" si="146"/>
        <v>59.415075064649102</v>
      </c>
      <c r="AG960" s="86">
        <f t="shared" si="147"/>
        <v>238.4</v>
      </c>
      <c r="AH960" s="93">
        <f t="shared" si="148"/>
        <v>59.862780000000001</v>
      </c>
    </row>
    <row r="961" spans="1:34" ht="11.25" customHeight="1">
      <c r="A961" s="1">
        <v>42962</v>
      </c>
      <c r="B961" s="100">
        <v>2781</v>
      </c>
      <c r="D961" s="78">
        <v>125</v>
      </c>
      <c r="E961" s="79" t="s">
        <v>334</v>
      </c>
      <c r="F961" s="99">
        <v>2398</v>
      </c>
      <c r="H961" s="123">
        <f t="shared" si="144"/>
        <v>58</v>
      </c>
      <c r="I961" s="81">
        <v>58</v>
      </c>
      <c r="J961" s="94" t="s">
        <v>274</v>
      </c>
      <c r="K961" s="82">
        <v>2300</v>
      </c>
      <c r="M961" s="83">
        <v>77</v>
      </c>
      <c r="Q961" s="86">
        <v>210</v>
      </c>
      <c r="R961" s="87" t="s">
        <v>356</v>
      </c>
      <c r="S961" s="108"/>
      <c r="U961" s="88">
        <v>78.477000000000004</v>
      </c>
      <c r="AC961" s="48">
        <v>42596</v>
      </c>
      <c r="AD961" s="78">
        <f t="shared" si="149"/>
        <v>123.51928161162236</v>
      </c>
      <c r="AE961" s="81">
        <f t="shared" si="145"/>
        <v>59.610186525633701</v>
      </c>
      <c r="AF961" s="83">
        <f t="shared" si="146"/>
        <v>59.610186525633701</v>
      </c>
      <c r="AG961" s="86">
        <f t="shared" si="147"/>
        <v>237.5</v>
      </c>
      <c r="AH961" s="93">
        <f t="shared" si="148"/>
        <v>59.794780000000003</v>
      </c>
    </row>
    <row r="962" spans="1:34" ht="11.25" customHeight="1">
      <c r="A962" s="1">
        <v>42963</v>
      </c>
      <c r="B962" s="100">
        <v>2781</v>
      </c>
      <c r="D962" s="78">
        <v>125</v>
      </c>
      <c r="E962" s="79" t="s">
        <v>334</v>
      </c>
      <c r="F962" s="99">
        <v>2398</v>
      </c>
      <c r="H962" s="123">
        <f t="shared" si="144"/>
        <v>58</v>
      </c>
      <c r="I962" s="81">
        <v>58</v>
      </c>
      <c r="J962" s="94" t="s">
        <v>274</v>
      </c>
      <c r="K962" s="82">
        <v>2300</v>
      </c>
      <c r="M962" s="83">
        <v>77</v>
      </c>
      <c r="Q962" s="86">
        <v>210</v>
      </c>
      <c r="R962" s="87" t="s">
        <v>356</v>
      </c>
      <c r="S962" s="108"/>
      <c r="U962" s="88">
        <v>78.477000000000004</v>
      </c>
      <c r="AC962" s="48">
        <v>42597</v>
      </c>
      <c r="AD962" s="78">
        <f t="shared" si="149"/>
        <v>122.8508514094743</v>
      </c>
      <c r="AE962" s="81">
        <f t="shared" si="145"/>
        <v>59.6807960694847</v>
      </c>
      <c r="AF962" s="83">
        <f t="shared" si="146"/>
        <v>59.6807960694847</v>
      </c>
      <c r="AG962" s="86">
        <f t="shared" si="147"/>
        <v>235.8</v>
      </c>
      <c r="AH962" s="93">
        <f t="shared" si="148"/>
        <v>58.673909999999999</v>
      </c>
    </row>
    <row r="963" spans="1:34" ht="11.25" customHeight="1">
      <c r="A963" s="1">
        <v>42964</v>
      </c>
      <c r="B963" s="100">
        <v>2781</v>
      </c>
      <c r="D963" s="78">
        <v>125</v>
      </c>
      <c r="E963" s="79" t="s">
        <v>334</v>
      </c>
      <c r="F963" s="99">
        <v>2398</v>
      </c>
      <c r="H963" s="123">
        <f t="shared" si="144"/>
        <v>58</v>
      </c>
      <c r="I963" s="81">
        <v>58</v>
      </c>
      <c r="J963" s="94" t="s">
        <v>274</v>
      </c>
      <c r="K963" s="82">
        <v>2300</v>
      </c>
      <c r="M963" s="83">
        <v>77</v>
      </c>
      <c r="Q963" s="86">
        <v>210</v>
      </c>
      <c r="R963" s="87" t="s">
        <v>356</v>
      </c>
      <c r="S963" s="108"/>
      <c r="U963" s="88">
        <v>78.477000000000004</v>
      </c>
      <c r="AC963" s="48">
        <v>42598</v>
      </c>
      <c r="AD963" s="78">
        <f t="shared" si="149"/>
        <v>118.99384235391697</v>
      </c>
      <c r="AE963" s="81">
        <f t="shared" si="145"/>
        <v>58.446331555024898</v>
      </c>
      <c r="AF963" s="83">
        <f t="shared" si="146"/>
        <v>58.446331555024898</v>
      </c>
      <c r="AG963" s="86">
        <f t="shared" si="147"/>
        <v>235</v>
      </c>
      <c r="AH963" s="93">
        <f t="shared" si="148"/>
        <v>58.126399999999997</v>
      </c>
    </row>
    <row r="964" spans="1:34" ht="11.25" customHeight="1">
      <c r="A964" s="1">
        <v>42965</v>
      </c>
      <c r="B964" s="100">
        <v>2781</v>
      </c>
      <c r="D964" s="78">
        <v>128</v>
      </c>
      <c r="E964" s="79"/>
      <c r="F964" s="99">
        <v>2398</v>
      </c>
      <c r="H964" s="123">
        <f t="shared" si="144"/>
        <v>58</v>
      </c>
      <c r="I964" s="81">
        <v>58</v>
      </c>
      <c r="J964" s="94" t="s">
        <v>274</v>
      </c>
      <c r="K964" s="82">
        <v>2300</v>
      </c>
      <c r="M964" s="83">
        <v>77</v>
      </c>
      <c r="Q964" s="86">
        <v>210</v>
      </c>
      <c r="R964" s="87" t="s">
        <v>356</v>
      </c>
      <c r="S964" s="108"/>
      <c r="U964" s="88">
        <v>78.477000000000004</v>
      </c>
      <c r="AC964" s="48">
        <v>42599</v>
      </c>
      <c r="AD964" s="78">
        <f t="shared" si="149"/>
        <v>115.69607461360589</v>
      </c>
      <c r="AE964" s="81">
        <f t="shared" si="145"/>
        <v>56.598720318846503</v>
      </c>
      <c r="AF964" s="83">
        <f t="shared" si="146"/>
        <v>56.598720318846503</v>
      </c>
      <c r="AG964" s="86">
        <f t="shared" si="147"/>
        <v>230.1</v>
      </c>
      <c r="AH964" s="93">
        <f t="shared" si="148"/>
        <v>59.768560000000001</v>
      </c>
    </row>
    <row r="965" spans="1:34" ht="11.25" customHeight="1">
      <c r="A965" s="1">
        <v>42966</v>
      </c>
      <c r="B965" s="100">
        <v>2781</v>
      </c>
      <c r="D965" s="78">
        <v>128</v>
      </c>
      <c r="E965" s="79"/>
      <c r="F965" s="99">
        <v>2398</v>
      </c>
      <c r="H965" s="123">
        <f t="shared" ref="H965:H1028" si="150">IF(I965&lt;M965, I965, M965)</f>
        <v>58</v>
      </c>
      <c r="I965" s="81">
        <v>58</v>
      </c>
      <c r="J965" s="94" t="s">
        <v>274</v>
      </c>
      <c r="K965" s="82">
        <v>2300</v>
      </c>
      <c r="M965" s="83">
        <v>77</v>
      </c>
      <c r="Q965" s="86">
        <v>210</v>
      </c>
      <c r="R965" s="87" t="s">
        <v>357</v>
      </c>
      <c r="S965" s="108"/>
      <c r="U965" s="88">
        <v>78.477000000000004</v>
      </c>
      <c r="AC965" s="48">
        <v>42600</v>
      </c>
      <c r="AD965" s="78">
        <f t="shared" si="149"/>
        <v>110.18470669599394</v>
      </c>
      <c r="AE965" s="81">
        <f t="shared" si="145"/>
        <v>57.841531116521701</v>
      </c>
      <c r="AF965" s="83">
        <f t="shared" si="146"/>
        <v>57.841531116521701</v>
      </c>
      <c r="AG965" s="86">
        <f t="shared" si="147"/>
        <v>230.4</v>
      </c>
      <c r="AH965" s="93">
        <f t="shared" si="148"/>
        <v>60.97824</v>
      </c>
    </row>
    <row r="966" spans="1:34" ht="11.25" customHeight="1">
      <c r="A966" s="1">
        <v>42967</v>
      </c>
      <c r="B966" s="100">
        <v>2781</v>
      </c>
      <c r="D966" s="78">
        <v>128</v>
      </c>
      <c r="E966" s="79"/>
      <c r="F966" s="99">
        <v>2398</v>
      </c>
      <c r="H966" s="123">
        <f t="shared" si="150"/>
        <v>58</v>
      </c>
      <c r="I966" s="81">
        <v>58</v>
      </c>
      <c r="J966" s="94" t="s">
        <v>274</v>
      </c>
      <c r="K966" s="82">
        <v>2300</v>
      </c>
      <c r="M966" s="83">
        <v>77</v>
      </c>
      <c r="Q966" s="86">
        <v>210</v>
      </c>
      <c r="R966" s="87" t="s">
        <v>357</v>
      </c>
      <c r="S966" s="108"/>
      <c r="U966" s="88">
        <v>78.477000000000004</v>
      </c>
      <c r="AC966" s="48">
        <v>42601</v>
      </c>
      <c r="AD966" s="78">
        <f t="shared" si="149"/>
        <v>124.24964726793098</v>
      </c>
      <c r="AE966" s="81">
        <f t="shared" si="145"/>
        <v>59.940754727572902</v>
      </c>
      <c r="AF966" s="83">
        <f t="shared" si="146"/>
        <v>59.940754727572902</v>
      </c>
      <c r="AG966" s="86">
        <f t="shared" si="147"/>
        <v>231.4</v>
      </c>
      <c r="AH966" s="93">
        <f t="shared" si="148"/>
        <v>61.712760000000003</v>
      </c>
    </row>
    <row r="967" spans="1:34" ht="11.25" customHeight="1">
      <c r="A967" s="1">
        <v>42968</v>
      </c>
      <c r="B967" s="100">
        <v>2781</v>
      </c>
      <c r="D967" s="78">
        <v>128</v>
      </c>
      <c r="E967" s="79"/>
      <c r="F967" s="99">
        <v>2398</v>
      </c>
      <c r="H967" s="123">
        <f t="shared" si="150"/>
        <v>58</v>
      </c>
      <c r="I967" s="81">
        <v>58</v>
      </c>
      <c r="J967" s="94" t="s">
        <v>274</v>
      </c>
      <c r="K967" s="82">
        <v>2300</v>
      </c>
      <c r="M967" s="83">
        <v>77</v>
      </c>
      <c r="Q967" s="86">
        <v>210</v>
      </c>
      <c r="R967" s="87" t="s">
        <v>313</v>
      </c>
      <c r="S967" s="108"/>
      <c r="U967" s="88">
        <v>78.477000000000004</v>
      </c>
      <c r="AC967" s="48">
        <v>42602</v>
      </c>
      <c r="AD967" s="78">
        <f t="shared" si="149"/>
        <v>135.34195440810652</v>
      </c>
      <c r="AE967" s="81">
        <f t="shared" si="145"/>
        <v>59.538475529985902</v>
      </c>
      <c r="AF967" s="83">
        <f t="shared" si="146"/>
        <v>59.538475529985902</v>
      </c>
      <c r="AG967" s="86">
        <f t="shared" si="147"/>
        <v>235.7</v>
      </c>
      <c r="AH967" s="93">
        <f t="shared" si="148"/>
        <v>61.572299999999998</v>
      </c>
    </row>
    <row r="968" spans="1:34" ht="11.25" customHeight="1">
      <c r="A968" s="1">
        <v>42969</v>
      </c>
      <c r="B968" s="100">
        <v>2781</v>
      </c>
      <c r="D968" s="78">
        <v>128</v>
      </c>
      <c r="E968" s="79"/>
      <c r="F968" s="99">
        <v>2398</v>
      </c>
      <c r="H968" s="123">
        <f t="shared" si="150"/>
        <v>58</v>
      </c>
      <c r="I968" s="81">
        <v>58</v>
      </c>
      <c r="J968" s="94" t="s">
        <v>274</v>
      </c>
      <c r="K968" s="82">
        <v>2300</v>
      </c>
      <c r="M968" s="83">
        <v>77</v>
      </c>
      <c r="Q968" s="86">
        <v>260.2</v>
      </c>
      <c r="S968" s="108"/>
      <c r="U968" s="88">
        <v>78.477000000000004</v>
      </c>
      <c r="AC968" s="48">
        <v>42603</v>
      </c>
      <c r="AD968" s="78">
        <f t="shared" si="149"/>
        <v>138.0097623385858</v>
      </c>
      <c r="AE968" s="81">
        <f t="shared" si="145"/>
        <v>59.298007255906903</v>
      </c>
      <c r="AF968" s="83">
        <f t="shared" si="146"/>
        <v>59.298007255906903</v>
      </c>
      <c r="AG968" s="86">
        <f t="shared" si="147"/>
        <v>236.2</v>
      </c>
      <c r="AH968" s="93">
        <f t="shared" si="148"/>
        <v>61.269359999999999</v>
      </c>
    </row>
    <row r="969" spans="1:34" ht="11.25" customHeight="1">
      <c r="A969" s="1">
        <v>42970</v>
      </c>
      <c r="B969" s="100">
        <v>2781</v>
      </c>
      <c r="D969" s="78">
        <v>128</v>
      </c>
      <c r="E969" s="79"/>
      <c r="F969" s="99">
        <v>2398</v>
      </c>
      <c r="H969" s="123">
        <f t="shared" si="150"/>
        <v>58</v>
      </c>
      <c r="I969" s="81">
        <v>58</v>
      </c>
      <c r="J969" s="94" t="s">
        <v>274</v>
      </c>
      <c r="K969" s="82">
        <v>2300</v>
      </c>
      <c r="M969" s="83">
        <v>77</v>
      </c>
      <c r="Q969" s="86">
        <v>260.2</v>
      </c>
      <c r="S969" s="108"/>
      <c r="U969" s="88">
        <v>78.477000000000004</v>
      </c>
      <c r="AC969" s="48">
        <v>42604</v>
      </c>
      <c r="AD969" s="78">
        <f t="shared" si="149"/>
        <v>137.05402127939308</v>
      </c>
      <c r="AE969" s="81">
        <f t="shared" si="145"/>
        <v>55.472737186746599</v>
      </c>
      <c r="AF969" s="83">
        <f t="shared" si="146"/>
        <v>55.472737186746599</v>
      </c>
      <c r="AG969" s="86">
        <f t="shared" si="147"/>
        <v>233.4</v>
      </c>
      <c r="AH969" s="93">
        <f t="shared" si="148"/>
        <v>60.141750000000002</v>
      </c>
    </row>
    <row r="970" spans="1:34" ht="11.25" customHeight="1">
      <c r="A970" s="1">
        <v>42971</v>
      </c>
      <c r="B970" s="100">
        <v>2781</v>
      </c>
      <c r="D970" s="78">
        <v>128</v>
      </c>
      <c r="E970" s="79"/>
      <c r="F970" s="99">
        <v>2398</v>
      </c>
      <c r="H970" s="123">
        <f t="shared" si="150"/>
        <v>65</v>
      </c>
      <c r="I970" s="81">
        <v>65</v>
      </c>
      <c r="K970" s="82">
        <v>2300</v>
      </c>
      <c r="M970" s="83">
        <v>77</v>
      </c>
      <c r="Q970" s="86">
        <v>260.2</v>
      </c>
      <c r="S970" s="108"/>
      <c r="U970" s="88">
        <v>78.477000000000004</v>
      </c>
      <c r="AC970" s="48">
        <v>42605</v>
      </c>
      <c r="AD970" s="78">
        <f t="shared" si="149"/>
        <v>129.61377108803754</v>
      </c>
      <c r="AE970" s="81">
        <f t="shared" si="145"/>
        <v>59.209016577281297</v>
      </c>
      <c r="AF970" s="83">
        <f t="shared" si="146"/>
        <v>59.209016577281297</v>
      </c>
      <c r="AG970" s="86">
        <f t="shared" si="147"/>
        <v>234.6</v>
      </c>
      <c r="AH970" s="93">
        <f t="shared" si="148"/>
        <v>60.42024</v>
      </c>
    </row>
    <row r="971" spans="1:34" ht="11.25" customHeight="1">
      <c r="A971" s="1">
        <v>42972</v>
      </c>
      <c r="B971" s="100">
        <v>2781</v>
      </c>
      <c r="D971" s="78">
        <v>128</v>
      </c>
      <c r="E971" s="79"/>
      <c r="F971" s="99">
        <v>2398</v>
      </c>
      <c r="H971" s="123">
        <f t="shared" si="150"/>
        <v>65</v>
      </c>
      <c r="I971" s="81">
        <v>65</v>
      </c>
      <c r="K971" s="82">
        <v>2300</v>
      </c>
      <c r="M971" s="83">
        <v>77</v>
      </c>
      <c r="Q971" s="86">
        <v>260.2</v>
      </c>
      <c r="S971" s="108"/>
      <c r="U971" s="88">
        <v>78.477000000000004</v>
      </c>
      <c r="AC971" s="48">
        <v>42606</v>
      </c>
      <c r="AD971" s="78">
        <f t="shared" si="149"/>
        <v>129.45693305714641</v>
      </c>
      <c r="AE971" s="81">
        <f t="shared" si="145"/>
        <v>59.287486950021801</v>
      </c>
      <c r="AF971" s="83">
        <f t="shared" si="146"/>
        <v>59.287486950021801</v>
      </c>
      <c r="AG971" s="86">
        <f t="shared" si="147"/>
        <v>238.9</v>
      </c>
      <c r="AH971" s="93">
        <f t="shared" si="148"/>
        <v>61.520060000000001</v>
      </c>
    </row>
    <row r="972" spans="1:34" ht="11.25" customHeight="1">
      <c r="A972" s="1">
        <v>42973</v>
      </c>
      <c r="B972" s="100">
        <v>2781</v>
      </c>
      <c r="D972" s="78">
        <v>128</v>
      </c>
      <c r="E972" s="79"/>
      <c r="F972" s="99">
        <v>2398</v>
      </c>
      <c r="H972" s="123">
        <f t="shared" si="150"/>
        <v>65</v>
      </c>
      <c r="I972" s="81">
        <v>65</v>
      </c>
      <c r="K972" s="82">
        <v>2300</v>
      </c>
      <c r="M972" s="83">
        <v>77</v>
      </c>
      <c r="Q972" s="86">
        <v>260.2</v>
      </c>
      <c r="S972" s="108"/>
      <c r="U972" s="88">
        <v>78.477000000000004</v>
      </c>
      <c r="AC972" s="48">
        <v>42607</v>
      </c>
      <c r="AD972" s="78">
        <f t="shared" si="149"/>
        <v>132.92029626081441</v>
      </c>
      <c r="AE972" s="81">
        <f t="shared" si="145"/>
        <v>60.591895981293</v>
      </c>
      <c r="AF972" s="83">
        <f t="shared" si="146"/>
        <v>60.591895981293</v>
      </c>
      <c r="AG972" s="86">
        <f t="shared" si="147"/>
        <v>242.5</v>
      </c>
      <c r="AH972" s="93">
        <f t="shared" si="148"/>
        <v>60.688940000000002</v>
      </c>
    </row>
    <row r="973" spans="1:34" ht="11.25" customHeight="1">
      <c r="A973" s="1">
        <v>42974</v>
      </c>
      <c r="B973" s="100">
        <v>2781</v>
      </c>
      <c r="D973" s="78">
        <v>128</v>
      </c>
      <c r="E973" s="79"/>
      <c r="F973" s="99">
        <v>2398</v>
      </c>
      <c r="H973" s="123">
        <f t="shared" si="150"/>
        <v>65</v>
      </c>
      <c r="I973" s="81">
        <v>65</v>
      </c>
      <c r="K973" s="82">
        <v>2300</v>
      </c>
      <c r="M973" s="83">
        <v>77</v>
      </c>
      <c r="Q973" s="86">
        <v>260.2</v>
      </c>
      <c r="S973" s="108"/>
      <c r="U973" s="88">
        <v>78.477000000000004</v>
      </c>
      <c r="AC973" s="48">
        <v>42608</v>
      </c>
      <c r="AD973" s="78">
        <f t="shared" si="149"/>
        <v>128.89349896939299</v>
      </c>
      <c r="AE973" s="81">
        <f t="shared" si="145"/>
        <v>60.346922504837998</v>
      </c>
      <c r="AF973" s="83">
        <f t="shared" si="146"/>
        <v>60.346922504837998</v>
      </c>
      <c r="AG973" s="86">
        <f t="shared" si="147"/>
        <v>241.4</v>
      </c>
      <c r="AH973" s="93">
        <f t="shared" si="148"/>
        <v>59.274250000000002</v>
      </c>
    </row>
    <row r="974" spans="1:34" ht="11.25" customHeight="1">
      <c r="A974" s="1">
        <v>42975</v>
      </c>
      <c r="B974" s="100">
        <v>2781</v>
      </c>
      <c r="D974" s="78">
        <v>128</v>
      </c>
      <c r="E974" s="79"/>
      <c r="F974" s="99">
        <v>2398</v>
      </c>
      <c r="H974" s="123">
        <f t="shared" si="150"/>
        <v>65</v>
      </c>
      <c r="I974" s="81">
        <v>65</v>
      </c>
      <c r="K974" s="82">
        <v>2300</v>
      </c>
      <c r="M974" s="83">
        <v>77</v>
      </c>
      <c r="Q974" s="86">
        <v>260.2</v>
      </c>
      <c r="S974" s="108"/>
      <c r="U974" s="88">
        <v>78.477000000000004</v>
      </c>
      <c r="AC974" s="48">
        <v>42609</v>
      </c>
      <c r="AD974" s="78">
        <f t="shared" si="149"/>
        <v>130.86890214638461</v>
      </c>
      <c r="AE974" s="81">
        <f t="shared" si="145"/>
        <v>60.509041272458497</v>
      </c>
      <c r="AF974" s="83">
        <f t="shared" si="146"/>
        <v>60.509041272458497</v>
      </c>
      <c r="AG974" s="86">
        <f t="shared" si="147"/>
        <v>241.1</v>
      </c>
      <c r="AH974" s="93">
        <f t="shared" si="148"/>
        <v>59.854849999999999</v>
      </c>
    </row>
    <row r="975" spans="1:34" ht="11.25" customHeight="1">
      <c r="A975" s="1">
        <v>42976</v>
      </c>
      <c r="B975" s="100">
        <v>2781</v>
      </c>
      <c r="D975" s="78">
        <v>128</v>
      </c>
      <c r="E975" s="79"/>
      <c r="F975" s="99">
        <v>2398</v>
      </c>
      <c r="H975" s="123">
        <f t="shared" si="150"/>
        <v>65</v>
      </c>
      <c r="I975" s="81">
        <v>65</v>
      </c>
      <c r="K975" s="82">
        <v>2300</v>
      </c>
      <c r="M975" s="83">
        <v>77</v>
      </c>
      <c r="Q975" s="86">
        <v>260.2</v>
      </c>
      <c r="S975" s="108"/>
      <c r="U975" s="88">
        <v>78.477000000000004</v>
      </c>
      <c r="AC975" s="48">
        <v>42610</v>
      </c>
      <c r="AD975" s="78">
        <f t="shared" si="149"/>
        <v>133.57845745559166</v>
      </c>
      <c r="AE975" s="81">
        <f t="shared" si="145"/>
        <v>62.189912789196697</v>
      </c>
      <c r="AF975" s="83">
        <f t="shared" si="146"/>
        <v>62.189912789196697</v>
      </c>
      <c r="AG975" s="86">
        <f t="shared" si="147"/>
        <v>242.2</v>
      </c>
      <c r="AH975" s="93">
        <f t="shared" si="148"/>
        <v>61.277329999999999</v>
      </c>
    </row>
    <row r="976" spans="1:34" ht="11.25" customHeight="1">
      <c r="A976" s="1">
        <v>42977</v>
      </c>
      <c r="B976" s="100">
        <v>2781</v>
      </c>
      <c r="D976" s="78">
        <v>128</v>
      </c>
      <c r="E976" s="79"/>
      <c r="F976" s="99">
        <v>2398</v>
      </c>
      <c r="H976" s="123">
        <f t="shared" si="150"/>
        <v>65</v>
      </c>
      <c r="I976" s="81">
        <v>65</v>
      </c>
      <c r="K976" s="82">
        <v>2300</v>
      </c>
      <c r="M976" s="83">
        <v>77</v>
      </c>
      <c r="Q976" s="86">
        <v>260.2</v>
      </c>
      <c r="S976" s="108"/>
      <c r="U976" s="88">
        <v>78.477000000000004</v>
      </c>
      <c r="AC976" s="48">
        <v>42611</v>
      </c>
      <c r="AD976" s="78">
        <f t="shared" si="149"/>
        <v>134.53177845571611</v>
      </c>
      <c r="AE976" s="81">
        <f t="shared" si="145"/>
        <v>60.545852039177198</v>
      </c>
      <c r="AF976" s="83">
        <f t="shared" si="146"/>
        <v>60.545852039177198</v>
      </c>
      <c r="AG976" s="86">
        <f t="shared" si="147"/>
        <v>241.6</v>
      </c>
      <c r="AH976" s="93">
        <f t="shared" si="148"/>
        <v>61.047370899999997</v>
      </c>
    </row>
    <row r="977" spans="1:34" ht="11.25" customHeight="1">
      <c r="A977" s="1">
        <v>42978</v>
      </c>
      <c r="B977" s="100">
        <v>2781</v>
      </c>
      <c r="D977" s="78">
        <v>128</v>
      </c>
      <c r="E977" s="79"/>
      <c r="F977" s="99">
        <v>2398</v>
      </c>
      <c r="H977" s="123">
        <f t="shared" si="150"/>
        <v>65</v>
      </c>
      <c r="I977" s="81">
        <v>65</v>
      </c>
      <c r="K977" s="82">
        <v>2300</v>
      </c>
      <c r="M977" s="83">
        <v>77</v>
      </c>
      <c r="Q977" s="86">
        <v>261.714</v>
      </c>
      <c r="S977" s="108"/>
      <c r="U977" s="88">
        <v>78.477000000000004</v>
      </c>
      <c r="AC977" s="48">
        <v>42612</v>
      </c>
      <c r="AD977" s="78">
        <f t="shared" si="149"/>
        <v>130.99950029273731</v>
      </c>
      <c r="AE977" s="81">
        <f t="shared" si="145"/>
        <v>60.4889848670852</v>
      </c>
      <c r="AF977" s="83">
        <f t="shared" si="146"/>
        <v>60.4889848670852</v>
      </c>
      <c r="AG977" s="86">
        <f t="shared" si="147"/>
        <v>237</v>
      </c>
      <c r="AH977" s="93">
        <f t="shared" si="148"/>
        <v>60.906610000000001</v>
      </c>
    </row>
    <row r="978" spans="1:34" ht="11.25" customHeight="1">
      <c r="A978" s="1">
        <v>42979</v>
      </c>
      <c r="B978" s="100">
        <v>2469</v>
      </c>
      <c r="D978" s="78">
        <v>129</v>
      </c>
      <c r="E978" s="79"/>
      <c r="F978" s="99">
        <v>2398</v>
      </c>
      <c r="H978" s="123">
        <f t="shared" si="150"/>
        <v>66</v>
      </c>
      <c r="I978" s="81">
        <v>66</v>
      </c>
      <c r="K978" s="82">
        <v>2250</v>
      </c>
      <c r="M978" s="83">
        <v>78</v>
      </c>
      <c r="Q978" s="86">
        <v>261.714</v>
      </c>
      <c r="S978" s="108"/>
      <c r="U978" s="88">
        <v>78.866</v>
      </c>
      <c r="AC978" s="48">
        <v>42613</v>
      </c>
      <c r="AD978" s="78">
        <f t="shared" si="149"/>
        <v>128.70015941959969</v>
      </c>
      <c r="AE978" s="81">
        <f t="shared" si="145"/>
        <v>63.200134013934701</v>
      </c>
      <c r="AF978" s="83">
        <f t="shared" si="146"/>
        <v>63.200134013934701</v>
      </c>
      <c r="AG978" s="86">
        <f t="shared" si="147"/>
        <v>231.9</v>
      </c>
      <c r="AH978" s="93">
        <f t="shared" si="148"/>
        <v>61.189050000000002</v>
      </c>
    </row>
    <row r="979" spans="1:34" ht="11.25" customHeight="1">
      <c r="A979" s="1">
        <v>42980</v>
      </c>
      <c r="B979" s="100">
        <v>2469</v>
      </c>
      <c r="D979" s="78">
        <v>129</v>
      </c>
      <c r="E979" s="79"/>
      <c r="F979" s="99">
        <v>2398</v>
      </c>
      <c r="H979" s="123">
        <f t="shared" si="150"/>
        <v>66</v>
      </c>
      <c r="I979" s="81">
        <v>66</v>
      </c>
      <c r="K979" s="82">
        <v>2250</v>
      </c>
      <c r="M979" s="83">
        <v>78</v>
      </c>
      <c r="Q979" s="86">
        <v>261.714</v>
      </c>
      <c r="S979" s="108"/>
      <c r="U979" s="88">
        <v>78.866</v>
      </c>
      <c r="AC979" s="48">
        <v>42614</v>
      </c>
    </row>
    <row r="980" spans="1:34" ht="11.25" customHeight="1">
      <c r="A980" s="1">
        <v>42981</v>
      </c>
      <c r="B980" s="100">
        <v>2469</v>
      </c>
      <c r="D980" s="78">
        <v>129</v>
      </c>
      <c r="E980" s="79"/>
      <c r="F980" s="99">
        <v>2398</v>
      </c>
      <c r="H980" s="123">
        <f t="shared" si="150"/>
        <v>66</v>
      </c>
      <c r="I980" s="81">
        <v>66</v>
      </c>
      <c r="K980" s="82">
        <v>2250</v>
      </c>
      <c r="M980" s="83">
        <v>78</v>
      </c>
      <c r="Q980" s="86">
        <v>261.714</v>
      </c>
      <c r="S980" s="108"/>
      <c r="U980" s="88">
        <v>78.866</v>
      </c>
      <c r="AC980" s="48">
        <v>42615</v>
      </c>
    </row>
    <row r="981" spans="1:34" ht="11.25" customHeight="1">
      <c r="A981" s="1">
        <v>42982</v>
      </c>
      <c r="B981" s="100">
        <v>2469</v>
      </c>
      <c r="D981" s="78">
        <v>129</v>
      </c>
      <c r="E981" s="79"/>
      <c r="F981" s="99">
        <v>2398</v>
      </c>
      <c r="H981" s="123">
        <f t="shared" si="150"/>
        <v>66</v>
      </c>
      <c r="I981" s="81">
        <v>66</v>
      </c>
      <c r="K981" s="82">
        <v>2250</v>
      </c>
      <c r="M981" s="83">
        <v>78</v>
      </c>
      <c r="Q981" s="86">
        <v>261.714</v>
      </c>
      <c r="S981" s="108"/>
      <c r="U981" s="88">
        <v>78.866</v>
      </c>
      <c r="AC981" s="48">
        <v>42616</v>
      </c>
    </row>
    <row r="982" spans="1:34" ht="11.25" customHeight="1">
      <c r="A982" s="1">
        <v>42983</v>
      </c>
      <c r="B982" s="100">
        <v>2469</v>
      </c>
      <c r="D982" s="78">
        <v>126</v>
      </c>
      <c r="E982" s="79" t="s">
        <v>337</v>
      </c>
      <c r="F982" s="99">
        <v>2398</v>
      </c>
      <c r="H982" s="123">
        <f t="shared" si="150"/>
        <v>66</v>
      </c>
      <c r="I982" s="81">
        <v>66</v>
      </c>
      <c r="K982" s="82">
        <v>2250</v>
      </c>
      <c r="M982" s="83">
        <v>78</v>
      </c>
      <c r="Q982" s="86">
        <v>252</v>
      </c>
      <c r="R982" s="87" t="s">
        <v>292</v>
      </c>
      <c r="S982" s="108"/>
      <c r="U982" s="88">
        <v>78.866</v>
      </c>
      <c r="AC982" s="48">
        <v>42617</v>
      </c>
    </row>
    <row r="983" spans="1:34" ht="11.25" customHeight="1">
      <c r="A983" s="1">
        <v>42984</v>
      </c>
      <c r="B983" s="100">
        <v>2469</v>
      </c>
      <c r="D983" s="78">
        <v>126</v>
      </c>
      <c r="E983" s="79" t="s">
        <v>337</v>
      </c>
      <c r="F983" s="99">
        <v>2398</v>
      </c>
      <c r="H983" s="123">
        <f t="shared" si="150"/>
        <v>66</v>
      </c>
      <c r="I983" s="81">
        <v>66</v>
      </c>
      <c r="K983" s="82">
        <v>2250</v>
      </c>
      <c r="M983" s="83">
        <v>78</v>
      </c>
      <c r="Q983" s="86">
        <v>252</v>
      </c>
      <c r="R983" s="87" t="s">
        <v>292</v>
      </c>
      <c r="S983" s="108"/>
      <c r="U983" s="88">
        <v>78.866</v>
      </c>
      <c r="AC983" s="48">
        <v>42618</v>
      </c>
    </row>
    <row r="984" spans="1:34" ht="11.25" customHeight="1">
      <c r="A984" s="1">
        <v>42985</v>
      </c>
      <c r="B984" s="100">
        <v>2469</v>
      </c>
      <c r="D984" s="78">
        <v>126</v>
      </c>
      <c r="E984" s="79" t="s">
        <v>337</v>
      </c>
      <c r="F984" s="99">
        <v>2398</v>
      </c>
      <c r="H984" s="123">
        <f t="shared" si="150"/>
        <v>66</v>
      </c>
      <c r="I984" s="81">
        <v>66</v>
      </c>
      <c r="K984" s="82">
        <v>2250</v>
      </c>
      <c r="M984" s="83">
        <v>78</v>
      </c>
      <c r="Q984" s="86">
        <v>252</v>
      </c>
      <c r="R984" s="87" t="s">
        <v>292</v>
      </c>
      <c r="S984" s="108"/>
      <c r="U984" s="88">
        <v>78.866</v>
      </c>
      <c r="AC984" s="48">
        <v>42619</v>
      </c>
    </row>
    <row r="985" spans="1:34" ht="11.25" customHeight="1">
      <c r="A985" s="1">
        <v>42986</v>
      </c>
      <c r="B985" s="100">
        <v>2469</v>
      </c>
      <c r="D985" s="78">
        <v>126</v>
      </c>
      <c r="E985" s="79" t="s">
        <v>337</v>
      </c>
      <c r="F985" s="99">
        <v>2398</v>
      </c>
      <c r="H985" s="123">
        <f t="shared" si="150"/>
        <v>66</v>
      </c>
      <c r="I985" s="81">
        <v>66</v>
      </c>
      <c r="K985" s="82">
        <v>2250</v>
      </c>
      <c r="M985" s="83">
        <v>78</v>
      </c>
      <c r="Q985" s="86">
        <v>261.714</v>
      </c>
      <c r="S985" s="108"/>
      <c r="U985" s="88">
        <v>78.866</v>
      </c>
      <c r="AC985" s="48">
        <v>42620</v>
      </c>
    </row>
    <row r="986" spans="1:34" ht="11.25" customHeight="1">
      <c r="A986" s="1">
        <v>42987</v>
      </c>
      <c r="B986" s="100">
        <v>2469</v>
      </c>
      <c r="D986" s="78">
        <v>129</v>
      </c>
      <c r="E986" s="79"/>
      <c r="F986" s="99">
        <v>2398</v>
      </c>
      <c r="H986" s="123">
        <f t="shared" si="150"/>
        <v>66</v>
      </c>
      <c r="I986" s="81">
        <v>66</v>
      </c>
      <c r="K986" s="82">
        <v>2250</v>
      </c>
      <c r="M986" s="83">
        <v>78</v>
      </c>
      <c r="Q986" s="86">
        <v>261.714</v>
      </c>
      <c r="S986" s="108"/>
      <c r="U986" s="88">
        <v>78.866</v>
      </c>
      <c r="AC986" s="48">
        <v>42621</v>
      </c>
    </row>
    <row r="987" spans="1:34" ht="11.25" customHeight="1">
      <c r="A987" s="1">
        <v>42988</v>
      </c>
      <c r="B987" s="100">
        <v>2469</v>
      </c>
      <c r="D987" s="78">
        <v>129</v>
      </c>
      <c r="E987" s="79"/>
      <c r="F987" s="99">
        <v>2398</v>
      </c>
      <c r="H987" s="123">
        <f t="shared" si="150"/>
        <v>66</v>
      </c>
      <c r="I987" s="81">
        <v>66</v>
      </c>
      <c r="K987" s="82">
        <v>2250</v>
      </c>
      <c r="M987" s="83">
        <v>78</v>
      </c>
      <c r="Q987" s="86">
        <v>261.714</v>
      </c>
      <c r="S987" s="108"/>
      <c r="U987" s="88">
        <v>78.866</v>
      </c>
      <c r="AC987" s="48">
        <v>42622</v>
      </c>
    </row>
    <row r="988" spans="1:34" ht="11.25" customHeight="1">
      <c r="A988" s="1">
        <v>42989</v>
      </c>
      <c r="B988" s="100">
        <v>2469</v>
      </c>
      <c r="D988" s="78">
        <v>129</v>
      </c>
      <c r="E988" s="79"/>
      <c r="F988" s="99">
        <v>2398</v>
      </c>
      <c r="H988" s="123">
        <f t="shared" si="150"/>
        <v>66</v>
      </c>
      <c r="I988" s="81">
        <v>66</v>
      </c>
      <c r="K988" s="82">
        <v>2250</v>
      </c>
      <c r="M988" s="83">
        <v>78</v>
      </c>
      <c r="Q988" s="86">
        <v>255</v>
      </c>
      <c r="R988" s="87" t="s">
        <v>343</v>
      </c>
      <c r="S988" s="108"/>
      <c r="U988" s="88">
        <v>78.866</v>
      </c>
      <c r="V988" s="125" t="s">
        <v>344</v>
      </c>
      <c r="AC988" s="48">
        <v>42623</v>
      </c>
    </row>
    <row r="989" spans="1:34" ht="11.25" customHeight="1">
      <c r="A989" s="1">
        <v>42990</v>
      </c>
      <c r="B989" s="100">
        <v>2469</v>
      </c>
      <c r="D989" s="78">
        <v>129</v>
      </c>
      <c r="E989" s="79"/>
      <c r="F989" s="99">
        <v>2398</v>
      </c>
      <c r="H989" s="123">
        <f t="shared" si="150"/>
        <v>66</v>
      </c>
      <c r="I989" s="81">
        <v>66</v>
      </c>
      <c r="K989" s="82">
        <v>2250</v>
      </c>
      <c r="M989" s="83">
        <v>78</v>
      </c>
      <c r="Q989" s="86">
        <v>255</v>
      </c>
      <c r="R989" s="87" t="s">
        <v>343</v>
      </c>
      <c r="S989" s="108"/>
      <c r="U989" s="88">
        <v>78.866</v>
      </c>
      <c r="V989" s="125" t="s">
        <v>344</v>
      </c>
      <c r="AC989" s="48">
        <v>42624</v>
      </c>
    </row>
    <row r="990" spans="1:34" ht="11.25" customHeight="1">
      <c r="A990" s="1">
        <v>42991</v>
      </c>
      <c r="B990" s="100">
        <v>2469</v>
      </c>
      <c r="D990" s="78">
        <v>129</v>
      </c>
      <c r="E990" s="79"/>
      <c r="F990" s="99">
        <v>2398</v>
      </c>
      <c r="H990" s="123">
        <f t="shared" si="150"/>
        <v>66</v>
      </c>
      <c r="I990" s="81">
        <v>66</v>
      </c>
      <c r="K990" s="82">
        <v>2250</v>
      </c>
      <c r="M990" s="83">
        <v>78</v>
      </c>
      <c r="Q990" s="86">
        <v>255</v>
      </c>
      <c r="R990" s="87" t="s">
        <v>343</v>
      </c>
      <c r="S990" s="108"/>
      <c r="U990" s="88">
        <v>78.866</v>
      </c>
      <c r="V990" s="125" t="s">
        <v>344</v>
      </c>
      <c r="AC990" s="48">
        <v>42625</v>
      </c>
    </row>
    <row r="991" spans="1:34" ht="11.25" customHeight="1">
      <c r="A991" s="1">
        <v>42992</v>
      </c>
      <c r="B991" s="100">
        <v>2469</v>
      </c>
      <c r="D991" s="78">
        <v>129</v>
      </c>
      <c r="E991" s="79"/>
      <c r="F991" s="99">
        <v>2398</v>
      </c>
      <c r="H991" s="123">
        <f t="shared" si="150"/>
        <v>66</v>
      </c>
      <c r="I991" s="81">
        <v>66</v>
      </c>
      <c r="K991" s="82">
        <v>2250</v>
      </c>
      <c r="M991" s="83">
        <v>78</v>
      </c>
      <c r="Q991" s="86">
        <v>255</v>
      </c>
      <c r="R991" s="87" t="s">
        <v>343</v>
      </c>
      <c r="S991" s="108"/>
      <c r="U991" s="88">
        <v>78.866</v>
      </c>
      <c r="V991" s="125" t="s">
        <v>344</v>
      </c>
      <c r="AC991" s="48">
        <v>42626</v>
      </c>
    </row>
    <row r="992" spans="1:34" ht="11.25" customHeight="1">
      <c r="A992" s="1">
        <v>42993</v>
      </c>
      <c r="B992" s="100">
        <v>2469</v>
      </c>
      <c r="D992" s="78">
        <v>129</v>
      </c>
      <c r="E992" s="79"/>
      <c r="F992" s="99">
        <v>2398</v>
      </c>
      <c r="H992" s="123">
        <f t="shared" si="150"/>
        <v>66</v>
      </c>
      <c r="I992" s="81">
        <v>66</v>
      </c>
      <c r="K992" s="82">
        <v>2250</v>
      </c>
      <c r="M992" s="83">
        <v>78</v>
      </c>
      <c r="Q992" s="86">
        <v>255</v>
      </c>
      <c r="R992" s="87" t="s">
        <v>343</v>
      </c>
      <c r="S992" s="108"/>
      <c r="U992" s="88">
        <v>78.866</v>
      </c>
      <c r="V992" s="125" t="s">
        <v>344</v>
      </c>
      <c r="AC992" s="48">
        <v>42627</v>
      </c>
    </row>
    <row r="993" spans="1:29" ht="11.25" customHeight="1">
      <c r="A993" s="1">
        <v>42994</v>
      </c>
      <c r="B993" s="100">
        <v>2469</v>
      </c>
      <c r="D993" s="78">
        <v>129</v>
      </c>
      <c r="E993" s="79"/>
      <c r="F993" s="99">
        <v>2398</v>
      </c>
      <c r="H993" s="123">
        <f t="shared" si="150"/>
        <v>66</v>
      </c>
      <c r="I993" s="81">
        <v>66</v>
      </c>
      <c r="K993" s="82">
        <v>2250</v>
      </c>
      <c r="M993" s="83">
        <v>78</v>
      </c>
      <c r="Q993" s="86">
        <v>261.714</v>
      </c>
      <c r="S993" s="108"/>
      <c r="U993" s="88">
        <v>78.866</v>
      </c>
      <c r="AC993" s="48">
        <v>42628</v>
      </c>
    </row>
    <row r="994" spans="1:29" ht="11.25" customHeight="1">
      <c r="A994" s="1">
        <v>42995</v>
      </c>
      <c r="B994" s="100">
        <v>2469</v>
      </c>
      <c r="D994" s="78">
        <v>129</v>
      </c>
      <c r="E994" s="79"/>
      <c r="F994" s="99">
        <v>2398</v>
      </c>
      <c r="H994" s="123">
        <f t="shared" si="150"/>
        <v>66</v>
      </c>
      <c r="I994" s="81">
        <v>66</v>
      </c>
      <c r="K994" s="82">
        <v>2250</v>
      </c>
      <c r="M994" s="83">
        <v>78</v>
      </c>
      <c r="Q994" s="86">
        <v>261.714</v>
      </c>
      <c r="S994" s="108"/>
      <c r="U994" s="88">
        <v>78.866</v>
      </c>
      <c r="AC994" s="48">
        <v>42629</v>
      </c>
    </row>
    <row r="995" spans="1:29" ht="11.25" customHeight="1">
      <c r="A995" s="1">
        <v>42996</v>
      </c>
      <c r="B995" s="100">
        <v>2469</v>
      </c>
      <c r="D995" s="78">
        <v>126</v>
      </c>
      <c r="E995" s="79" t="s">
        <v>335</v>
      </c>
      <c r="F995" s="99">
        <v>2398</v>
      </c>
      <c r="H995" s="123">
        <f t="shared" si="150"/>
        <v>66</v>
      </c>
      <c r="I995" s="81">
        <v>66</v>
      </c>
      <c r="K995" s="82">
        <v>2250</v>
      </c>
      <c r="M995" s="83">
        <v>78</v>
      </c>
      <c r="Q995" s="86">
        <v>261.714</v>
      </c>
      <c r="S995" s="108"/>
      <c r="U995" s="88">
        <v>78.866</v>
      </c>
      <c r="AC995" s="48">
        <v>42630</v>
      </c>
    </row>
    <row r="996" spans="1:29" ht="11.25" customHeight="1">
      <c r="A996" s="1">
        <v>42997</v>
      </c>
      <c r="B996" s="100">
        <v>2469</v>
      </c>
      <c r="D996" s="78">
        <v>126</v>
      </c>
      <c r="E996" s="79" t="s">
        <v>336</v>
      </c>
      <c r="F996" s="99">
        <v>2398</v>
      </c>
      <c r="H996" s="123">
        <f t="shared" si="150"/>
        <v>66</v>
      </c>
      <c r="I996" s="81">
        <v>66</v>
      </c>
      <c r="K996" s="82">
        <v>2250</v>
      </c>
      <c r="M996" s="83">
        <v>78</v>
      </c>
      <c r="Q996" s="86">
        <v>261.714</v>
      </c>
      <c r="S996" s="108"/>
      <c r="U996" s="88">
        <v>78.866</v>
      </c>
      <c r="AC996" s="48">
        <v>42631</v>
      </c>
    </row>
    <row r="997" spans="1:29" ht="11.25" customHeight="1">
      <c r="A997" s="1">
        <v>42998</v>
      </c>
      <c r="B997" s="100">
        <v>2469</v>
      </c>
      <c r="D997" s="78">
        <v>126</v>
      </c>
      <c r="E997" s="79" t="s">
        <v>336</v>
      </c>
      <c r="F997" s="99">
        <v>2398</v>
      </c>
      <c r="H997" s="123">
        <f t="shared" si="150"/>
        <v>66</v>
      </c>
      <c r="I997" s="81">
        <v>66</v>
      </c>
      <c r="K997" s="82">
        <v>2250</v>
      </c>
      <c r="M997" s="83">
        <v>78</v>
      </c>
      <c r="Q997" s="86">
        <v>261.714</v>
      </c>
      <c r="S997" s="108"/>
      <c r="U997" s="88">
        <v>78.866</v>
      </c>
      <c r="AC997" s="48">
        <v>42632</v>
      </c>
    </row>
    <row r="998" spans="1:29" ht="11.25" customHeight="1">
      <c r="A998" s="1">
        <v>42999</v>
      </c>
      <c r="B998" s="100">
        <v>2469</v>
      </c>
      <c r="D998" s="78">
        <v>126</v>
      </c>
      <c r="E998" s="79" t="s">
        <v>336</v>
      </c>
      <c r="F998" s="99">
        <v>2398</v>
      </c>
      <c r="H998" s="123">
        <f t="shared" si="150"/>
        <v>66</v>
      </c>
      <c r="I998" s="81">
        <v>66</v>
      </c>
      <c r="K998" s="82">
        <v>2250</v>
      </c>
      <c r="M998" s="83">
        <v>78</v>
      </c>
      <c r="Q998" s="86">
        <v>261.714</v>
      </c>
      <c r="S998" s="108"/>
      <c r="U998" s="88">
        <v>78.866</v>
      </c>
      <c r="AC998" s="48">
        <v>42633</v>
      </c>
    </row>
    <row r="999" spans="1:29" ht="11.25" customHeight="1">
      <c r="A999" s="1">
        <v>43000</v>
      </c>
      <c r="B999" s="100">
        <v>2469</v>
      </c>
      <c r="D999" s="78">
        <v>129</v>
      </c>
      <c r="E999" s="79"/>
      <c r="F999" s="99">
        <v>2398</v>
      </c>
      <c r="H999" s="123">
        <f t="shared" si="150"/>
        <v>66</v>
      </c>
      <c r="I999" s="81">
        <v>66</v>
      </c>
      <c r="K999" s="82">
        <v>2250</v>
      </c>
      <c r="M999" s="83">
        <v>78</v>
      </c>
      <c r="Q999" s="86">
        <v>261.714</v>
      </c>
      <c r="S999" s="108"/>
      <c r="U999" s="88">
        <v>78.866</v>
      </c>
      <c r="AC999" s="48">
        <v>42634</v>
      </c>
    </row>
    <row r="1000" spans="1:29" ht="11.25" customHeight="1">
      <c r="A1000" s="1">
        <v>43001</v>
      </c>
      <c r="B1000" s="100">
        <v>2469</v>
      </c>
      <c r="D1000" s="78">
        <v>129</v>
      </c>
      <c r="E1000" s="79"/>
      <c r="F1000" s="99">
        <v>2398</v>
      </c>
      <c r="H1000" s="123">
        <f t="shared" si="150"/>
        <v>66</v>
      </c>
      <c r="I1000" s="81">
        <v>66</v>
      </c>
      <c r="K1000" s="82">
        <v>2250</v>
      </c>
      <c r="M1000" s="83">
        <v>78</v>
      </c>
      <c r="Q1000" s="86">
        <v>261.714</v>
      </c>
      <c r="S1000" s="108"/>
      <c r="U1000" s="88">
        <v>78.866</v>
      </c>
      <c r="AC1000" s="48">
        <v>42635</v>
      </c>
    </row>
    <row r="1001" spans="1:29" ht="11.25" customHeight="1">
      <c r="A1001" s="1">
        <v>43002</v>
      </c>
      <c r="B1001" s="100">
        <v>2469</v>
      </c>
      <c r="D1001" s="78">
        <v>129</v>
      </c>
      <c r="E1001" s="79"/>
      <c r="F1001" s="99">
        <v>2398</v>
      </c>
      <c r="H1001" s="123">
        <f t="shared" si="150"/>
        <v>66</v>
      </c>
      <c r="I1001" s="81">
        <v>66</v>
      </c>
      <c r="K1001" s="82">
        <v>2250</v>
      </c>
      <c r="M1001" s="83">
        <v>78</v>
      </c>
      <c r="Q1001" s="86">
        <v>261.714</v>
      </c>
      <c r="S1001" s="108"/>
      <c r="U1001" s="88">
        <v>78.866</v>
      </c>
      <c r="AC1001" s="48">
        <v>42636</v>
      </c>
    </row>
    <row r="1002" spans="1:29" ht="11.25" customHeight="1">
      <c r="A1002" s="1">
        <v>43003</v>
      </c>
      <c r="B1002" s="100">
        <v>2469</v>
      </c>
      <c r="D1002" s="78">
        <v>126</v>
      </c>
      <c r="E1002" s="79" t="s">
        <v>179</v>
      </c>
      <c r="F1002" s="99">
        <v>2398</v>
      </c>
      <c r="H1002" s="123">
        <f t="shared" si="150"/>
        <v>66</v>
      </c>
      <c r="I1002" s="81">
        <v>66</v>
      </c>
      <c r="K1002" s="82">
        <v>2250</v>
      </c>
      <c r="M1002" s="83">
        <v>78</v>
      </c>
      <c r="Q1002" s="86">
        <v>261.714</v>
      </c>
      <c r="S1002" s="108"/>
      <c r="U1002" s="88">
        <v>78.866</v>
      </c>
      <c r="AC1002" s="48">
        <v>42637</v>
      </c>
    </row>
    <row r="1003" spans="1:29" ht="11.25" customHeight="1">
      <c r="A1003" s="1">
        <v>43004</v>
      </c>
      <c r="B1003" s="100">
        <v>2469</v>
      </c>
      <c r="D1003" s="78">
        <v>126</v>
      </c>
      <c r="E1003" s="79" t="s">
        <v>179</v>
      </c>
      <c r="F1003" s="99">
        <v>2398</v>
      </c>
      <c r="H1003" s="123">
        <f t="shared" si="150"/>
        <v>66</v>
      </c>
      <c r="I1003" s="81">
        <v>66</v>
      </c>
      <c r="K1003" s="82">
        <v>2250</v>
      </c>
      <c r="M1003" s="83">
        <v>78</v>
      </c>
      <c r="Q1003" s="86">
        <v>261.714</v>
      </c>
      <c r="S1003" s="108"/>
      <c r="U1003" s="88">
        <v>78.866</v>
      </c>
      <c r="AC1003" s="48">
        <v>42638</v>
      </c>
    </row>
    <row r="1004" spans="1:29" ht="11.25" customHeight="1">
      <c r="A1004" s="1">
        <v>43005</v>
      </c>
      <c r="B1004" s="100">
        <v>2469</v>
      </c>
      <c r="D1004" s="78">
        <v>126</v>
      </c>
      <c r="E1004" s="79" t="s">
        <v>179</v>
      </c>
      <c r="F1004" s="99">
        <v>2398</v>
      </c>
      <c r="H1004" s="123">
        <f t="shared" si="150"/>
        <v>66</v>
      </c>
      <c r="I1004" s="81">
        <v>66</v>
      </c>
      <c r="K1004" s="82">
        <v>2250</v>
      </c>
      <c r="M1004" s="83">
        <v>78</v>
      </c>
      <c r="Q1004" s="86">
        <v>261.714</v>
      </c>
      <c r="S1004" s="108"/>
      <c r="U1004" s="88">
        <v>78.866</v>
      </c>
      <c r="AC1004" s="48">
        <v>42639</v>
      </c>
    </row>
    <row r="1005" spans="1:29" ht="11.25" customHeight="1">
      <c r="A1005" s="1">
        <v>43006</v>
      </c>
      <c r="B1005" s="100">
        <v>2469</v>
      </c>
      <c r="D1005" s="78">
        <v>126</v>
      </c>
      <c r="E1005" s="79" t="s">
        <v>179</v>
      </c>
      <c r="F1005" s="99">
        <v>2398</v>
      </c>
      <c r="H1005" s="123">
        <f t="shared" si="150"/>
        <v>66</v>
      </c>
      <c r="I1005" s="81">
        <v>66</v>
      </c>
      <c r="K1005" s="82">
        <v>2250</v>
      </c>
      <c r="M1005" s="83">
        <v>78</v>
      </c>
      <c r="Q1005" s="86">
        <v>261.714</v>
      </c>
      <c r="S1005" s="108"/>
      <c r="U1005" s="88">
        <v>78.866</v>
      </c>
      <c r="AC1005" s="48">
        <v>42640</v>
      </c>
    </row>
    <row r="1006" spans="1:29" ht="11.25" customHeight="1">
      <c r="A1006" s="1">
        <v>43007</v>
      </c>
      <c r="B1006" s="100">
        <v>2469</v>
      </c>
      <c r="D1006" s="78">
        <v>129</v>
      </c>
      <c r="E1006" s="79"/>
      <c r="F1006" s="99">
        <v>2398</v>
      </c>
      <c r="H1006" s="123">
        <f t="shared" si="150"/>
        <v>66</v>
      </c>
      <c r="I1006" s="81">
        <v>66</v>
      </c>
      <c r="K1006" s="82">
        <v>2250</v>
      </c>
      <c r="M1006" s="83">
        <v>78</v>
      </c>
      <c r="Q1006" s="86">
        <v>261.714</v>
      </c>
      <c r="S1006" s="108"/>
      <c r="U1006" s="88">
        <v>78.866</v>
      </c>
      <c r="AC1006" s="48">
        <v>42641</v>
      </c>
    </row>
    <row r="1007" spans="1:29" ht="11.25" customHeight="1">
      <c r="A1007" s="1">
        <v>43008</v>
      </c>
      <c r="B1007" s="100">
        <v>2469</v>
      </c>
      <c r="D1007" s="78">
        <v>129</v>
      </c>
      <c r="E1007" s="79"/>
      <c r="F1007" s="99">
        <v>2398</v>
      </c>
      <c r="H1007" s="123">
        <f t="shared" si="150"/>
        <v>66</v>
      </c>
      <c r="I1007" s="81">
        <v>66</v>
      </c>
      <c r="K1007" s="82">
        <v>2250</v>
      </c>
      <c r="M1007" s="83">
        <v>78</v>
      </c>
      <c r="Q1007" s="86">
        <v>261.714</v>
      </c>
      <c r="S1007" s="108"/>
      <c r="U1007" s="88">
        <v>78.866</v>
      </c>
      <c r="AC1007" s="48">
        <v>42642</v>
      </c>
    </row>
    <row r="1008" spans="1:29" ht="11.25" customHeight="1">
      <c r="A1008" s="1">
        <v>43009</v>
      </c>
      <c r="B1008" s="100">
        <v>2398</v>
      </c>
      <c r="D1008" s="78">
        <v>129</v>
      </c>
      <c r="E1008" s="79"/>
      <c r="F1008" s="99">
        <v>2398</v>
      </c>
      <c r="H1008" s="123">
        <f t="shared" si="150"/>
        <v>67</v>
      </c>
      <c r="I1008" s="81">
        <v>67</v>
      </c>
      <c r="K1008" s="82">
        <v>2268</v>
      </c>
      <c r="M1008" s="83">
        <v>79</v>
      </c>
      <c r="Q1008" s="86">
        <v>263.62</v>
      </c>
      <c r="S1008" s="108"/>
      <c r="U1008" s="88">
        <v>79.585999999999999</v>
      </c>
      <c r="AC1008" s="48">
        <v>42643</v>
      </c>
    </row>
    <row r="1009" spans="1:29" ht="11.25" customHeight="1">
      <c r="A1009" s="1">
        <v>43010</v>
      </c>
      <c r="B1009" s="100">
        <v>2398</v>
      </c>
      <c r="D1009" s="78">
        <v>129</v>
      </c>
      <c r="E1009" s="79"/>
      <c r="F1009" s="99">
        <v>2398</v>
      </c>
      <c r="H1009" s="123">
        <f t="shared" si="150"/>
        <v>67</v>
      </c>
      <c r="I1009" s="81">
        <v>67</v>
      </c>
      <c r="K1009" s="82">
        <v>2268</v>
      </c>
      <c r="M1009" s="83">
        <v>79</v>
      </c>
      <c r="Q1009" s="86">
        <v>254</v>
      </c>
      <c r="R1009" s="87" t="s">
        <v>290</v>
      </c>
      <c r="S1009" s="108"/>
      <c r="U1009" s="88">
        <v>79.585999999999999</v>
      </c>
      <c r="AC1009" s="48">
        <v>42644</v>
      </c>
    </row>
    <row r="1010" spans="1:29" ht="11.25" customHeight="1">
      <c r="A1010" s="1">
        <v>43011</v>
      </c>
      <c r="B1010" s="100">
        <v>2398</v>
      </c>
      <c r="D1010" s="78">
        <v>129</v>
      </c>
      <c r="E1010" s="79"/>
      <c r="F1010" s="99">
        <v>2398</v>
      </c>
      <c r="H1010" s="123">
        <f t="shared" si="150"/>
        <v>67</v>
      </c>
      <c r="I1010" s="81">
        <v>67</v>
      </c>
      <c r="K1010" s="82">
        <v>2268</v>
      </c>
      <c r="M1010" s="83">
        <v>79</v>
      </c>
      <c r="Q1010" s="86">
        <v>254</v>
      </c>
      <c r="R1010" s="87" t="s">
        <v>290</v>
      </c>
      <c r="S1010" s="108"/>
      <c r="U1010" s="88">
        <v>79.585999999999999</v>
      </c>
      <c r="AC1010" s="48">
        <v>42645</v>
      </c>
    </row>
    <row r="1011" spans="1:29" ht="11.25" customHeight="1">
      <c r="A1011" s="1">
        <v>43012</v>
      </c>
      <c r="B1011" s="100">
        <v>2398</v>
      </c>
      <c r="D1011" s="78">
        <v>129</v>
      </c>
      <c r="E1011" s="79"/>
      <c r="F1011" s="99">
        <v>2398</v>
      </c>
      <c r="H1011" s="123">
        <f t="shared" si="150"/>
        <v>67</v>
      </c>
      <c r="I1011" s="81">
        <v>67</v>
      </c>
      <c r="K1011" s="82">
        <v>2268</v>
      </c>
      <c r="M1011" s="83">
        <v>79</v>
      </c>
      <c r="Q1011" s="86">
        <v>254</v>
      </c>
      <c r="R1011" s="87" t="s">
        <v>290</v>
      </c>
      <c r="S1011" s="108"/>
      <c r="U1011" s="88">
        <v>79.585999999999999</v>
      </c>
      <c r="AC1011" s="48">
        <v>42646</v>
      </c>
    </row>
    <row r="1012" spans="1:29" ht="11.25" customHeight="1">
      <c r="A1012" s="1">
        <v>43013</v>
      </c>
      <c r="B1012" s="100">
        <v>2398</v>
      </c>
      <c r="D1012" s="78">
        <v>129</v>
      </c>
      <c r="E1012" s="79"/>
      <c r="F1012" s="99">
        <v>2398</v>
      </c>
      <c r="H1012" s="123">
        <f t="shared" si="150"/>
        <v>67</v>
      </c>
      <c r="I1012" s="81">
        <v>67</v>
      </c>
      <c r="K1012" s="82">
        <v>2268</v>
      </c>
      <c r="M1012" s="83">
        <v>79</v>
      </c>
      <c r="Q1012" s="86">
        <v>254</v>
      </c>
      <c r="R1012" s="87" t="s">
        <v>290</v>
      </c>
      <c r="S1012" s="108"/>
      <c r="U1012" s="88">
        <v>79.585999999999999</v>
      </c>
      <c r="AC1012" s="48">
        <v>42647</v>
      </c>
    </row>
    <row r="1013" spans="1:29" ht="11.25" customHeight="1">
      <c r="A1013" s="1">
        <v>43014</v>
      </c>
      <c r="B1013" s="100">
        <v>2398</v>
      </c>
      <c r="D1013" s="78">
        <v>129</v>
      </c>
      <c r="E1013" s="79"/>
      <c r="F1013" s="99">
        <v>2398</v>
      </c>
      <c r="H1013" s="123">
        <f t="shared" si="150"/>
        <v>67</v>
      </c>
      <c r="I1013" s="81">
        <v>67</v>
      </c>
      <c r="K1013" s="82">
        <v>2268</v>
      </c>
      <c r="M1013" s="83">
        <v>79</v>
      </c>
      <c r="Q1013" s="86">
        <v>254</v>
      </c>
      <c r="R1013" s="87" t="s">
        <v>290</v>
      </c>
      <c r="S1013" s="108"/>
      <c r="U1013" s="88">
        <v>79.585999999999999</v>
      </c>
      <c r="AC1013" s="48">
        <v>42648</v>
      </c>
    </row>
    <row r="1014" spans="1:29" ht="11.25" customHeight="1">
      <c r="A1014" s="1">
        <v>43015</v>
      </c>
      <c r="B1014" s="100">
        <v>2398</v>
      </c>
      <c r="D1014" s="78">
        <v>129</v>
      </c>
      <c r="E1014" s="79"/>
      <c r="F1014" s="99">
        <v>2398</v>
      </c>
      <c r="H1014" s="123">
        <f t="shared" si="150"/>
        <v>67</v>
      </c>
      <c r="I1014" s="81">
        <v>67</v>
      </c>
      <c r="K1014" s="82">
        <v>2268</v>
      </c>
      <c r="M1014" s="83">
        <v>79</v>
      </c>
      <c r="Q1014" s="86">
        <v>254</v>
      </c>
      <c r="R1014" s="87" t="s">
        <v>290</v>
      </c>
      <c r="S1014" s="108"/>
      <c r="U1014" s="88">
        <v>79.585999999999999</v>
      </c>
      <c r="AC1014" s="48">
        <v>42649</v>
      </c>
    </row>
    <row r="1015" spans="1:29" ht="11.25" customHeight="1">
      <c r="A1015" s="1">
        <v>43016</v>
      </c>
      <c r="B1015" s="100">
        <v>2398</v>
      </c>
      <c r="D1015" s="78">
        <v>129</v>
      </c>
      <c r="E1015" s="79"/>
      <c r="F1015" s="99">
        <v>2398</v>
      </c>
      <c r="H1015" s="123">
        <f t="shared" si="150"/>
        <v>67</v>
      </c>
      <c r="I1015" s="81">
        <v>67</v>
      </c>
      <c r="K1015" s="82">
        <v>2268</v>
      </c>
      <c r="M1015" s="83">
        <v>79</v>
      </c>
      <c r="Q1015" s="86">
        <v>254</v>
      </c>
      <c r="R1015" s="87" t="s">
        <v>290</v>
      </c>
      <c r="S1015" s="108"/>
      <c r="U1015" s="88">
        <v>79.585999999999999</v>
      </c>
      <c r="AC1015" s="48">
        <v>42650</v>
      </c>
    </row>
    <row r="1016" spans="1:29" ht="11.25" customHeight="1">
      <c r="A1016" s="1">
        <v>43017</v>
      </c>
      <c r="B1016" s="100">
        <v>2398</v>
      </c>
      <c r="D1016" s="78">
        <v>129</v>
      </c>
      <c r="E1016" s="79"/>
      <c r="F1016" s="99">
        <v>2398</v>
      </c>
      <c r="H1016" s="123">
        <f t="shared" si="150"/>
        <v>67</v>
      </c>
      <c r="I1016" s="81">
        <v>67</v>
      </c>
      <c r="K1016" s="82">
        <v>2268</v>
      </c>
      <c r="M1016" s="83">
        <v>79</v>
      </c>
      <c r="Q1016" s="86">
        <v>254</v>
      </c>
      <c r="R1016" s="87" t="s">
        <v>290</v>
      </c>
      <c r="S1016" s="108"/>
      <c r="U1016" s="88">
        <v>79.585999999999999</v>
      </c>
      <c r="AC1016" s="48">
        <v>42651</v>
      </c>
    </row>
    <row r="1017" spans="1:29" ht="11.25" customHeight="1">
      <c r="A1017" s="1">
        <v>43018</v>
      </c>
      <c r="B1017" s="100">
        <v>2398</v>
      </c>
      <c r="D1017" s="78">
        <v>129</v>
      </c>
      <c r="E1017" s="79"/>
      <c r="F1017" s="99">
        <v>2398</v>
      </c>
      <c r="H1017" s="123">
        <f t="shared" si="150"/>
        <v>67</v>
      </c>
      <c r="I1017" s="81">
        <v>67</v>
      </c>
      <c r="K1017" s="82">
        <v>2268</v>
      </c>
      <c r="M1017" s="83">
        <v>79</v>
      </c>
      <c r="Q1017" s="86">
        <v>254</v>
      </c>
      <c r="R1017" s="87" t="s">
        <v>290</v>
      </c>
      <c r="S1017" s="108"/>
      <c r="U1017" s="88">
        <v>79.585999999999999</v>
      </c>
      <c r="AC1017" s="48">
        <v>42652</v>
      </c>
    </row>
    <row r="1018" spans="1:29" ht="11.25" customHeight="1">
      <c r="A1018" s="1">
        <v>43019</v>
      </c>
      <c r="B1018" s="100">
        <v>2398</v>
      </c>
      <c r="D1018" s="78">
        <v>129</v>
      </c>
      <c r="E1018" s="79"/>
      <c r="F1018" s="99">
        <v>2398</v>
      </c>
      <c r="H1018" s="123">
        <f t="shared" si="150"/>
        <v>67</v>
      </c>
      <c r="I1018" s="81">
        <v>67</v>
      </c>
      <c r="K1018" s="82">
        <v>2268</v>
      </c>
      <c r="M1018" s="83">
        <v>79</v>
      </c>
      <c r="Q1018" s="86">
        <v>254</v>
      </c>
      <c r="R1018" s="87" t="s">
        <v>290</v>
      </c>
      <c r="S1018" s="108"/>
      <c r="U1018" s="88">
        <v>79.585999999999999</v>
      </c>
      <c r="AC1018" s="48">
        <v>42653</v>
      </c>
    </row>
    <row r="1019" spans="1:29" ht="11.25" customHeight="1">
      <c r="A1019" s="1">
        <v>43020</v>
      </c>
      <c r="B1019" s="100">
        <v>2398</v>
      </c>
      <c r="D1019" s="78">
        <v>129</v>
      </c>
      <c r="E1019" s="79"/>
      <c r="F1019" s="99">
        <v>2398</v>
      </c>
      <c r="H1019" s="123">
        <f t="shared" si="150"/>
        <v>67</v>
      </c>
      <c r="I1019" s="81">
        <v>67</v>
      </c>
      <c r="K1019" s="82">
        <v>2268</v>
      </c>
      <c r="M1019" s="83">
        <v>79</v>
      </c>
      <c r="Q1019" s="86">
        <v>254</v>
      </c>
      <c r="R1019" s="87" t="s">
        <v>290</v>
      </c>
      <c r="S1019" s="108"/>
      <c r="U1019" s="88">
        <v>79.585999999999999</v>
      </c>
      <c r="AC1019" s="48">
        <v>42654</v>
      </c>
    </row>
    <row r="1020" spans="1:29" ht="11.25" customHeight="1">
      <c r="A1020" s="1">
        <v>43021</v>
      </c>
      <c r="B1020" s="100">
        <v>2398</v>
      </c>
      <c r="D1020" s="78">
        <v>129</v>
      </c>
      <c r="E1020" s="79"/>
      <c r="F1020" s="99">
        <v>2398</v>
      </c>
      <c r="H1020" s="123">
        <f t="shared" si="150"/>
        <v>67</v>
      </c>
      <c r="I1020" s="81">
        <v>67</v>
      </c>
      <c r="K1020" s="82">
        <v>2268</v>
      </c>
      <c r="M1020" s="83">
        <v>79</v>
      </c>
      <c r="Q1020" s="86">
        <v>254</v>
      </c>
      <c r="R1020" s="87" t="s">
        <v>290</v>
      </c>
      <c r="S1020" s="108"/>
      <c r="U1020" s="88">
        <v>79.585999999999999</v>
      </c>
      <c r="AC1020" s="48">
        <v>42655</v>
      </c>
    </row>
    <row r="1021" spans="1:29" ht="11.25" customHeight="1">
      <c r="A1021" s="1">
        <v>43022</v>
      </c>
      <c r="B1021" s="100">
        <v>2398</v>
      </c>
      <c r="D1021" s="78">
        <v>129</v>
      </c>
      <c r="E1021" s="79"/>
      <c r="F1021" s="99">
        <v>2398</v>
      </c>
      <c r="H1021" s="123">
        <f t="shared" si="150"/>
        <v>67</v>
      </c>
      <c r="I1021" s="81">
        <v>67</v>
      </c>
      <c r="K1021" s="82">
        <v>2268</v>
      </c>
      <c r="M1021" s="83">
        <v>79</v>
      </c>
      <c r="Q1021" s="86">
        <v>254</v>
      </c>
      <c r="R1021" s="87" t="s">
        <v>290</v>
      </c>
      <c r="S1021" s="108"/>
      <c r="U1021" s="88">
        <v>79.585999999999999</v>
      </c>
      <c r="AC1021" s="48">
        <v>42656</v>
      </c>
    </row>
    <row r="1022" spans="1:29" ht="11.25" customHeight="1">
      <c r="A1022" s="1">
        <v>43023</v>
      </c>
      <c r="B1022" s="100">
        <v>2398</v>
      </c>
      <c r="D1022" s="78">
        <v>129</v>
      </c>
      <c r="E1022" s="79"/>
      <c r="F1022" s="99">
        <v>2398</v>
      </c>
      <c r="H1022" s="123">
        <f t="shared" si="150"/>
        <v>67</v>
      </c>
      <c r="I1022" s="81">
        <v>67</v>
      </c>
      <c r="K1022" s="82">
        <v>2268</v>
      </c>
      <c r="M1022" s="83">
        <v>79</v>
      </c>
      <c r="Q1022" s="86">
        <v>254</v>
      </c>
      <c r="R1022" s="87" t="s">
        <v>290</v>
      </c>
      <c r="S1022" s="108"/>
      <c r="U1022" s="88">
        <v>79.585999999999999</v>
      </c>
      <c r="AC1022" s="48">
        <v>42657</v>
      </c>
    </row>
    <row r="1023" spans="1:29" ht="11.25" customHeight="1">
      <c r="A1023" s="1">
        <v>43024</v>
      </c>
      <c r="B1023" s="100">
        <v>2398</v>
      </c>
      <c r="D1023" s="78">
        <v>129</v>
      </c>
      <c r="E1023" s="79"/>
      <c r="F1023" s="99">
        <v>2398</v>
      </c>
      <c r="H1023" s="123">
        <f t="shared" si="150"/>
        <v>67</v>
      </c>
      <c r="I1023" s="81">
        <v>67</v>
      </c>
      <c r="K1023" s="82">
        <v>2268</v>
      </c>
      <c r="M1023" s="83">
        <v>79</v>
      </c>
      <c r="Q1023" s="86">
        <v>254</v>
      </c>
      <c r="R1023" s="87" t="s">
        <v>303</v>
      </c>
      <c r="S1023" s="108"/>
      <c r="U1023" s="88">
        <v>79.585999999999999</v>
      </c>
      <c r="V1023" s="109" t="s">
        <v>345</v>
      </c>
      <c r="AC1023" s="48">
        <v>42658</v>
      </c>
    </row>
    <row r="1024" spans="1:29" ht="11.25" customHeight="1">
      <c r="A1024" s="1">
        <v>43025</v>
      </c>
      <c r="B1024" s="100">
        <v>2398</v>
      </c>
      <c r="D1024" s="78">
        <v>129</v>
      </c>
      <c r="E1024" s="79"/>
      <c r="F1024" s="99">
        <v>2398</v>
      </c>
      <c r="H1024" s="123">
        <f t="shared" si="150"/>
        <v>67</v>
      </c>
      <c r="I1024" s="81">
        <v>67</v>
      </c>
      <c r="K1024" s="82">
        <v>2268</v>
      </c>
      <c r="M1024" s="83">
        <v>79</v>
      </c>
      <c r="Q1024" s="86">
        <v>254</v>
      </c>
      <c r="R1024" s="87" t="s">
        <v>303</v>
      </c>
      <c r="S1024" s="108"/>
      <c r="U1024" s="88">
        <v>79.585999999999999</v>
      </c>
      <c r="V1024" s="109" t="s">
        <v>346</v>
      </c>
      <c r="AC1024" s="48">
        <v>42659</v>
      </c>
    </row>
    <row r="1025" spans="1:29" ht="11.25" customHeight="1">
      <c r="A1025" s="1">
        <v>43026</v>
      </c>
      <c r="B1025" s="100">
        <v>2398</v>
      </c>
      <c r="D1025" s="78">
        <v>129</v>
      </c>
      <c r="E1025" s="79"/>
      <c r="F1025" s="99">
        <v>2398</v>
      </c>
      <c r="H1025" s="123">
        <f t="shared" si="150"/>
        <v>67</v>
      </c>
      <c r="I1025" s="81">
        <v>67</v>
      </c>
      <c r="K1025" s="82">
        <v>2268</v>
      </c>
      <c r="M1025" s="83">
        <v>79</v>
      </c>
      <c r="Q1025" s="86">
        <v>254</v>
      </c>
      <c r="R1025" s="87" t="s">
        <v>303</v>
      </c>
      <c r="S1025" s="108"/>
      <c r="U1025" s="88">
        <v>79.585999999999999</v>
      </c>
      <c r="V1025" s="109" t="s">
        <v>346</v>
      </c>
      <c r="AC1025" s="48">
        <v>42660</v>
      </c>
    </row>
    <row r="1026" spans="1:29" ht="11.25" customHeight="1">
      <c r="A1026" s="1">
        <v>43027</v>
      </c>
      <c r="B1026" s="100">
        <v>2398</v>
      </c>
      <c r="D1026" s="78">
        <v>129</v>
      </c>
      <c r="E1026" s="79"/>
      <c r="F1026" s="99">
        <v>2398</v>
      </c>
      <c r="H1026" s="123">
        <f t="shared" si="150"/>
        <v>67</v>
      </c>
      <c r="I1026" s="81">
        <v>67</v>
      </c>
      <c r="K1026" s="82">
        <v>2268</v>
      </c>
      <c r="M1026" s="83">
        <v>79</v>
      </c>
      <c r="Q1026" s="86">
        <v>254</v>
      </c>
      <c r="R1026" s="87" t="s">
        <v>303</v>
      </c>
      <c r="S1026" s="108"/>
      <c r="U1026" s="88">
        <v>79.585999999999999</v>
      </c>
      <c r="V1026" s="109" t="s">
        <v>346</v>
      </c>
      <c r="AC1026" s="48">
        <v>42661</v>
      </c>
    </row>
    <row r="1027" spans="1:29" ht="11.25" customHeight="1">
      <c r="A1027" s="1">
        <v>43028</v>
      </c>
      <c r="B1027" s="100">
        <v>2398</v>
      </c>
      <c r="D1027" s="78">
        <v>129</v>
      </c>
      <c r="E1027" s="79"/>
      <c r="F1027" s="99">
        <v>2398</v>
      </c>
      <c r="H1027" s="123">
        <f t="shared" si="150"/>
        <v>67</v>
      </c>
      <c r="I1027" s="81">
        <v>67</v>
      </c>
      <c r="K1027" s="82">
        <v>2268</v>
      </c>
      <c r="M1027" s="83">
        <v>79</v>
      </c>
      <c r="Q1027" s="86">
        <v>254</v>
      </c>
      <c r="R1027" s="87" t="s">
        <v>303</v>
      </c>
      <c r="S1027" s="108"/>
      <c r="U1027" s="88">
        <v>79.585999999999999</v>
      </c>
      <c r="V1027" s="109" t="s">
        <v>346</v>
      </c>
      <c r="AC1027" s="48">
        <v>42662</v>
      </c>
    </row>
    <row r="1028" spans="1:29" ht="11.25" customHeight="1">
      <c r="A1028" s="1">
        <v>43029</v>
      </c>
      <c r="B1028" s="100">
        <v>2398</v>
      </c>
      <c r="D1028" s="78">
        <v>129</v>
      </c>
      <c r="E1028" s="79"/>
      <c r="F1028" s="99">
        <v>2398</v>
      </c>
      <c r="H1028" s="123">
        <f t="shared" si="150"/>
        <v>67</v>
      </c>
      <c r="I1028" s="81">
        <v>67</v>
      </c>
      <c r="K1028" s="82">
        <v>2268</v>
      </c>
      <c r="M1028" s="83">
        <v>79</v>
      </c>
      <c r="Q1028" s="86">
        <v>257</v>
      </c>
      <c r="R1028" s="87" t="s">
        <v>304</v>
      </c>
      <c r="S1028" s="108"/>
      <c r="U1028" s="88">
        <v>79.585999999999999</v>
      </c>
      <c r="V1028" s="109" t="s">
        <v>346</v>
      </c>
      <c r="AC1028" s="48">
        <v>42663</v>
      </c>
    </row>
    <row r="1029" spans="1:29" ht="11.25" customHeight="1">
      <c r="A1029" s="1">
        <v>43030</v>
      </c>
      <c r="B1029" s="100">
        <v>2398</v>
      </c>
      <c r="D1029" s="78">
        <v>129</v>
      </c>
      <c r="E1029" s="79"/>
      <c r="F1029" s="99">
        <v>2398</v>
      </c>
      <c r="H1029" s="123">
        <f t="shared" ref="H1029:H1092" si="151">IF(I1029&lt;M1029, I1029, M1029)</f>
        <v>67</v>
      </c>
      <c r="I1029" s="81">
        <v>67</v>
      </c>
      <c r="K1029" s="82">
        <v>2268</v>
      </c>
      <c r="M1029" s="83">
        <v>79</v>
      </c>
      <c r="Q1029" s="86">
        <v>257</v>
      </c>
      <c r="R1029" s="87" t="s">
        <v>304</v>
      </c>
      <c r="S1029" s="108"/>
      <c r="U1029" s="88">
        <v>79.585999999999999</v>
      </c>
      <c r="V1029" s="109" t="s">
        <v>346</v>
      </c>
      <c r="AC1029" s="48">
        <v>42664</v>
      </c>
    </row>
    <row r="1030" spans="1:29" ht="11.25" customHeight="1">
      <c r="A1030" s="1">
        <v>43031</v>
      </c>
      <c r="B1030" s="100">
        <v>2398</v>
      </c>
      <c r="D1030" s="78">
        <v>129</v>
      </c>
      <c r="E1030" s="79"/>
      <c r="F1030" s="99">
        <v>2398</v>
      </c>
      <c r="H1030" s="123">
        <f t="shared" si="151"/>
        <v>67</v>
      </c>
      <c r="I1030" s="81">
        <v>67</v>
      </c>
      <c r="K1030" s="82">
        <v>2268</v>
      </c>
      <c r="M1030" s="83">
        <v>79</v>
      </c>
      <c r="Q1030" s="86">
        <v>257</v>
      </c>
      <c r="R1030" s="87" t="s">
        <v>304</v>
      </c>
      <c r="S1030" s="108"/>
      <c r="U1030" s="88">
        <v>79.585999999999999</v>
      </c>
      <c r="V1030" s="109" t="s">
        <v>346</v>
      </c>
      <c r="AC1030" s="48">
        <v>42665</v>
      </c>
    </row>
    <row r="1031" spans="1:29" ht="11.25" customHeight="1">
      <c r="A1031" s="1">
        <v>43032</v>
      </c>
      <c r="B1031" s="100">
        <v>2398</v>
      </c>
      <c r="D1031" s="78">
        <v>124</v>
      </c>
      <c r="E1031" s="79" t="s">
        <v>323</v>
      </c>
      <c r="F1031" s="99">
        <v>2398</v>
      </c>
      <c r="H1031" s="123">
        <f t="shared" si="151"/>
        <v>67</v>
      </c>
      <c r="I1031" s="81">
        <v>67</v>
      </c>
      <c r="K1031" s="82">
        <v>2268</v>
      </c>
      <c r="M1031" s="83">
        <v>79</v>
      </c>
      <c r="Q1031" s="86">
        <v>257</v>
      </c>
      <c r="R1031" s="87" t="s">
        <v>304</v>
      </c>
      <c r="S1031" s="108"/>
      <c r="U1031" s="88">
        <v>79.585999999999999</v>
      </c>
      <c r="V1031" s="109" t="s">
        <v>346</v>
      </c>
      <c r="AC1031" s="48">
        <v>42666</v>
      </c>
    </row>
    <row r="1032" spans="1:29" ht="11.25" customHeight="1">
      <c r="A1032" s="1">
        <v>43033</v>
      </c>
      <c r="B1032" s="100">
        <v>2398</v>
      </c>
      <c r="D1032" s="78">
        <v>124</v>
      </c>
      <c r="E1032" s="79" t="s">
        <v>323</v>
      </c>
      <c r="F1032" s="99">
        <v>2398</v>
      </c>
      <c r="H1032" s="123">
        <f t="shared" si="151"/>
        <v>67</v>
      </c>
      <c r="I1032" s="81">
        <v>67</v>
      </c>
      <c r="K1032" s="82">
        <v>2268</v>
      </c>
      <c r="M1032" s="83">
        <v>79</v>
      </c>
      <c r="Q1032" s="86">
        <v>257</v>
      </c>
      <c r="R1032" s="87" t="s">
        <v>304</v>
      </c>
      <c r="S1032" s="108"/>
      <c r="U1032" s="88">
        <v>79.585999999999999</v>
      </c>
      <c r="V1032" s="109" t="s">
        <v>346</v>
      </c>
      <c r="AC1032" s="48">
        <v>42667</v>
      </c>
    </row>
    <row r="1033" spans="1:29" ht="11.25" customHeight="1">
      <c r="A1033" s="1">
        <v>43034</v>
      </c>
      <c r="B1033" s="100">
        <v>2398</v>
      </c>
      <c r="D1033" s="78">
        <v>129</v>
      </c>
      <c r="E1033" s="79"/>
      <c r="F1033" s="99">
        <v>2398</v>
      </c>
      <c r="H1033" s="123">
        <f t="shared" si="151"/>
        <v>67</v>
      </c>
      <c r="I1033" s="81">
        <v>67</v>
      </c>
      <c r="K1033" s="82">
        <v>2268</v>
      </c>
      <c r="M1033" s="83">
        <v>79</v>
      </c>
      <c r="Q1033" s="86">
        <v>257</v>
      </c>
      <c r="R1033" s="87" t="s">
        <v>304</v>
      </c>
      <c r="S1033" s="108"/>
      <c r="U1033" s="88">
        <v>79.585999999999999</v>
      </c>
      <c r="V1033" s="109" t="s">
        <v>346</v>
      </c>
      <c r="AC1033" s="48">
        <v>42668</v>
      </c>
    </row>
    <row r="1034" spans="1:29" ht="11.25" customHeight="1">
      <c r="A1034" s="1">
        <v>43035</v>
      </c>
      <c r="B1034" s="100">
        <v>2398</v>
      </c>
      <c r="D1034" s="78">
        <v>129</v>
      </c>
      <c r="E1034" s="79"/>
      <c r="F1034" s="99">
        <v>2398</v>
      </c>
      <c r="H1034" s="123">
        <f t="shared" si="151"/>
        <v>67</v>
      </c>
      <c r="I1034" s="81">
        <v>67</v>
      </c>
      <c r="K1034" s="82">
        <v>2268</v>
      </c>
      <c r="M1034" s="83">
        <v>79</v>
      </c>
      <c r="Q1034" s="86">
        <v>257</v>
      </c>
      <c r="R1034" s="87" t="s">
        <v>304</v>
      </c>
      <c r="S1034" s="108"/>
      <c r="U1034" s="88">
        <v>79.585999999999999</v>
      </c>
      <c r="V1034" s="109" t="s">
        <v>346</v>
      </c>
      <c r="AC1034" s="48">
        <v>42669</v>
      </c>
    </row>
    <row r="1035" spans="1:29" ht="11.25" customHeight="1">
      <c r="A1035" s="1">
        <v>43036</v>
      </c>
      <c r="B1035" s="100">
        <v>2398</v>
      </c>
      <c r="D1035" s="78">
        <v>129</v>
      </c>
      <c r="E1035" s="79"/>
      <c r="F1035" s="99">
        <v>2398</v>
      </c>
      <c r="H1035" s="123">
        <f t="shared" si="151"/>
        <v>67</v>
      </c>
      <c r="I1035" s="81">
        <v>67</v>
      </c>
      <c r="K1035" s="82">
        <v>2268</v>
      </c>
      <c r="M1035" s="83">
        <v>79</v>
      </c>
      <c r="Q1035" s="86">
        <v>257</v>
      </c>
      <c r="R1035" s="87" t="s">
        <v>304</v>
      </c>
      <c r="S1035" s="108"/>
      <c r="U1035" s="88">
        <v>79.585999999999999</v>
      </c>
      <c r="V1035" s="109" t="s">
        <v>346</v>
      </c>
    </row>
    <row r="1036" spans="1:29" ht="11.25" customHeight="1">
      <c r="A1036" s="1">
        <v>43037</v>
      </c>
      <c r="B1036" s="100">
        <v>2398</v>
      </c>
      <c r="D1036" s="78">
        <v>129</v>
      </c>
      <c r="E1036" s="79"/>
      <c r="F1036" s="99">
        <v>2398</v>
      </c>
      <c r="H1036" s="123">
        <f t="shared" si="151"/>
        <v>67</v>
      </c>
      <c r="I1036" s="81">
        <v>67</v>
      </c>
      <c r="K1036" s="82">
        <v>2268</v>
      </c>
      <c r="M1036" s="83">
        <v>79</v>
      </c>
      <c r="Q1036" s="86">
        <v>257</v>
      </c>
      <c r="R1036" s="87" t="s">
        <v>304</v>
      </c>
      <c r="S1036" s="108"/>
      <c r="U1036" s="88">
        <v>79.585999999999999</v>
      </c>
      <c r="V1036" s="109" t="s">
        <v>346</v>
      </c>
    </row>
    <row r="1037" spans="1:29" ht="11.25" customHeight="1">
      <c r="A1037" s="1">
        <v>43038</v>
      </c>
      <c r="B1037" s="100">
        <v>2398</v>
      </c>
      <c r="D1037" s="78">
        <v>129</v>
      </c>
      <c r="E1037" s="79"/>
      <c r="F1037" s="99">
        <v>2398</v>
      </c>
      <c r="H1037" s="123">
        <f t="shared" si="151"/>
        <v>67</v>
      </c>
      <c r="I1037" s="81">
        <v>67</v>
      </c>
      <c r="K1037" s="82">
        <v>2268</v>
      </c>
      <c r="M1037" s="83">
        <v>79</v>
      </c>
      <c r="Q1037" s="86">
        <v>262</v>
      </c>
      <c r="R1037" s="87" t="s">
        <v>305</v>
      </c>
      <c r="S1037" s="108"/>
      <c r="U1037" s="88">
        <v>79.585999999999999</v>
      </c>
    </row>
    <row r="1038" spans="1:29" ht="11.25" customHeight="1">
      <c r="A1038" s="1">
        <v>43039</v>
      </c>
      <c r="B1038" s="100">
        <v>2398</v>
      </c>
      <c r="D1038" s="78">
        <v>129</v>
      </c>
      <c r="E1038" s="79"/>
      <c r="F1038" s="99">
        <v>2398</v>
      </c>
      <c r="H1038" s="123">
        <f t="shared" si="151"/>
        <v>67</v>
      </c>
      <c r="I1038" s="81">
        <v>67</v>
      </c>
      <c r="K1038" s="82">
        <v>2268</v>
      </c>
      <c r="M1038" s="83">
        <v>79</v>
      </c>
      <c r="Q1038" s="86">
        <v>262</v>
      </c>
      <c r="R1038" s="87" t="s">
        <v>305</v>
      </c>
      <c r="S1038" s="108"/>
      <c r="U1038" s="88">
        <v>79.585999999999999</v>
      </c>
    </row>
    <row r="1039" spans="1:29" ht="11.25" customHeight="1">
      <c r="A1039" s="1">
        <v>43040</v>
      </c>
      <c r="B1039" s="100">
        <v>1552</v>
      </c>
      <c r="D1039" s="78">
        <v>129</v>
      </c>
      <c r="E1039" s="79"/>
      <c r="F1039" s="99">
        <v>2398</v>
      </c>
      <c r="H1039" s="123">
        <f t="shared" si="151"/>
        <v>67</v>
      </c>
      <c r="I1039" s="81">
        <v>67</v>
      </c>
      <c r="K1039" s="82">
        <v>2292</v>
      </c>
      <c r="M1039" s="83">
        <v>80</v>
      </c>
      <c r="Q1039" s="86">
        <v>262</v>
      </c>
      <c r="R1039" s="87" t="s">
        <v>325</v>
      </c>
      <c r="S1039" s="108"/>
      <c r="U1039" s="88">
        <v>82</v>
      </c>
    </row>
    <row r="1040" spans="1:29" ht="11.25" customHeight="1">
      <c r="A1040" s="1">
        <v>43041</v>
      </c>
      <c r="B1040" s="100">
        <v>1552</v>
      </c>
      <c r="D1040" s="78">
        <v>129</v>
      </c>
      <c r="E1040" s="79"/>
      <c r="F1040" s="99">
        <v>2398</v>
      </c>
      <c r="H1040" s="123">
        <f t="shared" si="151"/>
        <v>67</v>
      </c>
      <c r="I1040" s="81">
        <v>67</v>
      </c>
      <c r="K1040" s="82">
        <v>2292</v>
      </c>
      <c r="M1040" s="83">
        <v>80</v>
      </c>
      <c r="Q1040" s="86">
        <v>262</v>
      </c>
      <c r="R1040" s="87" t="s">
        <v>305</v>
      </c>
      <c r="S1040" s="108"/>
      <c r="U1040" s="88">
        <v>82</v>
      </c>
    </row>
    <row r="1041" spans="1:21" ht="11.25" customHeight="1">
      <c r="A1041" s="1">
        <v>43042</v>
      </c>
      <c r="B1041" s="100">
        <v>1552</v>
      </c>
      <c r="D1041" s="78">
        <v>129</v>
      </c>
      <c r="E1041" s="79"/>
      <c r="F1041" s="99">
        <v>2398</v>
      </c>
      <c r="H1041" s="123">
        <f t="shared" si="151"/>
        <v>67</v>
      </c>
      <c r="I1041" s="81">
        <v>67</v>
      </c>
      <c r="K1041" s="82">
        <v>2292</v>
      </c>
      <c r="M1041" s="83">
        <v>80</v>
      </c>
      <c r="Q1041" s="86">
        <v>262</v>
      </c>
      <c r="R1041" s="87" t="s">
        <v>305</v>
      </c>
      <c r="S1041" s="108"/>
      <c r="U1041" s="88">
        <v>82</v>
      </c>
    </row>
    <row r="1042" spans="1:21" ht="11.25" customHeight="1">
      <c r="A1042" s="1">
        <v>43043</v>
      </c>
      <c r="B1042" s="100">
        <v>1552</v>
      </c>
      <c r="D1042" s="78">
        <v>129</v>
      </c>
      <c r="E1042" s="79"/>
      <c r="F1042" s="99">
        <v>2398</v>
      </c>
      <c r="H1042" s="123">
        <f t="shared" si="151"/>
        <v>67</v>
      </c>
      <c r="I1042" s="81">
        <v>67</v>
      </c>
      <c r="K1042" s="82">
        <v>2292</v>
      </c>
      <c r="M1042" s="83">
        <v>80</v>
      </c>
      <c r="Q1042" s="86">
        <v>262</v>
      </c>
      <c r="R1042" s="87" t="s">
        <v>305</v>
      </c>
      <c r="S1042" s="108"/>
      <c r="U1042" s="88">
        <v>82</v>
      </c>
    </row>
    <row r="1043" spans="1:21" ht="11.25" customHeight="1">
      <c r="A1043" s="1">
        <v>43044</v>
      </c>
      <c r="B1043" s="100">
        <v>1552</v>
      </c>
      <c r="D1043" s="78">
        <v>129</v>
      </c>
      <c r="E1043" s="79"/>
      <c r="F1043" s="99">
        <v>2398</v>
      </c>
      <c r="H1043" s="123">
        <f t="shared" si="151"/>
        <v>67</v>
      </c>
      <c r="I1043" s="81">
        <v>67</v>
      </c>
      <c r="K1043" s="82">
        <v>2292</v>
      </c>
      <c r="M1043" s="83">
        <v>80</v>
      </c>
      <c r="Q1043" s="86">
        <v>262</v>
      </c>
      <c r="R1043" s="87" t="s">
        <v>305</v>
      </c>
      <c r="S1043" s="108"/>
      <c r="U1043" s="88">
        <v>82</v>
      </c>
    </row>
    <row r="1044" spans="1:21" ht="11.25" customHeight="1">
      <c r="A1044" s="1">
        <v>43045</v>
      </c>
      <c r="B1044" s="100">
        <v>1552</v>
      </c>
      <c r="D1044" s="78">
        <v>129</v>
      </c>
      <c r="E1044" s="79"/>
      <c r="F1044" s="99">
        <v>2398</v>
      </c>
      <c r="H1044" s="123">
        <f t="shared" si="151"/>
        <v>67</v>
      </c>
      <c r="I1044" s="81">
        <v>67</v>
      </c>
      <c r="K1044" s="82">
        <v>2292</v>
      </c>
      <c r="M1044" s="83">
        <v>80</v>
      </c>
      <c r="Q1044" s="86">
        <v>262</v>
      </c>
      <c r="R1044" s="87" t="s">
        <v>305</v>
      </c>
      <c r="S1044" s="108"/>
      <c r="U1044" s="88">
        <v>82</v>
      </c>
    </row>
    <row r="1045" spans="1:21" ht="11.25" customHeight="1">
      <c r="A1045" s="1">
        <v>43046</v>
      </c>
      <c r="B1045" s="100">
        <v>1552</v>
      </c>
      <c r="D1045" s="78">
        <v>129</v>
      </c>
      <c r="E1045" s="79"/>
      <c r="F1045" s="99">
        <v>2398</v>
      </c>
      <c r="H1045" s="123">
        <f t="shared" si="151"/>
        <v>67</v>
      </c>
      <c r="I1045" s="81">
        <v>67</v>
      </c>
      <c r="K1045" s="82">
        <v>2292</v>
      </c>
      <c r="M1045" s="83">
        <v>80</v>
      </c>
      <c r="Q1045" s="86">
        <v>262</v>
      </c>
      <c r="R1045" s="87" t="s">
        <v>305</v>
      </c>
      <c r="S1045" s="108"/>
      <c r="U1045" s="88">
        <v>82</v>
      </c>
    </row>
    <row r="1046" spans="1:21" ht="11.25" customHeight="1">
      <c r="A1046" s="1">
        <v>43047</v>
      </c>
      <c r="B1046" s="100">
        <v>1552</v>
      </c>
      <c r="D1046" s="78">
        <v>129</v>
      </c>
      <c r="E1046" s="79"/>
      <c r="F1046" s="99">
        <v>2398</v>
      </c>
      <c r="H1046" s="123">
        <f t="shared" si="151"/>
        <v>67</v>
      </c>
      <c r="I1046" s="81">
        <v>67</v>
      </c>
      <c r="K1046" s="82">
        <v>2292</v>
      </c>
      <c r="M1046" s="83">
        <v>80</v>
      </c>
      <c r="Q1046" s="86">
        <v>262</v>
      </c>
      <c r="R1046" s="87" t="s">
        <v>305</v>
      </c>
      <c r="S1046" s="108"/>
      <c r="U1046" s="88">
        <v>82</v>
      </c>
    </row>
    <row r="1047" spans="1:21" ht="11.25" customHeight="1">
      <c r="A1047" s="1">
        <v>43048</v>
      </c>
      <c r="B1047" s="100">
        <v>1552</v>
      </c>
      <c r="D1047" s="78">
        <v>129</v>
      </c>
      <c r="E1047" s="79"/>
      <c r="F1047" s="99">
        <v>2398</v>
      </c>
      <c r="H1047" s="123">
        <f t="shared" si="151"/>
        <v>67</v>
      </c>
      <c r="I1047" s="81">
        <v>67</v>
      </c>
      <c r="K1047" s="82">
        <v>2292</v>
      </c>
      <c r="M1047" s="83">
        <v>80</v>
      </c>
      <c r="Q1047" s="86">
        <v>262</v>
      </c>
      <c r="R1047" s="87" t="s">
        <v>305</v>
      </c>
      <c r="S1047" s="108"/>
      <c r="U1047" s="88">
        <v>82</v>
      </c>
    </row>
    <row r="1048" spans="1:21" ht="11.25" customHeight="1">
      <c r="A1048" s="1">
        <v>43049</v>
      </c>
      <c r="B1048" s="100">
        <v>1552</v>
      </c>
      <c r="D1048" s="78">
        <v>129</v>
      </c>
      <c r="E1048" s="79"/>
      <c r="F1048" s="99">
        <v>2398</v>
      </c>
      <c r="H1048" s="123">
        <f t="shared" si="151"/>
        <v>67</v>
      </c>
      <c r="I1048" s="81">
        <v>67</v>
      </c>
      <c r="K1048" s="82">
        <v>2292</v>
      </c>
      <c r="M1048" s="83">
        <v>80</v>
      </c>
      <c r="Q1048" s="86">
        <v>262</v>
      </c>
      <c r="R1048" s="87" t="s">
        <v>305</v>
      </c>
      <c r="S1048" s="108"/>
      <c r="U1048" s="88">
        <v>82</v>
      </c>
    </row>
    <row r="1049" spans="1:21" ht="11.25" customHeight="1">
      <c r="A1049" s="1">
        <v>43050</v>
      </c>
      <c r="B1049" s="100">
        <v>1552</v>
      </c>
      <c r="D1049" s="78">
        <v>129</v>
      </c>
      <c r="E1049" s="79"/>
      <c r="F1049" s="99">
        <v>2398</v>
      </c>
      <c r="H1049" s="123">
        <f t="shared" si="151"/>
        <v>67</v>
      </c>
      <c r="I1049" s="81">
        <v>67</v>
      </c>
      <c r="K1049" s="82">
        <v>2292</v>
      </c>
      <c r="M1049" s="83">
        <v>80</v>
      </c>
      <c r="Q1049" s="86">
        <v>262</v>
      </c>
      <c r="R1049" s="87" t="s">
        <v>305</v>
      </c>
      <c r="S1049" s="108"/>
      <c r="U1049" s="88">
        <v>82</v>
      </c>
    </row>
    <row r="1050" spans="1:21" ht="11.25" customHeight="1">
      <c r="A1050" s="1">
        <v>43051</v>
      </c>
      <c r="B1050" s="100">
        <v>1552</v>
      </c>
      <c r="D1050" s="78">
        <v>129</v>
      </c>
      <c r="E1050" s="79"/>
      <c r="F1050" s="99">
        <v>2398</v>
      </c>
      <c r="H1050" s="123">
        <f t="shared" si="151"/>
        <v>67</v>
      </c>
      <c r="I1050" s="81">
        <v>67</v>
      </c>
      <c r="K1050" s="82">
        <v>2292</v>
      </c>
      <c r="M1050" s="83">
        <v>80</v>
      </c>
      <c r="Q1050" s="86">
        <v>262</v>
      </c>
      <c r="R1050" s="87" t="s">
        <v>305</v>
      </c>
      <c r="S1050" s="108"/>
      <c r="U1050" s="88">
        <v>82</v>
      </c>
    </row>
    <row r="1051" spans="1:21" ht="11.25" customHeight="1">
      <c r="A1051" s="1">
        <v>43052</v>
      </c>
      <c r="B1051" s="100">
        <v>1552</v>
      </c>
      <c r="D1051" s="78">
        <v>129</v>
      </c>
      <c r="E1051" s="79"/>
      <c r="F1051" s="99">
        <v>2398</v>
      </c>
      <c r="H1051" s="123">
        <f t="shared" si="151"/>
        <v>67</v>
      </c>
      <c r="I1051" s="81">
        <v>67</v>
      </c>
      <c r="K1051" s="82">
        <v>2292</v>
      </c>
      <c r="M1051" s="83">
        <v>80</v>
      </c>
      <c r="Q1051" s="86">
        <v>262</v>
      </c>
      <c r="R1051" s="87" t="s">
        <v>305</v>
      </c>
      <c r="S1051" s="108"/>
      <c r="U1051" s="88">
        <v>82</v>
      </c>
    </row>
    <row r="1052" spans="1:21" ht="11.25" customHeight="1">
      <c r="A1052" s="1">
        <v>43053</v>
      </c>
      <c r="B1052" s="100">
        <v>1552</v>
      </c>
      <c r="D1052" s="78">
        <v>129</v>
      </c>
      <c r="E1052" s="79"/>
      <c r="F1052" s="99">
        <v>2398</v>
      </c>
      <c r="H1052" s="123">
        <f t="shared" si="151"/>
        <v>67</v>
      </c>
      <c r="I1052" s="81">
        <v>67</v>
      </c>
      <c r="K1052" s="82">
        <v>2292</v>
      </c>
      <c r="M1052" s="83">
        <v>80</v>
      </c>
      <c r="Q1052" s="86">
        <v>262</v>
      </c>
      <c r="R1052" s="87" t="s">
        <v>305</v>
      </c>
      <c r="S1052" s="108"/>
      <c r="U1052" s="88">
        <v>82</v>
      </c>
    </row>
    <row r="1053" spans="1:21" ht="11.25" customHeight="1">
      <c r="A1053" s="1">
        <v>43054</v>
      </c>
      <c r="B1053" s="100">
        <v>1552</v>
      </c>
      <c r="D1053" s="78">
        <v>129</v>
      </c>
      <c r="E1053" s="79"/>
      <c r="F1053" s="99">
        <v>2398</v>
      </c>
      <c r="H1053" s="123">
        <f t="shared" si="151"/>
        <v>67</v>
      </c>
      <c r="I1053" s="81">
        <v>67</v>
      </c>
      <c r="K1053" s="82">
        <v>2292</v>
      </c>
      <c r="M1053" s="83">
        <v>80</v>
      </c>
      <c r="Q1053" s="86">
        <v>262</v>
      </c>
      <c r="R1053" s="87" t="s">
        <v>305</v>
      </c>
      <c r="S1053" s="108"/>
      <c r="U1053" s="88">
        <v>82</v>
      </c>
    </row>
    <row r="1054" spans="1:21" ht="11.25" customHeight="1">
      <c r="A1054" s="1">
        <v>43055</v>
      </c>
      <c r="B1054" s="100">
        <v>1552</v>
      </c>
      <c r="D1054" s="78">
        <v>129</v>
      </c>
      <c r="E1054" s="79"/>
      <c r="F1054" s="99">
        <v>2398</v>
      </c>
      <c r="H1054" s="123">
        <f t="shared" si="151"/>
        <v>67</v>
      </c>
      <c r="I1054" s="81">
        <v>67</v>
      </c>
      <c r="K1054" s="82">
        <v>2292</v>
      </c>
      <c r="M1054" s="83">
        <v>80</v>
      </c>
      <c r="Q1054" s="86">
        <v>262</v>
      </c>
      <c r="R1054" s="87" t="s">
        <v>305</v>
      </c>
      <c r="S1054" s="108"/>
      <c r="U1054" s="88">
        <v>82</v>
      </c>
    </row>
    <row r="1055" spans="1:21" ht="11.25" customHeight="1">
      <c r="A1055" s="1">
        <v>43056</v>
      </c>
      <c r="B1055" s="100">
        <v>1552</v>
      </c>
      <c r="D1055" s="78">
        <v>129</v>
      </c>
      <c r="E1055" s="79"/>
      <c r="F1055" s="99">
        <v>2398</v>
      </c>
      <c r="H1055" s="123">
        <f t="shared" si="151"/>
        <v>67</v>
      </c>
      <c r="I1055" s="81">
        <v>67</v>
      </c>
      <c r="K1055" s="82">
        <v>2292</v>
      </c>
      <c r="M1055" s="83">
        <v>80</v>
      </c>
      <c r="Q1055" s="86">
        <v>262</v>
      </c>
      <c r="R1055" s="87" t="s">
        <v>305</v>
      </c>
      <c r="S1055" s="108"/>
      <c r="U1055" s="88">
        <v>82</v>
      </c>
    </row>
    <row r="1056" spans="1:21" ht="11.25" customHeight="1">
      <c r="A1056" s="1">
        <v>43057</v>
      </c>
      <c r="B1056" s="100">
        <v>1552</v>
      </c>
      <c r="D1056" s="78">
        <v>129</v>
      </c>
      <c r="E1056" s="79"/>
      <c r="F1056" s="99">
        <v>2398</v>
      </c>
      <c r="H1056" s="123">
        <f t="shared" si="151"/>
        <v>67</v>
      </c>
      <c r="I1056" s="81">
        <v>67</v>
      </c>
      <c r="K1056" s="82">
        <v>2292</v>
      </c>
      <c r="M1056" s="83">
        <v>80</v>
      </c>
      <c r="Q1056" s="86">
        <v>262</v>
      </c>
      <c r="R1056" s="87" t="s">
        <v>305</v>
      </c>
      <c r="S1056" s="108"/>
      <c r="U1056" s="88">
        <v>82</v>
      </c>
    </row>
    <row r="1057" spans="1:21" ht="11.25" customHeight="1">
      <c r="A1057" s="1">
        <v>43058</v>
      </c>
      <c r="B1057" s="100">
        <v>1552</v>
      </c>
      <c r="D1057" s="78">
        <v>129</v>
      </c>
      <c r="E1057" s="79"/>
      <c r="F1057" s="99">
        <v>2398</v>
      </c>
      <c r="H1057" s="123">
        <f t="shared" si="151"/>
        <v>67</v>
      </c>
      <c r="I1057" s="81">
        <v>67</v>
      </c>
      <c r="K1057" s="82">
        <v>2292</v>
      </c>
      <c r="M1057" s="83">
        <v>80</v>
      </c>
      <c r="Q1057" s="86">
        <v>262</v>
      </c>
      <c r="R1057" s="87" t="s">
        <v>305</v>
      </c>
      <c r="S1057" s="108"/>
      <c r="U1057" s="88">
        <v>82</v>
      </c>
    </row>
    <row r="1058" spans="1:21" ht="11.25" customHeight="1">
      <c r="A1058" s="1">
        <v>43059</v>
      </c>
      <c r="B1058" s="100">
        <v>1552</v>
      </c>
      <c r="D1058" s="78">
        <v>129</v>
      </c>
      <c r="E1058" s="79"/>
      <c r="F1058" s="99">
        <v>2398</v>
      </c>
      <c r="H1058" s="123">
        <f t="shared" si="151"/>
        <v>67</v>
      </c>
      <c r="I1058" s="81">
        <v>67</v>
      </c>
      <c r="K1058" s="82">
        <v>2292</v>
      </c>
      <c r="M1058" s="83">
        <v>80</v>
      </c>
      <c r="Q1058" s="86">
        <v>262</v>
      </c>
      <c r="R1058" s="87" t="s">
        <v>305</v>
      </c>
      <c r="S1058" s="108"/>
      <c r="U1058" s="88">
        <v>82</v>
      </c>
    </row>
    <row r="1059" spans="1:21" ht="11.25" customHeight="1">
      <c r="A1059" s="1">
        <v>43060</v>
      </c>
      <c r="B1059" s="100">
        <v>1552</v>
      </c>
      <c r="D1059" s="78">
        <v>129</v>
      </c>
      <c r="E1059" s="79"/>
      <c r="F1059" s="99">
        <v>2398</v>
      </c>
      <c r="H1059" s="123">
        <f t="shared" si="151"/>
        <v>67</v>
      </c>
      <c r="I1059" s="81">
        <v>67</v>
      </c>
      <c r="K1059" s="82">
        <v>2292</v>
      </c>
      <c r="M1059" s="83">
        <v>80</v>
      </c>
      <c r="Q1059" s="86">
        <v>262</v>
      </c>
      <c r="R1059" s="87" t="s">
        <v>305</v>
      </c>
      <c r="S1059" s="108"/>
      <c r="U1059" s="88">
        <v>82</v>
      </c>
    </row>
    <row r="1060" spans="1:21" ht="11.25" customHeight="1">
      <c r="A1060" s="1">
        <v>43061</v>
      </c>
      <c r="B1060" s="100">
        <v>1552</v>
      </c>
      <c r="D1060" s="78">
        <v>129</v>
      </c>
      <c r="E1060" s="79"/>
      <c r="F1060" s="99">
        <v>2398</v>
      </c>
      <c r="H1060" s="123">
        <f t="shared" si="151"/>
        <v>67</v>
      </c>
      <c r="I1060" s="81">
        <v>67</v>
      </c>
      <c r="K1060" s="82">
        <v>2292</v>
      </c>
      <c r="M1060" s="83">
        <v>80</v>
      </c>
      <c r="Q1060" s="86">
        <v>262</v>
      </c>
      <c r="R1060" s="87" t="s">
        <v>305</v>
      </c>
      <c r="S1060" s="108"/>
      <c r="U1060" s="88">
        <v>82</v>
      </c>
    </row>
    <row r="1061" spans="1:21" ht="11.25" customHeight="1">
      <c r="A1061" s="1">
        <v>43062</v>
      </c>
      <c r="B1061" s="100">
        <v>1552</v>
      </c>
      <c r="D1061" s="78">
        <v>129</v>
      </c>
      <c r="E1061" s="79"/>
      <c r="F1061" s="99">
        <v>2398</v>
      </c>
      <c r="H1061" s="123">
        <f t="shared" si="151"/>
        <v>67</v>
      </c>
      <c r="I1061" s="81">
        <v>67</v>
      </c>
      <c r="K1061" s="82">
        <v>2292</v>
      </c>
      <c r="M1061" s="83">
        <v>80</v>
      </c>
      <c r="Q1061" s="86">
        <v>262</v>
      </c>
      <c r="R1061" s="87" t="s">
        <v>305</v>
      </c>
      <c r="S1061" s="108"/>
      <c r="U1061" s="88">
        <v>82</v>
      </c>
    </row>
    <row r="1062" spans="1:21" ht="11.25" customHeight="1">
      <c r="A1062" s="1">
        <v>43063</v>
      </c>
      <c r="B1062" s="100">
        <v>1552</v>
      </c>
      <c r="D1062" s="78">
        <v>129</v>
      </c>
      <c r="E1062" s="79"/>
      <c r="F1062" s="99">
        <v>2398</v>
      </c>
      <c r="H1062" s="123">
        <f t="shared" si="151"/>
        <v>67</v>
      </c>
      <c r="I1062" s="81">
        <v>67</v>
      </c>
      <c r="K1062" s="82">
        <v>2292</v>
      </c>
      <c r="M1062" s="83">
        <v>80</v>
      </c>
      <c r="Q1062" s="86">
        <v>262</v>
      </c>
      <c r="R1062" s="87" t="s">
        <v>305</v>
      </c>
      <c r="S1062" s="108"/>
      <c r="U1062" s="88">
        <v>82</v>
      </c>
    </row>
    <row r="1063" spans="1:21" ht="11.25" customHeight="1">
      <c r="A1063" s="1">
        <v>43064</v>
      </c>
      <c r="B1063" s="100">
        <v>1552</v>
      </c>
      <c r="D1063" s="78">
        <v>129</v>
      </c>
      <c r="E1063" s="79"/>
      <c r="F1063" s="99">
        <v>2398</v>
      </c>
      <c r="H1063" s="123">
        <f t="shared" si="151"/>
        <v>67</v>
      </c>
      <c r="I1063" s="81">
        <v>67</v>
      </c>
      <c r="K1063" s="82">
        <v>2292</v>
      </c>
      <c r="M1063" s="83">
        <v>80</v>
      </c>
      <c r="Q1063" s="86">
        <v>262</v>
      </c>
      <c r="R1063" s="87" t="s">
        <v>305</v>
      </c>
      <c r="S1063" s="108"/>
      <c r="U1063" s="88">
        <v>82</v>
      </c>
    </row>
    <row r="1064" spans="1:21" ht="11.25" customHeight="1">
      <c r="A1064" s="1">
        <v>43065</v>
      </c>
      <c r="B1064" s="100">
        <v>1552</v>
      </c>
      <c r="D1064" s="78">
        <v>129</v>
      </c>
      <c r="E1064" s="79"/>
      <c r="F1064" s="99">
        <v>2398</v>
      </c>
      <c r="H1064" s="123">
        <f t="shared" si="151"/>
        <v>67</v>
      </c>
      <c r="I1064" s="81">
        <v>67</v>
      </c>
      <c r="K1064" s="82">
        <v>2292</v>
      </c>
      <c r="M1064" s="83">
        <v>80</v>
      </c>
      <c r="Q1064" s="86">
        <v>262</v>
      </c>
      <c r="R1064" s="87" t="s">
        <v>305</v>
      </c>
      <c r="S1064" s="108"/>
      <c r="U1064" s="88">
        <v>82</v>
      </c>
    </row>
    <row r="1065" spans="1:21" ht="11.25" customHeight="1">
      <c r="A1065" s="1">
        <v>43066</v>
      </c>
      <c r="B1065" s="100">
        <v>1552</v>
      </c>
      <c r="D1065" s="78">
        <v>129</v>
      </c>
      <c r="E1065" s="79"/>
      <c r="F1065" s="99">
        <v>2398</v>
      </c>
      <c r="H1065" s="123">
        <f t="shared" si="151"/>
        <v>67</v>
      </c>
      <c r="I1065" s="81">
        <v>67</v>
      </c>
      <c r="K1065" s="82">
        <v>2292</v>
      </c>
      <c r="M1065" s="83">
        <v>80</v>
      </c>
      <c r="Q1065" s="86">
        <v>262</v>
      </c>
      <c r="R1065" s="87" t="s">
        <v>305</v>
      </c>
      <c r="S1065" s="108"/>
      <c r="U1065" s="88">
        <v>82</v>
      </c>
    </row>
    <row r="1066" spans="1:21" ht="11.25" customHeight="1">
      <c r="A1066" s="1">
        <v>43067</v>
      </c>
      <c r="B1066" s="100">
        <v>1552</v>
      </c>
      <c r="D1066" s="78">
        <v>129</v>
      </c>
      <c r="E1066" s="79"/>
      <c r="F1066" s="99">
        <v>2398</v>
      </c>
      <c r="H1066" s="123">
        <f t="shared" si="151"/>
        <v>67</v>
      </c>
      <c r="I1066" s="81">
        <v>67</v>
      </c>
      <c r="K1066" s="82">
        <v>2292</v>
      </c>
      <c r="M1066" s="83">
        <v>80</v>
      </c>
      <c r="Q1066" s="86">
        <v>262</v>
      </c>
      <c r="R1066" s="87" t="s">
        <v>305</v>
      </c>
      <c r="S1066" s="108"/>
      <c r="U1066" s="88">
        <v>82</v>
      </c>
    </row>
    <row r="1067" spans="1:21" ht="11.25" customHeight="1">
      <c r="A1067" s="1">
        <v>43068</v>
      </c>
      <c r="B1067" s="100">
        <v>1552</v>
      </c>
      <c r="D1067" s="78">
        <v>129</v>
      </c>
      <c r="E1067" s="79"/>
      <c r="F1067" s="99">
        <v>2398</v>
      </c>
      <c r="H1067" s="123">
        <f t="shared" si="151"/>
        <v>67</v>
      </c>
      <c r="I1067" s="81">
        <v>67</v>
      </c>
      <c r="K1067" s="82">
        <v>2292</v>
      </c>
      <c r="M1067" s="83">
        <v>80</v>
      </c>
      <c r="Q1067" s="86">
        <v>262</v>
      </c>
      <c r="R1067" s="87" t="s">
        <v>305</v>
      </c>
      <c r="S1067" s="108"/>
      <c r="U1067" s="88">
        <v>82</v>
      </c>
    </row>
    <row r="1068" spans="1:21" ht="11.25" customHeight="1">
      <c r="A1068" s="1">
        <v>43069</v>
      </c>
      <c r="B1068" s="100">
        <v>1552</v>
      </c>
      <c r="D1068" s="78">
        <v>129</v>
      </c>
      <c r="E1068" s="79"/>
      <c r="F1068" s="99">
        <v>2398</v>
      </c>
      <c r="H1068" s="123">
        <f t="shared" si="151"/>
        <v>67</v>
      </c>
      <c r="I1068" s="81">
        <v>67</v>
      </c>
      <c r="K1068" s="82">
        <v>2292</v>
      </c>
      <c r="M1068" s="83">
        <v>80</v>
      </c>
      <c r="Q1068" s="86">
        <v>262</v>
      </c>
      <c r="R1068" s="87" t="s">
        <v>305</v>
      </c>
      <c r="S1068" s="108"/>
      <c r="U1068" s="88">
        <v>82</v>
      </c>
    </row>
    <row r="1069" spans="1:21" ht="11.25" customHeight="1">
      <c r="A1069" s="1">
        <v>43070</v>
      </c>
      <c r="B1069" s="100">
        <v>1517</v>
      </c>
      <c r="D1069" s="78">
        <v>130</v>
      </c>
      <c r="E1069" s="79"/>
      <c r="F1069" s="99">
        <v>2398</v>
      </c>
      <c r="H1069" s="123">
        <f t="shared" si="151"/>
        <v>67</v>
      </c>
      <c r="I1069" s="81">
        <v>67</v>
      </c>
      <c r="K1069" s="82">
        <v>2292</v>
      </c>
      <c r="M1069" s="83">
        <v>80</v>
      </c>
      <c r="Q1069" s="86">
        <v>262</v>
      </c>
      <c r="R1069" s="87" t="s">
        <v>305</v>
      </c>
      <c r="S1069" s="108"/>
      <c r="U1069" s="88">
        <v>82.5</v>
      </c>
    </row>
    <row r="1070" spans="1:21" ht="11.25" customHeight="1">
      <c r="A1070" s="1">
        <v>43071</v>
      </c>
      <c r="B1070" s="100">
        <v>1517</v>
      </c>
      <c r="D1070" s="78">
        <v>130</v>
      </c>
      <c r="E1070" s="79"/>
      <c r="F1070" s="99">
        <v>2398</v>
      </c>
      <c r="H1070" s="123">
        <f t="shared" si="151"/>
        <v>67</v>
      </c>
      <c r="I1070" s="81">
        <v>67</v>
      </c>
      <c r="K1070" s="82">
        <v>2292</v>
      </c>
      <c r="M1070" s="83">
        <v>80</v>
      </c>
      <c r="Q1070" s="86">
        <v>262</v>
      </c>
      <c r="R1070" s="87" t="s">
        <v>305</v>
      </c>
      <c r="S1070" s="108"/>
      <c r="U1070" s="88">
        <v>82.5</v>
      </c>
    </row>
    <row r="1071" spans="1:21" ht="11.25" customHeight="1">
      <c r="A1071" s="1">
        <v>43072</v>
      </c>
      <c r="B1071" s="100">
        <v>1517</v>
      </c>
      <c r="D1071" s="78">
        <v>130</v>
      </c>
      <c r="E1071" s="79"/>
      <c r="F1071" s="99">
        <v>2398</v>
      </c>
      <c r="H1071" s="123">
        <f t="shared" si="151"/>
        <v>67</v>
      </c>
      <c r="I1071" s="81">
        <v>67</v>
      </c>
      <c r="K1071" s="82">
        <v>2292</v>
      </c>
      <c r="M1071" s="83">
        <v>80</v>
      </c>
      <c r="Q1071" s="86">
        <v>262</v>
      </c>
      <c r="R1071" s="87" t="s">
        <v>305</v>
      </c>
      <c r="S1071" s="108"/>
      <c r="U1071" s="88">
        <v>82.5</v>
      </c>
    </row>
    <row r="1072" spans="1:21" ht="11.25" customHeight="1">
      <c r="A1072" s="1">
        <v>43073</v>
      </c>
      <c r="B1072" s="100">
        <v>1517</v>
      </c>
      <c r="D1072" s="78">
        <v>130</v>
      </c>
      <c r="E1072" s="79"/>
      <c r="F1072" s="99">
        <v>2398</v>
      </c>
      <c r="H1072" s="123">
        <f t="shared" si="151"/>
        <v>67</v>
      </c>
      <c r="I1072" s="81">
        <v>67</v>
      </c>
      <c r="K1072" s="82">
        <v>2292</v>
      </c>
      <c r="M1072" s="83">
        <v>80</v>
      </c>
      <c r="Q1072" s="86">
        <v>262</v>
      </c>
      <c r="R1072" s="87" t="s">
        <v>305</v>
      </c>
      <c r="S1072" s="108"/>
      <c r="U1072" s="88">
        <v>82.5</v>
      </c>
    </row>
    <row r="1073" spans="1:21" ht="11.25" customHeight="1">
      <c r="A1073" s="1">
        <v>43074</v>
      </c>
      <c r="B1073" s="100">
        <v>1517</v>
      </c>
      <c r="D1073" s="78">
        <v>130</v>
      </c>
      <c r="E1073" s="79"/>
      <c r="F1073" s="99">
        <v>2398</v>
      </c>
      <c r="H1073" s="123">
        <f t="shared" si="151"/>
        <v>67</v>
      </c>
      <c r="I1073" s="81">
        <v>67</v>
      </c>
      <c r="K1073" s="82">
        <v>2292</v>
      </c>
      <c r="M1073" s="83">
        <v>80</v>
      </c>
      <c r="Q1073" s="86">
        <v>262</v>
      </c>
      <c r="R1073" s="87" t="s">
        <v>305</v>
      </c>
      <c r="S1073" s="108"/>
      <c r="U1073" s="88">
        <v>82.5</v>
      </c>
    </row>
    <row r="1074" spans="1:21" ht="11.25" customHeight="1">
      <c r="A1074" s="1">
        <v>43075</v>
      </c>
      <c r="B1074" s="100">
        <v>1517</v>
      </c>
      <c r="D1074" s="78">
        <v>130</v>
      </c>
      <c r="E1074" s="79"/>
      <c r="F1074" s="99">
        <v>2398</v>
      </c>
      <c r="H1074" s="123">
        <f t="shared" si="151"/>
        <v>67</v>
      </c>
      <c r="I1074" s="81">
        <v>67</v>
      </c>
      <c r="K1074" s="82">
        <v>2292</v>
      </c>
      <c r="M1074" s="83">
        <v>80</v>
      </c>
      <c r="Q1074" s="86">
        <v>262</v>
      </c>
      <c r="R1074" s="87" t="s">
        <v>305</v>
      </c>
      <c r="S1074" s="108"/>
      <c r="U1074" s="88">
        <v>82.5</v>
      </c>
    </row>
    <row r="1075" spans="1:21" ht="11.25" customHeight="1">
      <c r="A1075" s="1">
        <v>43076</v>
      </c>
      <c r="B1075" s="100">
        <v>1517</v>
      </c>
      <c r="D1075" s="78">
        <v>130</v>
      </c>
      <c r="E1075" s="79"/>
      <c r="F1075" s="99">
        <v>2398</v>
      </c>
      <c r="H1075" s="123">
        <f t="shared" si="151"/>
        <v>67</v>
      </c>
      <c r="I1075" s="81">
        <v>67</v>
      </c>
      <c r="K1075" s="82">
        <v>2292</v>
      </c>
      <c r="M1075" s="83">
        <v>80</v>
      </c>
      <c r="Q1075" s="86">
        <v>262</v>
      </c>
      <c r="R1075" s="87" t="s">
        <v>305</v>
      </c>
      <c r="S1075" s="108"/>
      <c r="U1075" s="88">
        <v>82.5</v>
      </c>
    </row>
    <row r="1076" spans="1:21" ht="11.25" customHeight="1">
      <c r="A1076" s="1">
        <v>43077</v>
      </c>
      <c r="B1076" s="100">
        <v>1517</v>
      </c>
      <c r="D1076" s="78">
        <v>130</v>
      </c>
      <c r="E1076" s="79"/>
      <c r="F1076" s="99">
        <v>2398</v>
      </c>
      <c r="H1076" s="123">
        <f t="shared" si="151"/>
        <v>67</v>
      </c>
      <c r="I1076" s="81">
        <v>67</v>
      </c>
      <c r="K1076" s="82">
        <v>2292</v>
      </c>
      <c r="M1076" s="83">
        <v>80</v>
      </c>
      <c r="Q1076" s="86">
        <v>262</v>
      </c>
      <c r="R1076" s="87" t="s">
        <v>305</v>
      </c>
      <c r="S1076" s="108"/>
      <c r="U1076" s="88">
        <v>82.5</v>
      </c>
    </row>
    <row r="1077" spans="1:21" ht="11.25" customHeight="1">
      <c r="A1077" s="1">
        <v>43078</v>
      </c>
      <c r="B1077" s="100">
        <v>1517</v>
      </c>
      <c r="D1077" s="78">
        <v>130</v>
      </c>
      <c r="E1077" s="79"/>
      <c r="F1077" s="99">
        <v>2398</v>
      </c>
      <c r="H1077" s="123">
        <f t="shared" si="151"/>
        <v>67</v>
      </c>
      <c r="I1077" s="81">
        <v>67</v>
      </c>
      <c r="K1077" s="82">
        <v>2292</v>
      </c>
      <c r="M1077" s="83">
        <v>80</v>
      </c>
      <c r="Q1077" s="86">
        <v>267.17899999999997</v>
      </c>
      <c r="S1077" s="108"/>
      <c r="U1077" s="88">
        <v>82.5</v>
      </c>
    </row>
    <row r="1078" spans="1:21" ht="11.25" customHeight="1">
      <c r="A1078" s="1">
        <v>43079</v>
      </c>
      <c r="B1078" s="100">
        <v>1517</v>
      </c>
      <c r="D1078" s="78">
        <v>130</v>
      </c>
      <c r="E1078" s="79"/>
      <c r="F1078" s="99">
        <v>2398</v>
      </c>
      <c r="H1078" s="123">
        <f t="shared" si="151"/>
        <v>67</v>
      </c>
      <c r="I1078" s="81">
        <v>67</v>
      </c>
      <c r="K1078" s="82">
        <v>2292</v>
      </c>
      <c r="M1078" s="83">
        <v>80</v>
      </c>
      <c r="Q1078" s="86">
        <v>267.17899999999997</v>
      </c>
      <c r="S1078" s="108"/>
      <c r="U1078" s="88">
        <v>82.5</v>
      </c>
    </row>
    <row r="1079" spans="1:21" ht="11.25" customHeight="1">
      <c r="A1079" s="1">
        <v>43080</v>
      </c>
      <c r="B1079" s="100">
        <v>1517</v>
      </c>
      <c r="D1079" s="78">
        <v>130</v>
      </c>
      <c r="E1079" s="79"/>
      <c r="F1079" s="99">
        <v>2398</v>
      </c>
      <c r="H1079" s="123">
        <f t="shared" si="151"/>
        <v>67</v>
      </c>
      <c r="I1079" s="81">
        <v>67</v>
      </c>
      <c r="K1079" s="82">
        <v>2292</v>
      </c>
      <c r="M1079" s="83">
        <v>80</v>
      </c>
      <c r="Q1079" s="86">
        <v>267.17899999999997</v>
      </c>
      <c r="S1079" s="108"/>
      <c r="U1079" s="88">
        <v>82.5</v>
      </c>
    </row>
    <row r="1080" spans="1:21" ht="11.25" customHeight="1">
      <c r="A1080" s="1">
        <v>43081</v>
      </c>
      <c r="B1080" s="100">
        <v>1517</v>
      </c>
      <c r="D1080" s="78">
        <v>130</v>
      </c>
      <c r="E1080" s="79"/>
      <c r="F1080" s="99">
        <v>2398</v>
      </c>
      <c r="H1080" s="123">
        <f t="shared" si="151"/>
        <v>67</v>
      </c>
      <c r="I1080" s="81">
        <v>67</v>
      </c>
      <c r="K1080" s="82">
        <v>2292</v>
      </c>
      <c r="M1080" s="83">
        <v>80</v>
      </c>
      <c r="Q1080" s="86">
        <v>267.17899999999997</v>
      </c>
      <c r="S1080" s="108"/>
      <c r="U1080" s="88">
        <v>82.5</v>
      </c>
    </row>
    <row r="1081" spans="1:21" ht="11.25" customHeight="1">
      <c r="A1081" s="1">
        <v>43082</v>
      </c>
      <c r="B1081" s="100">
        <v>1517</v>
      </c>
      <c r="D1081" s="78">
        <v>130</v>
      </c>
      <c r="E1081" s="79"/>
      <c r="F1081" s="99">
        <v>2398</v>
      </c>
      <c r="H1081" s="123">
        <f t="shared" si="151"/>
        <v>67</v>
      </c>
      <c r="I1081" s="81">
        <v>67</v>
      </c>
      <c r="K1081" s="82">
        <v>2292</v>
      </c>
      <c r="M1081" s="83">
        <v>80</v>
      </c>
      <c r="Q1081" s="86">
        <v>267.17899999999997</v>
      </c>
      <c r="S1081" s="108"/>
      <c r="U1081" s="88">
        <v>82.5</v>
      </c>
    </row>
    <row r="1082" spans="1:21" ht="11.25" customHeight="1">
      <c r="A1082" s="1">
        <v>43083</v>
      </c>
      <c r="B1082" s="100">
        <v>1517</v>
      </c>
      <c r="D1082" s="78">
        <v>130</v>
      </c>
      <c r="E1082" s="79"/>
      <c r="F1082" s="99">
        <v>2398</v>
      </c>
      <c r="H1082" s="123">
        <f t="shared" si="151"/>
        <v>67</v>
      </c>
      <c r="I1082" s="81">
        <v>67</v>
      </c>
      <c r="K1082" s="82">
        <v>2292</v>
      </c>
      <c r="M1082" s="83">
        <v>80</v>
      </c>
      <c r="Q1082" s="86">
        <v>267.17899999999997</v>
      </c>
      <c r="S1082" s="108"/>
      <c r="U1082" s="88">
        <v>82.5</v>
      </c>
    </row>
    <row r="1083" spans="1:21" ht="11.25" customHeight="1">
      <c r="A1083" s="1">
        <v>43084</v>
      </c>
      <c r="B1083" s="100">
        <v>1517</v>
      </c>
      <c r="D1083" s="78">
        <v>130</v>
      </c>
      <c r="E1083" s="79"/>
      <c r="F1083" s="99">
        <v>2398</v>
      </c>
      <c r="H1083" s="123">
        <f t="shared" si="151"/>
        <v>67</v>
      </c>
      <c r="I1083" s="81">
        <v>67</v>
      </c>
      <c r="K1083" s="82">
        <v>2292</v>
      </c>
      <c r="M1083" s="83">
        <v>80</v>
      </c>
      <c r="Q1083" s="86">
        <v>267.17899999999997</v>
      </c>
      <c r="S1083" s="108"/>
      <c r="U1083" s="88">
        <v>82.5</v>
      </c>
    </row>
    <row r="1084" spans="1:21" ht="11.25" customHeight="1">
      <c r="A1084" s="1">
        <v>43085</v>
      </c>
      <c r="B1084" s="100">
        <v>1517</v>
      </c>
      <c r="D1084" s="78">
        <v>130</v>
      </c>
      <c r="E1084" s="79"/>
      <c r="F1084" s="99">
        <v>2398</v>
      </c>
      <c r="H1084" s="123">
        <f t="shared" si="151"/>
        <v>67</v>
      </c>
      <c r="I1084" s="81">
        <v>67</v>
      </c>
      <c r="K1084" s="82">
        <v>2292</v>
      </c>
      <c r="M1084" s="83">
        <v>80</v>
      </c>
      <c r="Q1084" s="86">
        <v>267.17899999999997</v>
      </c>
      <c r="S1084" s="108"/>
      <c r="U1084" s="88">
        <v>82.5</v>
      </c>
    </row>
    <row r="1085" spans="1:21" ht="11.25" customHeight="1">
      <c r="A1085" s="1">
        <v>43086</v>
      </c>
      <c r="B1085" s="100">
        <v>1517</v>
      </c>
      <c r="D1085" s="78">
        <v>130</v>
      </c>
      <c r="E1085" s="79"/>
      <c r="F1085" s="99">
        <v>2398</v>
      </c>
      <c r="H1085" s="123">
        <f t="shared" si="151"/>
        <v>67</v>
      </c>
      <c r="I1085" s="81">
        <v>67</v>
      </c>
      <c r="K1085" s="82">
        <v>2292</v>
      </c>
      <c r="M1085" s="83">
        <v>80</v>
      </c>
      <c r="Q1085" s="86">
        <v>267.17899999999997</v>
      </c>
      <c r="S1085" s="108"/>
      <c r="U1085" s="88">
        <v>82.5</v>
      </c>
    </row>
    <row r="1086" spans="1:21" ht="11.25" customHeight="1">
      <c r="A1086" s="1">
        <v>43087</v>
      </c>
      <c r="B1086" s="100">
        <v>1517</v>
      </c>
      <c r="D1086" s="78">
        <v>130</v>
      </c>
      <c r="E1086" s="79"/>
      <c r="F1086" s="99">
        <v>2398</v>
      </c>
      <c r="H1086" s="123">
        <f t="shared" si="151"/>
        <v>67</v>
      </c>
      <c r="I1086" s="81">
        <v>67</v>
      </c>
      <c r="K1086" s="82">
        <v>2292</v>
      </c>
      <c r="M1086" s="83">
        <v>80</v>
      </c>
      <c r="Q1086" s="86">
        <v>267.17899999999997</v>
      </c>
      <c r="S1086" s="108"/>
      <c r="U1086" s="88">
        <v>82.5</v>
      </c>
    </row>
    <row r="1087" spans="1:21" ht="11.25" customHeight="1">
      <c r="A1087" s="1">
        <v>43088</v>
      </c>
      <c r="B1087" s="100">
        <v>1517</v>
      </c>
      <c r="D1087" s="78">
        <v>130</v>
      </c>
      <c r="E1087" s="79"/>
      <c r="F1087" s="99">
        <v>2398</v>
      </c>
      <c r="H1087" s="123">
        <f t="shared" si="151"/>
        <v>67</v>
      </c>
      <c r="I1087" s="81">
        <v>67</v>
      </c>
      <c r="K1087" s="82">
        <v>2292</v>
      </c>
      <c r="M1087" s="83">
        <v>80</v>
      </c>
      <c r="Q1087" s="86">
        <v>267.17899999999997</v>
      </c>
      <c r="S1087" s="108"/>
      <c r="U1087" s="88">
        <v>82.5</v>
      </c>
    </row>
    <row r="1088" spans="1:21" ht="11.25" customHeight="1">
      <c r="A1088" s="1">
        <v>43089</v>
      </c>
      <c r="B1088" s="100">
        <v>1517</v>
      </c>
      <c r="D1088" s="78">
        <v>130</v>
      </c>
      <c r="E1088" s="79"/>
      <c r="F1088" s="99">
        <v>2398</v>
      </c>
      <c r="H1088" s="123">
        <f t="shared" si="151"/>
        <v>67</v>
      </c>
      <c r="I1088" s="81">
        <v>67</v>
      </c>
      <c r="K1088" s="82">
        <v>2292</v>
      </c>
      <c r="M1088" s="83">
        <v>80</v>
      </c>
      <c r="Q1088" s="86">
        <v>267.17899999999997</v>
      </c>
      <c r="S1088" s="108"/>
      <c r="U1088" s="88">
        <v>82.5</v>
      </c>
    </row>
    <row r="1089" spans="1:21" ht="11.25" customHeight="1">
      <c r="A1089" s="1">
        <v>43090</v>
      </c>
      <c r="B1089" s="100">
        <v>1517</v>
      </c>
      <c r="D1089" s="78">
        <v>130</v>
      </c>
      <c r="E1089" s="79"/>
      <c r="F1089" s="99">
        <v>2398</v>
      </c>
      <c r="H1089" s="123">
        <f t="shared" si="151"/>
        <v>67</v>
      </c>
      <c r="I1089" s="81">
        <v>67</v>
      </c>
      <c r="K1089" s="82">
        <v>2292</v>
      </c>
      <c r="M1089" s="83">
        <v>80</v>
      </c>
      <c r="Q1089" s="86">
        <v>267.17899999999997</v>
      </c>
      <c r="S1089" s="108"/>
      <c r="U1089" s="88">
        <v>82.5</v>
      </c>
    </row>
    <row r="1090" spans="1:21" ht="11.25" customHeight="1">
      <c r="A1090" s="1">
        <v>43091</v>
      </c>
      <c r="B1090" s="100">
        <v>1517</v>
      </c>
      <c r="D1090" s="78">
        <v>130</v>
      </c>
      <c r="E1090" s="79"/>
      <c r="F1090" s="99">
        <v>2398</v>
      </c>
      <c r="H1090" s="123">
        <f t="shared" si="151"/>
        <v>67</v>
      </c>
      <c r="I1090" s="81">
        <v>67</v>
      </c>
      <c r="K1090" s="82">
        <v>2292</v>
      </c>
      <c r="M1090" s="83">
        <v>80</v>
      </c>
      <c r="Q1090" s="86">
        <v>267.17899999999997</v>
      </c>
      <c r="S1090" s="108"/>
      <c r="U1090" s="88">
        <v>82.5</v>
      </c>
    </row>
    <row r="1091" spans="1:21" ht="11.25" customHeight="1">
      <c r="A1091" s="1">
        <v>43092</v>
      </c>
      <c r="B1091" s="100">
        <v>1517</v>
      </c>
      <c r="D1091" s="78">
        <v>130</v>
      </c>
      <c r="E1091" s="79"/>
      <c r="F1091" s="99">
        <v>2398</v>
      </c>
      <c r="H1091" s="123">
        <f t="shared" si="151"/>
        <v>67</v>
      </c>
      <c r="I1091" s="81">
        <v>67</v>
      </c>
      <c r="K1091" s="82">
        <v>2292</v>
      </c>
      <c r="M1091" s="83">
        <v>80</v>
      </c>
      <c r="Q1091" s="86">
        <v>267.17899999999997</v>
      </c>
      <c r="S1091" s="108"/>
      <c r="U1091" s="88">
        <v>82.5</v>
      </c>
    </row>
    <row r="1092" spans="1:21" ht="11.25" customHeight="1">
      <c r="A1092" s="1">
        <v>43093</v>
      </c>
      <c r="B1092" s="100">
        <v>1517</v>
      </c>
      <c r="D1092" s="78">
        <v>130</v>
      </c>
      <c r="E1092" s="79"/>
      <c r="F1092" s="99">
        <v>2398</v>
      </c>
      <c r="H1092" s="123">
        <f t="shared" si="151"/>
        <v>67</v>
      </c>
      <c r="I1092" s="81">
        <v>67</v>
      </c>
      <c r="K1092" s="82">
        <v>2292</v>
      </c>
      <c r="M1092" s="83">
        <v>80</v>
      </c>
      <c r="Q1092" s="86">
        <v>267.17899999999997</v>
      </c>
      <c r="S1092" s="108"/>
      <c r="U1092" s="88">
        <v>82.5</v>
      </c>
    </row>
    <row r="1093" spans="1:21" ht="11.25" customHeight="1">
      <c r="A1093" s="1">
        <v>43094</v>
      </c>
      <c r="B1093" s="100">
        <v>1517</v>
      </c>
      <c r="D1093" s="78">
        <v>130</v>
      </c>
      <c r="E1093" s="79"/>
      <c r="F1093" s="99">
        <v>2398</v>
      </c>
      <c r="H1093" s="123">
        <f t="shared" ref="H1093:H1100" si="152">IF(I1093&lt;M1093, I1093, M1093)</f>
        <v>67</v>
      </c>
      <c r="I1093" s="81">
        <v>67</v>
      </c>
      <c r="K1093" s="82">
        <v>2292</v>
      </c>
      <c r="M1093" s="83">
        <v>80</v>
      </c>
      <c r="Q1093" s="86">
        <v>267.17899999999997</v>
      </c>
      <c r="S1093" s="108"/>
      <c r="U1093" s="88">
        <v>82.5</v>
      </c>
    </row>
    <row r="1094" spans="1:21" ht="11.25" customHeight="1">
      <c r="A1094" s="1">
        <v>43095</v>
      </c>
      <c r="B1094" s="100">
        <v>1517</v>
      </c>
      <c r="D1094" s="78">
        <v>130</v>
      </c>
      <c r="E1094" s="79"/>
      <c r="F1094" s="99">
        <v>2398</v>
      </c>
      <c r="H1094" s="123">
        <f t="shared" si="152"/>
        <v>67</v>
      </c>
      <c r="I1094" s="81">
        <v>67</v>
      </c>
      <c r="K1094" s="82">
        <v>2292</v>
      </c>
      <c r="M1094" s="83">
        <v>80</v>
      </c>
      <c r="Q1094" s="86">
        <v>267.17899999999997</v>
      </c>
      <c r="S1094" s="108"/>
      <c r="U1094" s="88">
        <v>82.5</v>
      </c>
    </row>
    <row r="1095" spans="1:21" ht="11.25" customHeight="1">
      <c r="A1095" s="1">
        <v>43096</v>
      </c>
      <c r="B1095" s="100">
        <v>1517</v>
      </c>
      <c r="D1095" s="78">
        <v>130</v>
      </c>
      <c r="E1095" s="79"/>
      <c r="F1095" s="99">
        <v>2398</v>
      </c>
      <c r="H1095" s="123">
        <f t="shared" si="152"/>
        <v>67</v>
      </c>
      <c r="I1095" s="81">
        <v>67</v>
      </c>
      <c r="K1095" s="82">
        <v>2292</v>
      </c>
      <c r="M1095" s="83">
        <v>80</v>
      </c>
      <c r="Q1095" s="86">
        <v>267.17899999999997</v>
      </c>
      <c r="S1095" s="108"/>
      <c r="U1095" s="88">
        <v>82.5</v>
      </c>
    </row>
    <row r="1096" spans="1:21" ht="11.25" customHeight="1">
      <c r="A1096" s="1">
        <v>43097</v>
      </c>
      <c r="B1096" s="100">
        <v>1517</v>
      </c>
      <c r="D1096" s="78">
        <v>130</v>
      </c>
      <c r="E1096" s="79"/>
      <c r="F1096" s="99">
        <v>2398</v>
      </c>
      <c r="H1096" s="123">
        <f t="shared" si="152"/>
        <v>67</v>
      </c>
      <c r="I1096" s="81">
        <v>67</v>
      </c>
      <c r="K1096" s="82">
        <v>2292</v>
      </c>
      <c r="M1096" s="83">
        <v>80</v>
      </c>
      <c r="Q1096" s="86">
        <v>267.17899999999997</v>
      </c>
      <c r="S1096" s="108"/>
      <c r="U1096" s="88">
        <v>82.5</v>
      </c>
    </row>
    <row r="1097" spans="1:21" ht="11.25" customHeight="1">
      <c r="A1097" s="1">
        <v>43098</v>
      </c>
      <c r="B1097" s="100">
        <v>1517</v>
      </c>
      <c r="D1097" s="78">
        <v>130</v>
      </c>
      <c r="E1097" s="79"/>
      <c r="F1097" s="99">
        <v>2398</v>
      </c>
      <c r="H1097" s="123">
        <f t="shared" si="152"/>
        <v>67</v>
      </c>
      <c r="I1097" s="81">
        <v>67</v>
      </c>
      <c r="K1097" s="82">
        <v>2292</v>
      </c>
      <c r="M1097" s="83">
        <v>80</v>
      </c>
      <c r="Q1097" s="86">
        <v>267.17899999999997</v>
      </c>
      <c r="S1097" s="108"/>
      <c r="U1097" s="88">
        <v>82.5</v>
      </c>
    </row>
    <row r="1098" spans="1:21" ht="11.25" customHeight="1">
      <c r="A1098" s="1">
        <v>43099</v>
      </c>
      <c r="B1098" s="100">
        <v>1517</v>
      </c>
      <c r="D1098" s="78">
        <v>130</v>
      </c>
      <c r="E1098" s="79"/>
      <c r="F1098" s="99">
        <v>2398</v>
      </c>
      <c r="H1098" s="123">
        <f t="shared" si="152"/>
        <v>67</v>
      </c>
      <c r="I1098" s="81">
        <v>67</v>
      </c>
      <c r="K1098" s="82">
        <v>2292</v>
      </c>
      <c r="M1098" s="83">
        <v>80</v>
      </c>
      <c r="Q1098" s="86">
        <v>267.17899999999997</v>
      </c>
      <c r="S1098" s="108"/>
      <c r="U1098" s="88">
        <v>82.5</v>
      </c>
    </row>
    <row r="1099" spans="1:21" ht="11.25" customHeight="1">
      <c r="A1099" s="1">
        <v>43100</v>
      </c>
      <c r="B1099" s="100">
        <v>1517</v>
      </c>
      <c r="D1099" s="78">
        <v>130</v>
      </c>
      <c r="E1099" s="79"/>
      <c r="F1099" s="99">
        <v>2398</v>
      </c>
      <c r="H1099" s="123">
        <f t="shared" si="152"/>
        <v>67</v>
      </c>
      <c r="I1099" s="81">
        <v>67</v>
      </c>
      <c r="K1099" s="82">
        <v>2292</v>
      </c>
      <c r="M1099" s="83">
        <v>80</v>
      </c>
      <c r="Q1099" s="86">
        <v>267.17899999999997</v>
      </c>
      <c r="S1099" s="108"/>
      <c r="U1099" s="88">
        <v>82.5</v>
      </c>
    </row>
    <row r="1100" spans="1:21" ht="11.25" customHeight="1">
      <c r="A1100" s="1">
        <v>43101</v>
      </c>
      <c r="B1100" s="100">
        <v>1517</v>
      </c>
      <c r="D1100" s="78">
        <v>130</v>
      </c>
      <c r="E1100" s="79"/>
      <c r="F1100" s="99">
        <v>2398</v>
      </c>
      <c r="H1100" s="123">
        <f t="shared" si="152"/>
        <v>67</v>
      </c>
      <c r="I1100" s="81">
        <v>67</v>
      </c>
      <c r="K1100" s="82">
        <v>2292</v>
      </c>
      <c r="M1100" s="83">
        <v>80</v>
      </c>
      <c r="Q1100" s="86">
        <v>267.17899999999997</v>
      </c>
      <c r="S1100" s="108"/>
      <c r="U1100" s="88">
        <v>82.5</v>
      </c>
    </row>
    <row r="1101" spans="1:21" ht="11.25" customHeight="1">
      <c r="D1101" s="78"/>
      <c r="E1101" s="79"/>
    </row>
    <row r="1102" spans="1:21" ht="11.25" customHeight="1">
      <c r="D1102" s="78"/>
      <c r="E1102" s="79"/>
    </row>
    <row r="1103" spans="1:21" ht="11.25" customHeight="1">
      <c r="D1103" s="78"/>
      <c r="E1103" s="79"/>
    </row>
    <row r="1104" spans="1:21" ht="11.25" customHeight="1">
      <c r="D1104" s="78"/>
      <c r="E1104" s="79"/>
    </row>
    <row r="1105" spans="4:5" ht="11.25" customHeight="1">
      <c r="D1105" s="78"/>
      <c r="E1105" s="79"/>
    </row>
    <row r="1106" spans="4:5" ht="11.25" customHeight="1">
      <c r="D1106" s="78"/>
      <c r="E1106" s="79"/>
    </row>
    <row r="1107" spans="4:5" ht="11.25" customHeight="1">
      <c r="D1107" s="78"/>
      <c r="E1107" s="79"/>
    </row>
    <row r="1108" spans="4:5" ht="11.25" customHeight="1">
      <c r="D1108" s="78"/>
      <c r="E1108" s="79"/>
    </row>
    <row r="1109" spans="4:5" ht="11.25" customHeight="1">
      <c r="D1109" s="78"/>
      <c r="E1109" s="79"/>
    </row>
    <row r="1110" spans="4:5" ht="11.25" customHeight="1">
      <c r="D1110" s="78"/>
      <c r="E1110" s="79"/>
    </row>
    <row r="1111" spans="4:5" ht="11.25" customHeight="1">
      <c r="D1111" s="78"/>
      <c r="E1111" s="79"/>
    </row>
    <row r="1112" spans="4:5" ht="11.25" customHeight="1">
      <c r="D1112" s="78"/>
      <c r="E1112" s="79"/>
    </row>
    <row r="1113" spans="4:5" ht="11.25" customHeight="1">
      <c r="D1113" s="78"/>
      <c r="E1113" s="79"/>
    </row>
    <row r="1114" spans="4:5" ht="11.25" customHeight="1">
      <c r="D1114" s="78"/>
      <c r="E1114" s="79"/>
    </row>
    <row r="1115" spans="4:5" ht="11.25" customHeight="1">
      <c r="D1115" s="78"/>
      <c r="E1115" s="79"/>
    </row>
    <row r="1116" spans="4:5" ht="11.25" customHeight="1">
      <c r="D1116" s="78"/>
      <c r="E1116" s="79"/>
    </row>
    <row r="1117" spans="4:5" ht="11.25" customHeight="1">
      <c r="D1117" s="78"/>
      <c r="E1117" s="79"/>
    </row>
    <row r="1118" spans="4:5" ht="11.25" customHeight="1">
      <c r="D1118" s="78"/>
      <c r="E1118" s="79"/>
    </row>
    <row r="1119" spans="4:5" ht="11.25" customHeight="1">
      <c r="D1119" s="78"/>
      <c r="E1119" s="79"/>
    </row>
    <row r="1120" spans="4:5" ht="11.25" customHeight="1">
      <c r="D1120" s="78"/>
      <c r="E1120" s="79"/>
    </row>
    <row r="1121" spans="4:5" ht="11.25" customHeight="1">
      <c r="D1121" s="78"/>
      <c r="E1121" s="79"/>
    </row>
    <row r="1122" spans="4:5" ht="11.25" customHeight="1">
      <c r="D1122" s="78"/>
      <c r="E1122" s="79"/>
    </row>
    <row r="1123" spans="4:5" ht="11.25" customHeight="1">
      <c r="D1123" s="78"/>
      <c r="E1123" s="79"/>
    </row>
    <row r="1124" spans="4:5" ht="11.25" customHeight="1">
      <c r="D1124" s="78"/>
      <c r="E1124" s="79"/>
    </row>
    <row r="1125" spans="4:5" ht="11.25" customHeight="1">
      <c r="D1125" s="78"/>
      <c r="E1125" s="79"/>
    </row>
    <row r="1126" spans="4:5" ht="11.25" customHeight="1">
      <c r="D1126" s="78"/>
      <c r="E1126" s="79"/>
    </row>
    <row r="1127" spans="4:5" ht="11.25" customHeight="1">
      <c r="D1127" s="78"/>
      <c r="E1127" s="79"/>
    </row>
    <row r="1128" spans="4:5" ht="11.25" customHeight="1">
      <c r="D1128" s="78"/>
      <c r="E1128" s="79"/>
    </row>
    <row r="1129" spans="4:5" ht="11.25" customHeight="1">
      <c r="D1129" s="78"/>
      <c r="E1129" s="79"/>
    </row>
    <row r="1130" spans="4:5" ht="11.25" customHeight="1">
      <c r="D1130" s="78"/>
      <c r="E1130" s="79"/>
    </row>
    <row r="1131" spans="4:5" ht="11.25" customHeight="1">
      <c r="D1131" s="78"/>
      <c r="E1131" s="79"/>
    </row>
    <row r="1132" spans="4:5" ht="11.25" customHeight="1">
      <c r="D1132" s="78"/>
      <c r="E1132" s="79"/>
    </row>
    <row r="1133" spans="4:5" ht="11.25" customHeight="1">
      <c r="D1133" s="78"/>
      <c r="E1133" s="79"/>
    </row>
    <row r="1134" spans="4:5" ht="11.25" customHeight="1">
      <c r="D1134" s="78"/>
      <c r="E1134" s="79"/>
    </row>
    <row r="1135" spans="4:5" ht="11.25" customHeight="1">
      <c r="D1135" s="78"/>
      <c r="E1135" s="79"/>
    </row>
    <row r="1136" spans="4:5" ht="11.25" customHeight="1">
      <c r="D1136" s="78"/>
      <c r="E1136" s="79"/>
    </row>
    <row r="1137" spans="4:5" ht="11.25" customHeight="1">
      <c r="D1137" s="78"/>
      <c r="E1137" s="79"/>
    </row>
    <row r="1138" spans="4:5" ht="11.25" customHeight="1">
      <c r="D1138" s="78"/>
      <c r="E1138" s="79"/>
    </row>
    <row r="1139" spans="4:5" ht="11.25" customHeight="1">
      <c r="D1139" s="78"/>
      <c r="E1139" s="79"/>
    </row>
    <row r="1140" spans="4:5" ht="11.25" customHeight="1">
      <c r="D1140" s="78"/>
      <c r="E1140" s="79"/>
    </row>
    <row r="1141" spans="4:5" ht="11.25" customHeight="1">
      <c r="D1141" s="78"/>
      <c r="E1141" s="79"/>
    </row>
    <row r="1142" spans="4:5" ht="11.25" customHeight="1">
      <c r="D1142" s="78"/>
      <c r="E1142" s="79"/>
    </row>
    <row r="1143" spans="4:5" ht="11.25" customHeight="1">
      <c r="D1143" s="78"/>
      <c r="E1143" s="79"/>
    </row>
    <row r="1144" spans="4:5" ht="11.25" customHeight="1">
      <c r="D1144" s="78"/>
      <c r="E1144" s="79"/>
    </row>
    <row r="1145" spans="4:5" ht="11.25" customHeight="1">
      <c r="D1145" s="78"/>
      <c r="E1145" s="79"/>
    </row>
    <row r="1146" spans="4:5" ht="11.25" customHeight="1">
      <c r="D1146" s="78"/>
      <c r="E1146" s="79"/>
    </row>
    <row r="1147" spans="4:5" ht="11.25" customHeight="1">
      <c r="D1147" s="78"/>
      <c r="E1147" s="79"/>
    </row>
    <row r="1148" spans="4:5" ht="11.25" customHeight="1">
      <c r="D1148" s="78"/>
      <c r="E1148" s="79"/>
    </row>
    <row r="1149" spans="4:5" ht="11.25" customHeight="1">
      <c r="D1149" s="78"/>
      <c r="E1149" s="79"/>
    </row>
    <row r="1150" spans="4:5" ht="11.25" customHeight="1">
      <c r="D1150" s="78"/>
      <c r="E1150" s="79"/>
    </row>
    <row r="1151" spans="4:5" ht="11.25" customHeight="1">
      <c r="D1151" s="78"/>
      <c r="E1151" s="79"/>
    </row>
    <row r="1152" spans="4:5" ht="11.25" customHeight="1">
      <c r="D1152" s="78"/>
      <c r="E1152" s="79"/>
    </row>
    <row r="1153" spans="4:5" ht="11.25" customHeight="1">
      <c r="D1153" s="78"/>
      <c r="E1153" s="79"/>
    </row>
    <row r="1154" spans="4:5" ht="11.25" customHeight="1">
      <c r="D1154" s="78"/>
      <c r="E1154" s="79"/>
    </row>
    <row r="1155" spans="4:5" ht="11.25" customHeight="1">
      <c r="D1155" s="78"/>
      <c r="E1155" s="79"/>
    </row>
    <row r="1156" spans="4:5" ht="11.25" customHeight="1">
      <c r="D1156" s="78"/>
      <c r="E1156" s="79"/>
    </row>
    <row r="1157" spans="4:5" ht="11.25" customHeight="1">
      <c r="D1157" s="78"/>
      <c r="E1157" s="79"/>
    </row>
    <row r="1158" spans="4:5" ht="11.25" customHeight="1">
      <c r="D1158" s="78"/>
      <c r="E1158" s="79"/>
    </row>
    <row r="1159" spans="4:5" ht="11.25" customHeight="1">
      <c r="D1159" s="78"/>
      <c r="E1159" s="79"/>
    </row>
    <row r="1160" spans="4:5" ht="11.25" customHeight="1">
      <c r="D1160" s="78"/>
      <c r="E1160" s="79"/>
    </row>
    <row r="1161" spans="4:5" ht="11.25" customHeight="1">
      <c r="D1161" s="78"/>
      <c r="E1161" s="79"/>
    </row>
    <row r="1162" spans="4:5" ht="11.25" customHeight="1">
      <c r="D1162" s="78"/>
      <c r="E1162" s="79"/>
    </row>
    <row r="1163" spans="4:5" ht="11.25" customHeight="1">
      <c r="D1163" s="78"/>
      <c r="E1163" s="79"/>
    </row>
    <row r="1164" spans="4:5" ht="11.25" customHeight="1">
      <c r="D1164" s="78"/>
      <c r="E1164" s="79"/>
    </row>
    <row r="1165" spans="4:5" ht="11.25" customHeight="1">
      <c r="D1165" s="78"/>
      <c r="E1165" s="79"/>
    </row>
    <row r="1166" spans="4:5" ht="11.25" customHeight="1">
      <c r="D1166" s="78"/>
      <c r="E1166" s="79"/>
    </row>
    <row r="1167" spans="4:5" ht="11.25" customHeight="1">
      <c r="D1167" s="78"/>
      <c r="E1167" s="79"/>
    </row>
    <row r="1168" spans="4:5" ht="11.25" customHeight="1">
      <c r="D1168" s="78"/>
      <c r="E1168" s="79"/>
    </row>
    <row r="1169" spans="4:5" ht="11.25" customHeight="1">
      <c r="D1169" s="78"/>
      <c r="E1169" s="79"/>
    </row>
    <row r="1170" spans="4:5" ht="11.25" customHeight="1">
      <c r="D1170" s="78"/>
      <c r="E1170" s="79"/>
    </row>
    <row r="1171" spans="4:5" ht="11.25" customHeight="1">
      <c r="D1171" s="78"/>
      <c r="E1171" s="79"/>
    </row>
    <row r="1172" spans="4:5" ht="11.25" customHeight="1">
      <c r="D1172" s="78"/>
      <c r="E1172" s="79"/>
    </row>
    <row r="1173" spans="4:5" ht="11.25" customHeight="1">
      <c r="D1173" s="78"/>
      <c r="E1173" s="79"/>
    </row>
    <row r="1174" spans="4:5" ht="11.25" customHeight="1">
      <c r="D1174" s="78"/>
      <c r="E1174" s="79"/>
    </row>
    <row r="1175" spans="4:5" ht="11.25" customHeight="1">
      <c r="D1175" s="78"/>
      <c r="E1175" s="79"/>
    </row>
    <row r="1176" spans="4:5" ht="11.25" customHeight="1">
      <c r="D1176" s="78"/>
      <c r="E1176" s="79"/>
    </row>
    <row r="1177" spans="4:5" ht="11.25" customHeight="1">
      <c r="D1177" s="78"/>
      <c r="E1177" s="79"/>
    </row>
    <row r="1178" spans="4:5" ht="11.25" customHeight="1">
      <c r="D1178" s="78"/>
      <c r="E1178" s="79"/>
    </row>
    <row r="1179" spans="4:5" ht="11.25" customHeight="1">
      <c r="D1179" s="78"/>
      <c r="E1179" s="79"/>
    </row>
    <row r="1180" spans="4:5" ht="11.25" customHeight="1">
      <c r="D1180" s="78"/>
      <c r="E1180" s="79"/>
    </row>
    <row r="1181" spans="4:5" ht="11.25" customHeight="1">
      <c r="D1181" s="78"/>
      <c r="E1181" s="79"/>
    </row>
    <row r="1182" spans="4:5" ht="11.25" customHeight="1">
      <c r="D1182" s="78"/>
      <c r="E1182" s="79"/>
    </row>
    <row r="1183" spans="4:5" ht="11.25" customHeight="1">
      <c r="D1183" s="78"/>
      <c r="E1183" s="79"/>
    </row>
    <row r="1184" spans="4:5" ht="11.25" customHeight="1">
      <c r="D1184" s="78"/>
      <c r="E1184" s="79"/>
    </row>
    <row r="1185" spans="4:5" ht="11.25" customHeight="1">
      <c r="D1185" s="78"/>
      <c r="E1185" s="79"/>
    </row>
    <row r="1186" spans="4:5" ht="11.25" customHeight="1">
      <c r="D1186" s="78"/>
      <c r="E1186" s="79"/>
    </row>
    <row r="1187" spans="4:5" ht="11.25" customHeight="1">
      <c r="D1187" s="78"/>
      <c r="E1187" s="79"/>
    </row>
    <row r="1188" spans="4:5" ht="11.25" customHeight="1">
      <c r="D1188" s="78"/>
      <c r="E1188" s="79"/>
    </row>
    <row r="1189" spans="4:5" ht="11.25" customHeight="1">
      <c r="D1189" s="78"/>
      <c r="E1189" s="79"/>
    </row>
    <row r="1190" spans="4:5" ht="11.25" customHeight="1">
      <c r="D1190" s="78"/>
      <c r="E1190" s="79"/>
    </row>
    <row r="1191" spans="4:5" ht="11.25" customHeight="1">
      <c r="D1191" s="78"/>
      <c r="E1191" s="79"/>
    </row>
    <row r="1192" spans="4:5" ht="11.25" customHeight="1">
      <c r="D1192" s="78"/>
      <c r="E1192" s="79"/>
    </row>
    <row r="1193" spans="4:5" ht="11.25" customHeight="1">
      <c r="D1193" s="78"/>
      <c r="E1193" s="79"/>
    </row>
    <row r="1194" spans="4:5" ht="11.25" customHeight="1">
      <c r="D1194" s="78"/>
      <c r="E1194" s="79"/>
    </row>
    <row r="1195" spans="4:5" ht="11.25" customHeight="1">
      <c r="D1195" s="78"/>
      <c r="E1195" s="79"/>
    </row>
    <row r="1196" spans="4:5" ht="11.25" customHeight="1">
      <c r="D1196" s="78"/>
      <c r="E1196" s="79"/>
    </row>
    <row r="1197" spans="4:5" ht="11.25" customHeight="1">
      <c r="D1197" s="78"/>
      <c r="E1197" s="79"/>
    </row>
    <row r="1198" spans="4:5" ht="11.25" customHeight="1">
      <c r="D1198" s="78"/>
      <c r="E1198" s="79"/>
    </row>
    <row r="1199" spans="4:5" ht="11.25" customHeight="1">
      <c r="D1199" s="78"/>
      <c r="E1199" s="79"/>
    </row>
    <row r="1200" spans="4:5" ht="11.25" customHeight="1">
      <c r="D1200" s="78"/>
      <c r="E1200" s="79"/>
    </row>
    <row r="1201" spans="4:5" ht="11.25" customHeight="1">
      <c r="D1201" s="78"/>
      <c r="E1201" s="79"/>
    </row>
    <row r="1202" spans="4:5" ht="11.25" customHeight="1">
      <c r="D1202" s="78"/>
      <c r="E1202" s="79"/>
    </row>
    <row r="1203" spans="4:5" ht="11.25" customHeight="1">
      <c r="D1203" s="78"/>
      <c r="E1203" s="79"/>
    </row>
    <row r="1204" spans="4:5" ht="11.25" customHeight="1">
      <c r="D1204" s="78"/>
      <c r="E1204" s="79"/>
    </row>
    <row r="1205" spans="4:5" ht="11.25" customHeight="1">
      <c r="D1205" s="78"/>
      <c r="E1205" s="79"/>
    </row>
    <row r="1206" spans="4:5" ht="11.25" customHeight="1">
      <c r="D1206" s="78"/>
      <c r="E1206" s="79"/>
    </row>
    <row r="1207" spans="4:5" ht="11.25" customHeight="1">
      <c r="D1207" s="78"/>
      <c r="E1207" s="79"/>
    </row>
    <row r="1208" spans="4:5" ht="11.25" customHeight="1">
      <c r="D1208" s="78"/>
      <c r="E1208" s="79"/>
    </row>
    <row r="1209" spans="4:5" ht="11.25" customHeight="1">
      <c r="D1209" s="78"/>
      <c r="E1209" s="79"/>
    </row>
    <row r="1210" spans="4:5" ht="11.25" customHeight="1">
      <c r="D1210" s="78"/>
      <c r="E1210" s="79"/>
    </row>
    <row r="1211" spans="4:5" ht="11.25" customHeight="1">
      <c r="D1211" s="78"/>
      <c r="E1211" s="79"/>
    </row>
    <row r="1212" spans="4:5" ht="11.25" customHeight="1">
      <c r="D1212" s="78"/>
      <c r="E1212" s="79"/>
    </row>
    <row r="1213" spans="4:5" ht="11.25" customHeight="1">
      <c r="D1213" s="78"/>
      <c r="E1213" s="79"/>
    </row>
    <row r="1214" spans="4:5" ht="11.25" customHeight="1">
      <c r="D1214" s="78"/>
      <c r="E1214" s="79"/>
    </row>
    <row r="1215" spans="4:5" ht="11.25" customHeight="1">
      <c r="D1215" s="78"/>
      <c r="E1215" s="79"/>
    </row>
    <row r="1216" spans="4:5" ht="11.25" customHeight="1">
      <c r="D1216" s="78"/>
      <c r="E1216" s="79"/>
    </row>
    <row r="1217" spans="4:5" ht="11.25" customHeight="1">
      <c r="D1217" s="78"/>
      <c r="E1217" s="79"/>
    </row>
    <row r="1218" spans="4:5" ht="11.25" customHeight="1">
      <c r="D1218" s="78"/>
      <c r="E1218" s="79"/>
    </row>
    <row r="1219" spans="4:5" ht="11.25" customHeight="1">
      <c r="D1219" s="78"/>
      <c r="E1219" s="79"/>
    </row>
    <row r="1220" spans="4:5" ht="11.25" customHeight="1">
      <c r="D1220" s="78"/>
      <c r="E1220" s="79"/>
    </row>
    <row r="1221" spans="4:5" ht="11.25" customHeight="1">
      <c r="D1221" s="78"/>
      <c r="E1221" s="79"/>
    </row>
    <row r="1222" spans="4:5" ht="11.25" customHeight="1">
      <c r="D1222" s="78"/>
      <c r="E1222" s="79"/>
    </row>
    <row r="1223" spans="4:5" ht="11.25" customHeight="1">
      <c r="D1223" s="78"/>
      <c r="E1223" s="79"/>
    </row>
    <row r="1224" spans="4:5" ht="11.25" customHeight="1">
      <c r="D1224" s="78"/>
      <c r="E1224" s="79"/>
    </row>
    <row r="1225" spans="4:5" ht="11.25" customHeight="1">
      <c r="D1225" s="78"/>
      <c r="E1225" s="79"/>
    </row>
    <row r="1226" spans="4:5" ht="11.25" customHeight="1">
      <c r="D1226" s="78"/>
      <c r="E1226" s="79"/>
    </row>
    <row r="1227" spans="4:5" ht="11.25" customHeight="1">
      <c r="D1227" s="78"/>
      <c r="E1227" s="79"/>
    </row>
    <row r="1228" spans="4:5" ht="11.25" customHeight="1">
      <c r="D1228" s="78"/>
      <c r="E1228" s="79"/>
    </row>
    <row r="1229" spans="4:5" ht="11.25" customHeight="1">
      <c r="D1229" s="78"/>
      <c r="E1229" s="79"/>
    </row>
    <row r="1230" spans="4:5" ht="11.25" customHeight="1">
      <c r="D1230" s="78"/>
      <c r="E1230" s="79"/>
    </row>
    <row r="1231" spans="4:5" ht="11.25" customHeight="1">
      <c r="D1231" s="78"/>
      <c r="E1231" s="79"/>
    </row>
    <row r="1232" spans="4:5" ht="11.25" customHeight="1">
      <c r="D1232" s="78"/>
      <c r="E1232" s="79"/>
    </row>
    <row r="1233" spans="4:5" ht="11.25" customHeight="1">
      <c r="D1233" s="78"/>
      <c r="E1233" s="79"/>
    </row>
    <row r="1234" spans="4:5" ht="11.25" customHeight="1">
      <c r="D1234" s="78"/>
      <c r="E1234" s="79"/>
    </row>
    <row r="1235" spans="4:5" ht="11.25" customHeight="1">
      <c r="D1235" s="78"/>
      <c r="E1235" s="79"/>
    </row>
    <row r="1236" spans="4:5" ht="11.25" customHeight="1">
      <c r="D1236" s="78"/>
      <c r="E1236" s="79"/>
    </row>
    <row r="1237" spans="4:5" ht="11.25" customHeight="1">
      <c r="D1237" s="78"/>
      <c r="E1237" s="79"/>
    </row>
    <row r="1238" spans="4:5" ht="11.25" customHeight="1">
      <c r="D1238" s="78"/>
      <c r="E1238" s="79"/>
    </row>
    <row r="1239" spans="4:5" ht="11.25" customHeight="1">
      <c r="D1239" s="78"/>
      <c r="E1239" s="79"/>
    </row>
    <row r="1240" spans="4:5" ht="11.25" customHeight="1">
      <c r="D1240" s="78"/>
      <c r="E1240" s="79"/>
    </row>
    <row r="1241" spans="4:5" ht="11.25" customHeight="1">
      <c r="D1241" s="78"/>
      <c r="E1241" s="79"/>
    </row>
    <row r="1242" spans="4:5" ht="11.25" customHeight="1">
      <c r="D1242" s="78"/>
      <c r="E1242" s="79"/>
    </row>
    <row r="1243" spans="4:5" ht="11.25" customHeight="1">
      <c r="D1243" s="78"/>
      <c r="E1243" s="79"/>
    </row>
    <row r="1244" spans="4:5" ht="11.25" customHeight="1">
      <c r="D1244" s="78"/>
      <c r="E1244" s="79"/>
    </row>
    <row r="1245" spans="4:5" ht="11.25" customHeight="1">
      <c r="D1245" s="78"/>
      <c r="E1245" s="79"/>
    </row>
    <row r="1246" spans="4:5" ht="11.25" customHeight="1">
      <c r="D1246" s="78"/>
      <c r="E1246" s="79"/>
    </row>
    <row r="1247" spans="4:5" ht="11.25" customHeight="1">
      <c r="D1247" s="78"/>
      <c r="E1247" s="79"/>
    </row>
    <row r="1248" spans="4:5" ht="11.25" customHeight="1">
      <c r="D1248" s="78"/>
      <c r="E1248" s="79"/>
    </row>
    <row r="1249" spans="4:5" ht="11.25" customHeight="1">
      <c r="D1249" s="78"/>
      <c r="E1249" s="79"/>
    </row>
    <row r="1250" spans="4:5" ht="11.25" customHeight="1">
      <c r="D1250" s="78"/>
      <c r="E1250" s="79"/>
    </row>
    <row r="1251" spans="4:5" ht="11.25" customHeight="1">
      <c r="D1251" s="78"/>
      <c r="E1251" s="79"/>
    </row>
    <row r="1252" spans="4:5" ht="11.25" customHeight="1">
      <c r="D1252" s="78"/>
      <c r="E1252" s="79"/>
    </row>
    <row r="1253" spans="4:5" ht="11.25" customHeight="1">
      <c r="D1253" s="78"/>
      <c r="E1253" s="79"/>
    </row>
    <row r="1254" spans="4:5" ht="11.25" customHeight="1">
      <c r="D1254" s="78"/>
      <c r="E1254" s="79"/>
    </row>
    <row r="1255" spans="4:5" ht="11.25" customHeight="1">
      <c r="D1255" s="78"/>
      <c r="E1255" s="79"/>
    </row>
    <row r="1256" spans="4:5" ht="11.25" customHeight="1">
      <c r="D1256" s="78"/>
      <c r="E1256" s="79"/>
    </row>
    <row r="1257" spans="4:5" ht="11.25" customHeight="1">
      <c r="D1257" s="78"/>
      <c r="E1257" s="79"/>
    </row>
    <row r="1258" spans="4:5" ht="11.25" customHeight="1">
      <c r="D1258" s="78"/>
      <c r="E1258" s="79"/>
    </row>
    <row r="1259" spans="4:5" ht="11.25" customHeight="1">
      <c r="D1259" s="78"/>
      <c r="E1259" s="79"/>
    </row>
    <row r="1260" spans="4:5" ht="11.25" customHeight="1">
      <c r="D1260" s="78"/>
      <c r="E1260" s="79"/>
    </row>
    <row r="1261" spans="4:5" ht="11.25" customHeight="1">
      <c r="D1261" s="78"/>
      <c r="E1261" s="79"/>
    </row>
    <row r="1262" spans="4:5" ht="11.25" customHeight="1">
      <c r="D1262" s="78"/>
      <c r="E1262" s="79"/>
    </row>
    <row r="1263" spans="4:5" ht="11.25" customHeight="1">
      <c r="D1263" s="78"/>
      <c r="E1263" s="79"/>
    </row>
    <row r="1264" spans="4:5" ht="11.25" customHeight="1">
      <c r="D1264" s="78"/>
      <c r="E1264" s="79"/>
    </row>
    <row r="1265" spans="4:5" ht="11.25" customHeight="1">
      <c r="D1265" s="78"/>
      <c r="E1265" s="79"/>
    </row>
    <row r="1266" spans="4:5" ht="11.25" customHeight="1">
      <c r="D1266" s="78"/>
      <c r="E1266" s="79"/>
    </row>
    <row r="1267" spans="4:5" ht="11.25" customHeight="1">
      <c r="D1267" s="78"/>
      <c r="E1267" s="79"/>
    </row>
    <row r="1268" spans="4:5" ht="11.25" customHeight="1">
      <c r="D1268" s="78"/>
      <c r="E1268" s="79"/>
    </row>
    <row r="1269" spans="4:5" ht="11.25" customHeight="1">
      <c r="D1269" s="78"/>
      <c r="E1269" s="79"/>
    </row>
    <row r="1270" spans="4:5" ht="11.25" customHeight="1">
      <c r="D1270" s="78"/>
      <c r="E1270" s="79"/>
    </row>
    <row r="1271" spans="4:5" ht="11.25" customHeight="1">
      <c r="D1271" s="78"/>
      <c r="E1271" s="79"/>
    </row>
    <row r="1272" spans="4:5" ht="11.25" customHeight="1">
      <c r="D1272" s="78"/>
      <c r="E1272" s="79"/>
    </row>
    <row r="1273" spans="4:5" ht="11.25" customHeight="1">
      <c r="D1273" s="78"/>
      <c r="E1273" s="79"/>
    </row>
    <row r="1274" spans="4:5" ht="11.25" customHeight="1">
      <c r="D1274" s="78"/>
      <c r="E1274" s="79"/>
    </row>
    <row r="1275" spans="4:5" ht="11.25" customHeight="1">
      <c r="D1275" s="78"/>
      <c r="E1275" s="79"/>
    </row>
    <row r="1276" spans="4:5" ht="11.25" customHeight="1">
      <c r="D1276" s="78"/>
      <c r="E1276" s="79"/>
    </row>
    <row r="1277" spans="4:5" ht="11.25" customHeight="1">
      <c r="D1277" s="78"/>
      <c r="E1277" s="79"/>
    </row>
    <row r="1278" spans="4:5" ht="11.25" customHeight="1">
      <c r="D1278" s="78"/>
      <c r="E1278" s="79"/>
    </row>
    <row r="1279" spans="4:5" ht="11.25" customHeight="1">
      <c r="D1279" s="78"/>
      <c r="E1279" s="79"/>
    </row>
    <row r="1280" spans="4:5" ht="11.25" customHeight="1">
      <c r="D1280" s="78"/>
      <c r="E1280" s="79"/>
    </row>
    <row r="1281" spans="4:5" ht="11.25" customHeight="1">
      <c r="D1281" s="78"/>
      <c r="E1281" s="79"/>
    </row>
    <row r="1282" spans="4:5" ht="11.25" customHeight="1">
      <c r="D1282" s="78"/>
      <c r="E1282" s="79"/>
    </row>
    <row r="1283" spans="4:5" ht="11.25" customHeight="1">
      <c r="D1283" s="78"/>
      <c r="E1283" s="79"/>
    </row>
    <row r="1284" spans="4:5" ht="11.25" customHeight="1">
      <c r="D1284" s="78"/>
      <c r="E1284" s="79"/>
    </row>
    <row r="1285" spans="4:5" ht="11.25" customHeight="1">
      <c r="D1285" s="78"/>
      <c r="E1285" s="79"/>
    </row>
    <row r="1286" spans="4:5" ht="11.25" customHeight="1">
      <c r="D1286" s="78"/>
      <c r="E1286" s="79"/>
    </row>
    <row r="1287" spans="4:5" ht="11.25" customHeight="1">
      <c r="D1287" s="78"/>
      <c r="E1287" s="79"/>
    </row>
    <row r="1288" spans="4:5" ht="11.25" customHeight="1">
      <c r="D1288" s="78"/>
      <c r="E1288" s="79"/>
    </row>
    <row r="1289" spans="4:5" ht="11.25" customHeight="1">
      <c r="D1289" s="78"/>
      <c r="E1289" s="79"/>
    </row>
    <row r="1290" spans="4:5" ht="11.25" customHeight="1">
      <c r="D1290" s="78"/>
      <c r="E1290" s="79"/>
    </row>
    <row r="1291" spans="4:5" ht="11.25" customHeight="1">
      <c r="D1291" s="78"/>
      <c r="E1291" s="79"/>
    </row>
    <row r="1292" spans="4:5" ht="11.25" customHeight="1">
      <c r="D1292" s="78"/>
      <c r="E1292" s="79"/>
    </row>
    <row r="1293" spans="4:5" ht="11.25" customHeight="1">
      <c r="D1293" s="78"/>
      <c r="E1293" s="79"/>
    </row>
    <row r="1294" spans="4:5" ht="11.25" customHeight="1">
      <c r="D1294" s="78"/>
      <c r="E1294" s="79"/>
    </row>
    <row r="1295" spans="4:5" ht="11.25" customHeight="1">
      <c r="D1295" s="78"/>
      <c r="E1295" s="79"/>
    </row>
    <row r="1296" spans="4:5" ht="11.25" customHeight="1">
      <c r="D1296" s="78"/>
      <c r="E1296" s="79"/>
    </row>
    <row r="1297" spans="4:5" ht="11.25" customHeight="1">
      <c r="D1297" s="78"/>
      <c r="E1297" s="79"/>
    </row>
    <row r="1298" spans="4:5" ht="11.25" customHeight="1">
      <c r="D1298" s="78"/>
      <c r="E1298" s="79"/>
    </row>
    <row r="1299" spans="4:5" ht="11.25" customHeight="1">
      <c r="D1299" s="78"/>
      <c r="E1299" s="79"/>
    </row>
    <row r="1300" spans="4:5" ht="11.25" customHeight="1">
      <c r="D1300" s="78"/>
      <c r="E1300" s="79"/>
    </row>
    <row r="1301" spans="4:5" ht="11.25" customHeight="1">
      <c r="D1301" s="78"/>
      <c r="E1301" s="79"/>
    </row>
    <row r="1302" spans="4:5" ht="11.25" customHeight="1">
      <c r="D1302" s="78"/>
      <c r="E1302" s="79"/>
    </row>
    <row r="1303" spans="4:5" ht="11.25" customHeight="1">
      <c r="D1303" s="78"/>
      <c r="E1303" s="79"/>
    </row>
    <row r="1304" spans="4:5" ht="11.25" customHeight="1">
      <c r="D1304" s="78"/>
      <c r="E1304" s="79"/>
    </row>
    <row r="1305" spans="4:5" ht="11.25" customHeight="1">
      <c r="D1305" s="78"/>
      <c r="E1305" s="79"/>
    </row>
    <row r="1306" spans="4:5" ht="11.25" customHeight="1">
      <c r="D1306" s="78"/>
      <c r="E1306" s="79"/>
    </row>
    <row r="1307" spans="4:5" ht="11.25" customHeight="1">
      <c r="D1307" s="78"/>
      <c r="E1307" s="79"/>
    </row>
    <row r="1308" spans="4:5" ht="11.25" customHeight="1">
      <c r="D1308" s="78"/>
      <c r="E1308" s="79"/>
    </row>
    <row r="1309" spans="4:5" ht="11.25" customHeight="1">
      <c r="D1309" s="78"/>
      <c r="E1309" s="79"/>
    </row>
    <row r="1310" spans="4:5" ht="11.25" customHeight="1">
      <c r="D1310" s="78"/>
      <c r="E1310" s="79"/>
    </row>
    <row r="1311" spans="4:5" ht="11.25" customHeight="1">
      <c r="D1311" s="78"/>
      <c r="E1311" s="79"/>
    </row>
    <row r="1312" spans="4:5" ht="11.25" customHeight="1">
      <c r="D1312" s="78"/>
      <c r="E1312" s="79"/>
    </row>
    <row r="1313" spans="4:5" ht="11.25" customHeight="1">
      <c r="D1313" s="78"/>
      <c r="E1313" s="79"/>
    </row>
    <row r="1314" spans="4:5" ht="11.25" customHeight="1">
      <c r="D1314" s="78"/>
      <c r="E1314" s="79"/>
    </row>
    <row r="1315" spans="4:5" ht="11.25" customHeight="1">
      <c r="D1315" s="78"/>
      <c r="E1315" s="79"/>
    </row>
    <row r="1316" spans="4:5" ht="11.25" customHeight="1">
      <c r="D1316" s="78"/>
      <c r="E1316" s="79"/>
    </row>
    <row r="1317" spans="4:5" ht="11.25" customHeight="1">
      <c r="D1317" s="78"/>
      <c r="E1317" s="79"/>
    </row>
    <row r="1318" spans="4:5" ht="11.25" customHeight="1">
      <c r="D1318" s="78"/>
      <c r="E1318" s="79"/>
    </row>
    <row r="1319" spans="4:5" ht="11.25" customHeight="1">
      <c r="D1319" s="78"/>
      <c r="E1319" s="79"/>
    </row>
    <row r="1320" spans="4:5" ht="11.25" customHeight="1">
      <c r="D1320" s="78"/>
      <c r="E1320" s="79"/>
    </row>
    <row r="1321" spans="4:5" ht="11.25" customHeight="1">
      <c r="D1321" s="78"/>
      <c r="E1321" s="79"/>
    </row>
    <row r="1322" spans="4:5" ht="11.25" customHeight="1">
      <c r="D1322" s="78"/>
      <c r="E1322" s="79"/>
    </row>
    <row r="1323" spans="4:5" ht="11.25" customHeight="1">
      <c r="D1323" s="78"/>
      <c r="E1323" s="79"/>
    </row>
    <row r="1324" spans="4:5" ht="11.25" customHeight="1">
      <c r="D1324" s="78"/>
      <c r="E1324" s="79"/>
    </row>
    <row r="1325" spans="4:5" ht="11.25" customHeight="1">
      <c r="D1325" s="78"/>
      <c r="E1325" s="79"/>
    </row>
    <row r="1326" spans="4:5" ht="11.25" customHeight="1">
      <c r="D1326" s="78"/>
      <c r="E1326" s="79"/>
    </row>
    <row r="1327" spans="4:5" ht="11.25" customHeight="1">
      <c r="D1327" s="78"/>
      <c r="E1327" s="79"/>
    </row>
    <row r="1328" spans="4:5" ht="11.25" customHeight="1">
      <c r="D1328" s="78"/>
      <c r="E1328" s="79"/>
    </row>
    <row r="1329" spans="4:5" ht="11.25" customHeight="1">
      <c r="D1329" s="78"/>
      <c r="E1329" s="79"/>
    </row>
    <row r="1330" spans="4:5" ht="11.25" customHeight="1">
      <c r="D1330" s="78"/>
      <c r="E1330" s="79"/>
    </row>
    <row r="1331" spans="4:5" ht="11.25" customHeight="1">
      <c r="D1331" s="78"/>
      <c r="E1331" s="79"/>
    </row>
    <row r="1332" spans="4:5" ht="11.25" customHeight="1">
      <c r="D1332" s="78"/>
      <c r="E1332" s="79"/>
    </row>
    <row r="1333" spans="4:5" ht="11.25" customHeight="1">
      <c r="D1333" s="78"/>
      <c r="E1333" s="79"/>
    </row>
    <row r="1334" spans="4:5" ht="11.25" customHeight="1">
      <c r="D1334" s="78"/>
      <c r="E1334" s="79"/>
    </row>
    <row r="1335" spans="4:5" ht="11.25" customHeight="1">
      <c r="D1335" s="78"/>
      <c r="E1335" s="79"/>
    </row>
    <row r="1336" spans="4:5" ht="11.25" customHeight="1">
      <c r="D1336" s="78"/>
      <c r="E1336" s="79"/>
    </row>
    <row r="1337" spans="4:5" ht="11.25" customHeight="1">
      <c r="D1337" s="78"/>
      <c r="E1337" s="79"/>
    </row>
    <row r="1338" spans="4:5" ht="11.25" customHeight="1">
      <c r="D1338" s="78"/>
      <c r="E1338" s="79"/>
    </row>
    <row r="1339" spans="4:5" ht="11.25" customHeight="1">
      <c r="D1339" s="78"/>
      <c r="E1339" s="79"/>
    </row>
    <row r="1340" spans="4:5" ht="11.25" customHeight="1">
      <c r="D1340" s="78"/>
      <c r="E1340" s="79"/>
    </row>
    <row r="1341" spans="4:5" ht="11.25" customHeight="1">
      <c r="D1341" s="78"/>
      <c r="E1341" s="79"/>
    </row>
    <row r="1342" spans="4:5" ht="11.25" customHeight="1">
      <c r="D1342" s="78"/>
      <c r="E1342" s="79"/>
    </row>
    <row r="1343" spans="4:5" ht="11.25" customHeight="1">
      <c r="D1343" s="78"/>
      <c r="E1343" s="79"/>
    </row>
    <row r="1344" spans="4:5" ht="11.25" customHeight="1">
      <c r="D1344" s="78"/>
      <c r="E1344" s="79"/>
    </row>
    <row r="1345" spans="4:5" ht="11.25" customHeight="1">
      <c r="D1345" s="78"/>
      <c r="E1345" s="79"/>
    </row>
    <row r="1346" spans="4:5" ht="11.25" customHeight="1">
      <c r="D1346" s="78"/>
      <c r="E1346" s="79"/>
    </row>
    <row r="1347" spans="4:5" ht="11.25" customHeight="1">
      <c r="D1347" s="78"/>
      <c r="E1347" s="79"/>
    </row>
    <row r="1348" spans="4:5" ht="11.25" customHeight="1">
      <c r="D1348" s="78"/>
      <c r="E1348" s="79"/>
    </row>
    <row r="1349" spans="4:5" ht="11.25" customHeight="1">
      <c r="D1349" s="78"/>
      <c r="E1349" s="79"/>
    </row>
    <row r="1350" spans="4:5" ht="11.25" customHeight="1">
      <c r="D1350" s="78"/>
      <c r="E1350" s="79"/>
    </row>
    <row r="1351" spans="4:5" ht="11.25" customHeight="1">
      <c r="D1351" s="78"/>
      <c r="E1351" s="79"/>
    </row>
    <row r="1352" spans="4:5" ht="11.25" customHeight="1">
      <c r="D1352" s="78"/>
      <c r="E1352" s="79"/>
    </row>
    <row r="1353" spans="4:5" ht="11.25" customHeight="1">
      <c r="D1353" s="78"/>
      <c r="E1353" s="79"/>
    </row>
    <row r="1354" spans="4:5" ht="11.25" customHeight="1">
      <c r="D1354" s="78"/>
      <c r="E1354" s="79"/>
    </row>
    <row r="1355" spans="4:5" ht="11.25" customHeight="1">
      <c r="D1355" s="78"/>
      <c r="E1355" s="79"/>
    </row>
    <row r="1356" spans="4:5" ht="11.25" customHeight="1">
      <c r="D1356" s="78"/>
      <c r="E1356" s="79"/>
    </row>
    <row r="1357" spans="4:5" ht="11.25" customHeight="1">
      <c r="D1357" s="78"/>
      <c r="E1357" s="79"/>
    </row>
    <row r="1358" spans="4:5" ht="11.25" customHeight="1">
      <c r="D1358" s="78"/>
      <c r="E1358" s="79"/>
    </row>
    <row r="1359" spans="4:5" ht="11.25" customHeight="1">
      <c r="D1359" s="78"/>
      <c r="E1359" s="79"/>
    </row>
    <row r="1360" spans="4:5" ht="11.25" customHeight="1">
      <c r="D1360" s="78"/>
      <c r="E1360" s="79"/>
    </row>
    <row r="1361" spans="4:5" ht="11.25" customHeight="1">
      <c r="D1361" s="78"/>
      <c r="E1361" s="79"/>
    </row>
    <row r="1362" spans="4:5" ht="11.25" customHeight="1">
      <c r="D1362" s="78"/>
      <c r="E1362" s="79"/>
    </row>
    <row r="1363" spans="4:5" ht="11.25" customHeight="1">
      <c r="D1363" s="78"/>
      <c r="E1363" s="79"/>
    </row>
    <row r="1364" spans="4:5" ht="11.25" customHeight="1">
      <c r="D1364" s="78"/>
      <c r="E1364" s="79"/>
    </row>
    <row r="1365" spans="4:5" ht="11.25" customHeight="1">
      <c r="D1365" s="78"/>
      <c r="E1365" s="79"/>
    </row>
    <row r="1366" spans="4:5" ht="11.25" customHeight="1">
      <c r="D1366" s="78"/>
      <c r="E1366" s="79"/>
    </row>
    <row r="1367" spans="4:5" ht="11.25" customHeight="1">
      <c r="D1367" s="78"/>
      <c r="E1367" s="79"/>
    </row>
    <row r="1368" spans="4:5" ht="11.25" customHeight="1">
      <c r="D1368" s="78"/>
      <c r="E1368" s="79"/>
    </row>
    <row r="1369" spans="4:5" ht="11.25" customHeight="1">
      <c r="D1369" s="78"/>
      <c r="E1369" s="79"/>
    </row>
    <row r="1370" spans="4:5" ht="11.25" customHeight="1">
      <c r="D1370" s="78"/>
      <c r="E1370" s="79"/>
    </row>
    <row r="1371" spans="4:5" ht="11.25" customHeight="1">
      <c r="D1371" s="78"/>
      <c r="E1371" s="79"/>
    </row>
    <row r="1372" spans="4:5" ht="11.25" customHeight="1">
      <c r="D1372" s="78"/>
      <c r="E1372" s="79"/>
    </row>
    <row r="1373" spans="4:5" ht="11.25" customHeight="1">
      <c r="D1373" s="78"/>
      <c r="E1373" s="79"/>
    </row>
    <row r="1374" spans="4:5" ht="11.25" customHeight="1">
      <c r="D1374" s="78"/>
      <c r="E1374" s="79"/>
    </row>
    <row r="1375" spans="4:5" ht="11.25" customHeight="1">
      <c r="D1375" s="78"/>
      <c r="E1375" s="79"/>
    </row>
    <row r="1376" spans="4:5" ht="11.25" customHeight="1">
      <c r="D1376" s="78"/>
      <c r="E1376" s="79"/>
    </row>
    <row r="1377" spans="4:5" ht="11.25" customHeight="1">
      <c r="D1377" s="78"/>
      <c r="E1377" s="79"/>
    </row>
    <row r="1378" spans="4:5" ht="11.25" customHeight="1">
      <c r="D1378" s="78"/>
      <c r="E1378" s="79"/>
    </row>
    <row r="1379" spans="4:5" ht="11.25" customHeight="1">
      <c r="D1379" s="78"/>
      <c r="E1379" s="79"/>
    </row>
    <row r="1380" spans="4:5" ht="11.25" customHeight="1">
      <c r="D1380" s="78"/>
      <c r="E1380" s="79"/>
    </row>
    <row r="1381" spans="4:5" ht="11.25" customHeight="1">
      <c r="D1381" s="78"/>
      <c r="E1381" s="79"/>
    </row>
    <row r="1382" spans="4:5" ht="11.25" customHeight="1">
      <c r="D1382" s="78"/>
      <c r="E1382" s="79"/>
    </row>
    <row r="1383" spans="4:5" ht="11.25" customHeight="1">
      <c r="D1383" s="78"/>
      <c r="E1383" s="79"/>
    </row>
    <row r="1384" spans="4:5" ht="11.25" customHeight="1">
      <c r="D1384" s="78"/>
      <c r="E1384" s="79"/>
    </row>
    <row r="1385" spans="4:5" ht="11.25" customHeight="1">
      <c r="D1385" s="78"/>
      <c r="E1385" s="79"/>
    </row>
    <row r="1386" spans="4:5" ht="11.25" customHeight="1">
      <c r="D1386" s="78"/>
      <c r="E1386" s="79"/>
    </row>
    <row r="1387" spans="4:5" ht="11.25" customHeight="1">
      <c r="D1387" s="78"/>
      <c r="E1387" s="79"/>
    </row>
    <row r="1388" spans="4:5" ht="11.25" customHeight="1">
      <c r="D1388" s="78"/>
      <c r="E1388" s="79"/>
    </row>
    <row r="1389" spans="4:5" ht="11.25" customHeight="1">
      <c r="D1389" s="78"/>
      <c r="E1389" s="79"/>
    </row>
    <row r="1390" spans="4:5" ht="11.25" customHeight="1">
      <c r="D1390" s="78"/>
      <c r="E1390" s="79"/>
    </row>
    <row r="1391" spans="4:5" ht="11.25" customHeight="1">
      <c r="D1391" s="78"/>
      <c r="E1391" s="79"/>
    </row>
    <row r="1392" spans="4:5" ht="11.25" customHeight="1">
      <c r="D1392" s="78"/>
      <c r="E1392" s="79"/>
    </row>
    <row r="1393" spans="4:5" ht="11.25" customHeight="1">
      <c r="D1393" s="78"/>
      <c r="E1393" s="79"/>
    </row>
    <row r="1394" spans="4:5" ht="11.25" customHeight="1">
      <c r="D1394" s="78"/>
      <c r="E1394" s="79"/>
    </row>
    <row r="1395" spans="4:5" ht="11.25" customHeight="1">
      <c r="D1395" s="78"/>
      <c r="E1395" s="79"/>
    </row>
    <row r="1396" spans="4:5" ht="11.25" customHeight="1">
      <c r="D1396" s="78"/>
      <c r="E1396" s="79"/>
    </row>
    <row r="1397" spans="4:5" ht="11.25" customHeight="1">
      <c r="D1397" s="78"/>
      <c r="E1397" s="79"/>
    </row>
    <row r="1398" spans="4:5" ht="11.25" customHeight="1">
      <c r="D1398" s="78"/>
      <c r="E1398" s="79"/>
    </row>
    <row r="1399" spans="4:5" ht="11.25" customHeight="1">
      <c r="D1399" s="78"/>
      <c r="E1399" s="79"/>
    </row>
    <row r="1400" spans="4:5" ht="11.25" customHeight="1">
      <c r="D1400" s="78"/>
      <c r="E1400" s="79"/>
    </row>
    <row r="1401" spans="4:5" ht="11.25" customHeight="1">
      <c r="D1401" s="78"/>
      <c r="E1401" s="79"/>
    </row>
    <row r="1402" spans="4:5" ht="11.25" customHeight="1">
      <c r="D1402" s="78"/>
      <c r="E1402" s="79"/>
    </row>
    <row r="1403" spans="4:5" ht="11.25" customHeight="1">
      <c r="D1403" s="78"/>
      <c r="E1403" s="79"/>
    </row>
    <row r="1404" spans="4:5" ht="11.25" customHeight="1">
      <c r="D1404" s="78"/>
      <c r="E1404" s="79"/>
    </row>
    <row r="1405" spans="4:5" ht="11.25" customHeight="1">
      <c r="D1405" s="78"/>
      <c r="E1405" s="79"/>
    </row>
    <row r="1406" spans="4:5" ht="11.25" customHeight="1">
      <c r="D1406" s="78"/>
      <c r="E1406" s="79"/>
    </row>
    <row r="1407" spans="4:5" ht="11.25" customHeight="1">
      <c r="D1407" s="78"/>
      <c r="E1407" s="79"/>
    </row>
    <row r="1408" spans="4:5" ht="11.25" customHeight="1">
      <c r="D1408" s="78"/>
      <c r="E1408" s="79"/>
    </row>
    <row r="1409" spans="4:5" ht="11.25" customHeight="1">
      <c r="D1409" s="78"/>
      <c r="E1409" s="79"/>
    </row>
    <row r="1410" spans="4:5" ht="11.25" customHeight="1">
      <c r="D1410" s="78"/>
      <c r="E1410" s="79"/>
    </row>
    <row r="1411" spans="4:5" ht="11.25" customHeight="1">
      <c r="D1411" s="78"/>
      <c r="E1411" s="79"/>
    </row>
    <row r="1412" spans="4:5" ht="11.25" customHeight="1">
      <c r="D1412" s="78"/>
      <c r="E1412" s="79"/>
    </row>
    <row r="1413" spans="4:5" ht="11.25" customHeight="1">
      <c r="D1413" s="78"/>
      <c r="E1413" s="79"/>
    </row>
    <row r="1414" spans="4:5" ht="11.25" customHeight="1">
      <c r="D1414" s="78"/>
      <c r="E1414" s="79"/>
    </row>
    <row r="1415" spans="4:5" ht="11.25" customHeight="1">
      <c r="D1415" s="78"/>
      <c r="E1415" s="79"/>
    </row>
    <row r="1416" spans="4:5" ht="11.25" customHeight="1">
      <c r="D1416" s="78"/>
      <c r="E1416" s="79"/>
    </row>
    <row r="1417" spans="4:5" ht="11.25" customHeight="1">
      <c r="D1417" s="78"/>
      <c r="E1417" s="79"/>
    </row>
    <row r="1418" spans="4:5" ht="11.25" customHeight="1">
      <c r="D1418" s="78"/>
      <c r="E1418" s="79"/>
    </row>
    <row r="1419" spans="4:5" ht="11.25" customHeight="1">
      <c r="D1419" s="78"/>
      <c r="E1419" s="79"/>
    </row>
    <row r="1420" spans="4:5" ht="11.25" customHeight="1">
      <c r="D1420" s="78"/>
      <c r="E1420" s="79"/>
    </row>
    <row r="1421" spans="4:5" ht="11.25" customHeight="1">
      <c r="D1421" s="78"/>
      <c r="E1421" s="79"/>
    </row>
    <row r="1422" spans="4:5" ht="11.25" customHeight="1">
      <c r="D1422" s="78"/>
      <c r="E1422" s="79"/>
    </row>
    <row r="1423" spans="4:5" ht="11.25" customHeight="1">
      <c r="D1423" s="78"/>
      <c r="E1423" s="79"/>
    </row>
    <row r="1424" spans="4:5" ht="11.25" customHeight="1">
      <c r="D1424" s="78"/>
      <c r="E1424" s="79"/>
    </row>
    <row r="1425" spans="4:5" ht="11.25" customHeight="1">
      <c r="D1425" s="78"/>
      <c r="E1425" s="79"/>
    </row>
    <row r="1426" spans="4:5" ht="11.25" customHeight="1">
      <c r="D1426" s="78"/>
      <c r="E1426" s="79"/>
    </row>
    <row r="1427" spans="4:5" ht="11.25" customHeight="1">
      <c r="D1427" s="78"/>
      <c r="E1427" s="79"/>
    </row>
    <row r="1428" spans="4:5" ht="11.25" customHeight="1">
      <c r="D1428" s="78"/>
      <c r="E1428" s="79"/>
    </row>
    <row r="1429" spans="4:5" ht="11.25" customHeight="1">
      <c r="D1429" s="78"/>
      <c r="E1429" s="79"/>
    </row>
    <row r="1430" spans="4:5" ht="11.25" customHeight="1">
      <c r="D1430" s="78"/>
      <c r="E1430" s="79"/>
    </row>
    <row r="1431" spans="4:5" ht="11.25" customHeight="1">
      <c r="D1431" s="78"/>
      <c r="E1431" s="79"/>
    </row>
    <row r="1432" spans="4:5" ht="11.25" customHeight="1">
      <c r="D1432" s="78"/>
      <c r="E1432" s="79"/>
    </row>
    <row r="1433" spans="4:5" ht="11.25" customHeight="1">
      <c r="D1433" s="78"/>
      <c r="E1433" s="79"/>
    </row>
    <row r="1434" spans="4:5" ht="11.25" customHeight="1">
      <c r="D1434" s="78"/>
      <c r="E1434" s="79"/>
    </row>
    <row r="1435" spans="4:5" ht="11.25" customHeight="1">
      <c r="D1435" s="78"/>
      <c r="E1435" s="79"/>
    </row>
    <row r="1436" spans="4:5" ht="11.25" customHeight="1">
      <c r="D1436" s="78"/>
      <c r="E1436" s="79"/>
    </row>
    <row r="1437" spans="4:5" ht="11.25" customHeight="1">
      <c r="D1437" s="78"/>
      <c r="E1437" s="79"/>
    </row>
    <row r="1438" spans="4:5" ht="11.25" customHeight="1">
      <c r="D1438" s="78"/>
      <c r="E1438" s="79"/>
    </row>
    <row r="1439" spans="4:5" ht="11.25" customHeight="1">
      <c r="D1439" s="78"/>
      <c r="E1439" s="79"/>
    </row>
    <row r="1440" spans="4:5" ht="11.25" customHeight="1">
      <c r="D1440" s="78"/>
      <c r="E1440" s="79"/>
    </row>
    <row r="1441" spans="4:5" ht="11.25" customHeight="1">
      <c r="D1441" s="78"/>
      <c r="E1441" s="79"/>
    </row>
    <row r="1442" spans="4:5" ht="11.25" customHeight="1">
      <c r="D1442" s="78"/>
      <c r="E1442" s="79"/>
    </row>
    <row r="1443" spans="4:5" ht="11.25" customHeight="1">
      <c r="D1443" s="78"/>
      <c r="E1443" s="79"/>
    </row>
    <row r="1444" spans="4:5" ht="11.25" customHeight="1">
      <c r="D1444" s="78"/>
      <c r="E1444" s="79"/>
    </row>
    <row r="1445" spans="4:5" ht="11.25" customHeight="1">
      <c r="D1445" s="78"/>
      <c r="E1445" s="79"/>
    </row>
    <row r="1446" spans="4:5" ht="11.25" customHeight="1">
      <c r="D1446" s="78"/>
      <c r="E1446" s="79"/>
    </row>
    <row r="1447" spans="4:5" ht="11.25" customHeight="1">
      <c r="D1447" s="78"/>
      <c r="E1447" s="79"/>
    </row>
    <row r="1448" spans="4:5" ht="11.25" customHeight="1">
      <c r="D1448" s="78"/>
      <c r="E1448" s="79"/>
    </row>
    <row r="1449" spans="4:5" ht="11.25" customHeight="1">
      <c r="D1449" s="78"/>
      <c r="E1449" s="79"/>
    </row>
    <row r="1450" spans="4:5" ht="11.25" customHeight="1">
      <c r="D1450" s="78"/>
      <c r="E1450" s="79"/>
    </row>
    <row r="1451" spans="4:5" ht="11.25" customHeight="1">
      <c r="D1451" s="78"/>
      <c r="E1451" s="79"/>
    </row>
    <row r="1452" spans="4:5" ht="11.25" customHeight="1">
      <c r="D1452" s="78"/>
      <c r="E1452" s="79"/>
    </row>
    <row r="1453" spans="4:5" ht="11.25" customHeight="1">
      <c r="D1453" s="78"/>
      <c r="E1453" s="79"/>
    </row>
    <row r="1454" spans="4:5" ht="11.25" customHeight="1">
      <c r="D1454" s="78"/>
      <c r="E1454" s="79"/>
    </row>
    <row r="1455" spans="4:5" ht="11.25" customHeight="1">
      <c r="D1455" s="78"/>
      <c r="E1455" s="79"/>
    </row>
    <row r="1456" spans="4:5" ht="11.25" customHeight="1">
      <c r="D1456" s="78"/>
      <c r="E1456" s="79"/>
    </row>
    <row r="1457" spans="4:5" ht="11.25" customHeight="1">
      <c r="D1457" s="78"/>
      <c r="E1457" s="79"/>
    </row>
    <row r="1458" spans="4:5" ht="11.25" customHeight="1">
      <c r="D1458" s="78"/>
      <c r="E1458" s="79"/>
    </row>
    <row r="1459" spans="4:5" ht="11.25" customHeight="1">
      <c r="D1459" s="78"/>
      <c r="E1459" s="79"/>
    </row>
    <row r="1460" spans="4:5" ht="11.25" customHeight="1">
      <c r="D1460" s="78"/>
      <c r="E1460" s="79"/>
    </row>
    <row r="1461" spans="4:5" ht="11.25" customHeight="1">
      <c r="D1461" s="78"/>
      <c r="E1461" s="79"/>
    </row>
    <row r="1462" spans="4:5" ht="11.25" customHeight="1">
      <c r="D1462" s="78"/>
      <c r="E1462" s="79"/>
    </row>
    <row r="1463" spans="4:5" ht="11.25" customHeight="1">
      <c r="D1463" s="78"/>
      <c r="E1463" s="79"/>
    </row>
    <row r="1464" spans="4:5" ht="11.25" customHeight="1">
      <c r="D1464" s="78"/>
      <c r="E1464" s="79"/>
    </row>
    <row r="1465" spans="4:5" ht="11.25" customHeight="1">
      <c r="D1465" s="78"/>
      <c r="E1465" s="79"/>
    </row>
    <row r="1466" spans="4:5" ht="11.25" customHeight="1">
      <c r="D1466" s="78"/>
      <c r="E1466" s="79"/>
    </row>
    <row r="1467" spans="4:5" ht="11.25" customHeight="1">
      <c r="D1467" s="78"/>
      <c r="E1467" s="79"/>
    </row>
    <row r="1468" spans="4:5" ht="11.25" customHeight="1">
      <c r="D1468" s="78"/>
      <c r="E1468" s="79"/>
    </row>
    <row r="1469" spans="4:5" ht="11.25" customHeight="1">
      <c r="D1469" s="78"/>
      <c r="E1469" s="79"/>
    </row>
    <row r="1470" spans="4:5" ht="11.25" customHeight="1">
      <c r="D1470" s="78"/>
      <c r="E1470" s="79"/>
    </row>
    <row r="1471" spans="4:5" ht="11.25" customHeight="1">
      <c r="D1471" s="78"/>
      <c r="E1471" s="79"/>
    </row>
    <row r="1472" spans="4:5" ht="11.25" customHeight="1">
      <c r="D1472" s="78"/>
      <c r="E1472" s="79"/>
    </row>
    <row r="1473" spans="4:5" ht="11.25" customHeight="1">
      <c r="D1473" s="78"/>
      <c r="E1473" s="79"/>
    </row>
    <row r="1474" spans="4:5" ht="11.25" customHeight="1">
      <c r="D1474" s="78"/>
      <c r="E1474" s="79"/>
    </row>
    <row r="1475" spans="4:5" ht="11.25" customHeight="1">
      <c r="D1475" s="78"/>
      <c r="E1475" s="79"/>
    </row>
    <row r="1476" spans="4:5" ht="11.25" customHeight="1">
      <c r="D1476" s="78"/>
      <c r="E1476" s="79"/>
    </row>
    <row r="1477" spans="4:5" ht="11.25" customHeight="1">
      <c r="D1477" s="78"/>
      <c r="E1477" s="79"/>
    </row>
    <row r="1478" spans="4:5" ht="11.25" customHeight="1">
      <c r="D1478" s="78"/>
      <c r="E1478" s="79"/>
    </row>
    <row r="1479" spans="4:5" ht="11.25" customHeight="1">
      <c r="D1479" s="78"/>
      <c r="E1479" s="79"/>
    </row>
    <row r="1480" spans="4:5" ht="11.25" customHeight="1">
      <c r="D1480" s="78"/>
      <c r="E1480" s="79"/>
    </row>
    <row r="1481" spans="4:5" ht="11.25" customHeight="1">
      <c r="D1481" s="78"/>
      <c r="E1481" s="79"/>
    </row>
    <row r="1482" spans="4:5" ht="11.25" customHeight="1">
      <c r="D1482" s="78"/>
      <c r="E1482" s="79"/>
    </row>
    <row r="1483" spans="4:5" ht="11.25" customHeight="1">
      <c r="D1483" s="78"/>
      <c r="E1483" s="79"/>
    </row>
    <row r="1484" spans="4:5" ht="11.25" customHeight="1">
      <c r="D1484" s="78"/>
      <c r="E1484" s="79"/>
    </row>
    <row r="1485" spans="4:5" ht="11.25" customHeight="1">
      <c r="D1485" s="78"/>
      <c r="E1485" s="79"/>
    </row>
    <row r="1486" spans="4:5" ht="11.25" customHeight="1">
      <c r="D1486" s="78"/>
      <c r="E1486" s="79"/>
    </row>
    <row r="1487" spans="4:5" ht="11.25" customHeight="1">
      <c r="D1487" s="78"/>
      <c r="E1487" s="79"/>
    </row>
    <row r="1488" spans="4:5" ht="11.25" customHeight="1">
      <c r="D1488" s="78"/>
      <c r="E1488" s="79"/>
    </row>
    <row r="1489" spans="4:5" ht="11.25" customHeight="1">
      <c r="D1489" s="78"/>
      <c r="E1489" s="79"/>
    </row>
    <row r="1490" spans="4:5" ht="11.25" customHeight="1">
      <c r="D1490" s="78"/>
      <c r="E1490" s="79"/>
    </row>
    <row r="1491" spans="4:5" ht="11.25" customHeight="1">
      <c r="D1491" s="78"/>
      <c r="E1491" s="79"/>
    </row>
    <row r="1492" spans="4:5" ht="11.25" customHeight="1">
      <c r="D1492" s="78"/>
      <c r="E1492" s="79"/>
    </row>
    <row r="1493" spans="4:5" ht="11.25" customHeight="1">
      <c r="D1493" s="78"/>
      <c r="E1493" s="79"/>
    </row>
    <row r="1494" spans="4:5" ht="11.25" customHeight="1">
      <c r="D1494" s="78"/>
      <c r="E1494" s="79"/>
    </row>
    <row r="1495" spans="4:5" ht="11.25" customHeight="1">
      <c r="D1495" s="78"/>
      <c r="E1495" s="79"/>
    </row>
    <row r="1496" spans="4:5" ht="11.25" customHeight="1">
      <c r="D1496" s="78"/>
      <c r="E1496" s="79"/>
    </row>
    <row r="1497" spans="4:5" ht="11.25" customHeight="1">
      <c r="D1497" s="78"/>
      <c r="E1497" s="79"/>
    </row>
    <row r="1498" spans="4:5" ht="11.25" customHeight="1">
      <c r="D1498" s="78"/>
      <c r="E1498" s="79"/>
    </row>
    <row r="1499" spans="4:5" ht="11.25" customHeight="1">
      <c r="D1499" s="78"/>
      <c r="E1499" s="79"/>
    </row>
    <row r="1500" spans="4:5" ht="11.25" customHeight="1">
      <c r="D1500" s="78"/>
      <c r="E1500" s="79"/>
    </row>
    <row r="1501" spans="4:5" ht="11.25" customHeight="1">
      <c r="D1501" s="78"/>
      <c r="E1501" s="79"/>
    </row>
    <row r="1502" spans="4:5" ht="11.25" customHeight="1">
      <c r="D1502" s="78"/>
      <c r="E1502" s="79"/>
    </row>
    <row r="1503" spans="4:5" ht="11.25" customHeight="1">
      <c r="D1503" s="78"/>
      <c r="E1503" s="79"/>
    </row>
    <row r="1504" spans="4:5" ht="11.25" customHeight="1">
      <c r="D1504" s="78"/>
      <c r="E1504" s="79"/>
    </row>
    <row r="1505" spans="4:5" ht="11.25" customHeight="1">
      <c r="D1505" s="78"/>
      <c r="E1505" s="79"/>
    </row>
    <row r="1506" spans="4:5" ht="11.25" customHeight="1">
      <c r="D1506" s="78"/>
      <c r="E1506" s="79"/>
    </row>
    <row r="1507" spans="4:5" ht="11.25" customHeight="1">
      <c r="D1507" s="78"/>
      <c r="E1507" s="79"/>
    </row>
    <row r="1508" spans="4:5" ht="11.25" customHeight="1">
      <c r="D1508" s="78"/>
      <c r="E1508" s="79"/>
    </row>
    <row r="1509" spans="4:5" ht="11.25" customHeight="1">
      <c r="D1509" s="78"/>
      <c r="E1509" s="79"/>
    </row>
    <row r="1510" spans="4:5" ht="11.25" customHeight="1">
      <c r="D1510" s="78"/>
      <c r="E1510" s="79"/>
    </row>
    <row r="1511" spans="4:5" ht="11.25" customHeight="1">
      <c r="D1511" s="78"/>
      <c r="E1511" s="79"/>
    </row>
    <row r="1512" spans="4:5" ht="11.25" customHeight="1">
      <c r="D1512" s="78"/>
      <c r="E1512" s="79"/>
    </row>
    <row r="1513" spans="4:5" ht="11.25" customHeight="1">
      <c r="D1513" s="78"/>
      <c r="E1513" s="79"/>
    </row>
    <row r="1514" spans="4:5" ht="11.25" customHeight="1">
      <c r="D1514" s="78"/>
      <c r="E1514" s="79"/>
    </row>
    <row r="1515" spans="4:5" ht="11.25" customHeight="1">
      <c r="D1515" s="78"/>
      <c r="E1515" s="79"/>
    </row>
    <row r="1516" spans="4:5" ht="11.25" customHeight="1">
      <c r="D1516" s="78"/>
      <c r="E1516" s="79"/>
    </row>
    <row r="1517" spans="4:5" ht="11.25" customHeight="1">
      <c r="D1517" s="78"/>
      <c r="E1517" s="79"/>
    </row>
    <row r="1518" spans="4:5" ht="11.25" customHeight="1">
      <c r="D1518" s="78"/>
      <c r="E1518" s="79"/>
    </row>
    <row r="1519" spans="4:5" ht="11.25" customHeight="1">
      <c r="D1519" s="78"/>
      <c r="E1519" s="79"/>
    </row>
    <row r="1520" spans="4:5" ht="11.25" customHeight="1">
      <c r="D1520" s="78"/>
      <c r="E1520" s="79"/>
    </row>
    <row r="1521" spans="4:5" ht="11.25" customHeight="1">
      <c r="D1521" s="78"/>
      <c r="E1521" s="79"/>
    </row>
    <row r="1522" spans="4:5" ht="11.25" customHeight="1">
      <c r="D1522" s="78"/>
      <c r="E1522" s="79"/>
    </row>
    <row r="1523" spans="4:5" ht="11.25" customHeight="1">
      <c r="D1523" s="78"/>
      <c r="E1523" s="79"/>
    </row>
    <row r="1524" spans="4:5" ht="11.25" customHeight="1">
      <c r="D1524" s="78"/>
      <c r="E1524" s="79"/>
    </row>
    <row r="1525" spans="4:5" ht="11.25" customHeight="1">
      <c r="D1525" s="78"/>
      <c r="E1525" s="79"/>
    </row>
    <row r="1526" spans="4:5" ht="11.25" customHeight="1">
      <c r="D1526" s="78"/>
      <c r="E1526" s="79"/>
    </row>
    <row r="1527" spans="4:5" ht="11.25" customHeight="1">
      <c r="D1527" s="78"/>
      <c r="E1527" s="79"/>
    </row>
    <row r="1528" spans="4:5" ht="11.25" customHeight="1">
      <c r="D1528" s="78"/>
      <c r="E1528" s="79"/>
    </row>
    <row r="1529" spans="4:5" ht="11.25" customHeight="1">
      <c r="D1529" s="78"/>
      <c r="E1529" s="79"/>
    </row>
    <row r="1530" spans="4:5" ht="11.25" customHeight="1">
      <c r="D1530" s="78"/>
      <c r="E1530" s="79"/>
    </row>
    <row r="1531" spans="4:5" ht="11.25" customHeight="1">
      <c r="D1531" s="78"/>
      <c r="E1531" s="79"/>
    </row>
    <row r="1532" spans="4:5" ht="11.25" customHeight="1">
      <c r="D1532" s="78"/>
      <c r="E1532" s="79"/>
    </row>
    <row r="1533" spans="4:5" ht="11.25" customHeight="1">
      <c r="D1533" s="78"/>
      <c r="E1533" s="79"/>
    </row>
    <row r="1534" spans="4:5" ht="11.25" customHeight="1">
      <c r="D1534" s="78"/>
      <c r="E1534" s="79"/>
    </row>
    <row r="1535" spans="4:5" ht="11.25" customHeight="1">
      <c r="D1535" s="78"/>
      <c r="E1535" s="79"/>
    </row>
    <row r="1536" spans="4:5" ht="11.25" customHeight="1">
      <c r="D1536" s="78"/>
      <c r="E1536" s="79"/>
    </row>
    <row r="1537" spans="4:5" ht="11.25" customHeight="1">
      <c r="D1537" s="78"/>
      <c r="E1537" s="79"/>
    </row>
    <row r="1538" spans="4:5" ht="11.25" customHeight="1">
      <c r="D1538" s="78"/>
      <c r="E1538" s="79"/>
    </row>
    <row r="1539" spans="4:5" ht="11.25" customHeight="1">
      <c r="D1539" s="78"/>
      <c r="E1539" s="79"/>
    </row>
    <row r="1540" spans="4:5" ht="11.25" customHeight="1">
      <c r="D1540" s="78"/>
      <c r="E1540" s="79"/>
    </row>
    <row r="1541" spans="4:5" ht="11.25" customHeight="1">
      <c r="D1541" s="78"/>
      <c r="E1541" s="79"/>
    </row>
    <row r="1542" spans="4:5" ht="11.25" customHeight="1">
      <c r="D1542" s="78"/>
      <c r="E1542" s="79"/>
    </row>
    <row r="1543" spans="4:5" ht="11.25" customHeight="1">
      <c r="D1543" s="78"/>
      <c r="E1543" s="79"/>
    </row>
    <row r="1544" spans="4:5" ht="11.25" customHeight="1">
      <c r="D1544" s="78"/>
      <c r="E1544" s="79"/>
    </row>
    <row r="1545" spans="4:5" ht="11.25" customHeight="1">
      <c r="D1545" s="78"/>
      <c r="E1545" s="79"/>
    </row>
    <row r="1546" spans="4:5" ht="11.25" customHeight="1">
      <c r="D1546" s="78"/>
      <c r="E1546" s="79"/>
    </row>
    <row r="1547" spans="4:5" ht="11.25" customHeight="1">
      <c r="D1547" s="78"/>
      <c r="E1547" s="79"/>
    </row>
    <row r="1548" spans="4:5" ht="11.25" customHeight="1">
      <c r="D1548" s="78"/>
      <c r="E1548" s="79"/>
    </row>
    <row r="1549" spans="4:5" ht="11.25" customHeight="1">
      <c r="D1549" s="78"/>
      <c r="E1549" s="79"/>
    </row>
    <row r="1550" spans="4:5" ht="11.25" customHeight="1">
      <c r="D1550" s="78"/>
      <c r="E1550" s="79"/>
    </row>
    <row r="1551" spans="4:5" ht="11.25" customHeight="1">
      <c r="D1551" s="78"/>
      <c r="E1551" s="79"/>
    </row>
    <row r="1552" spans="4:5" ht="11.25" customHeight="1">
      <c r="D1552" s="78"/>
      <c r="E1552" s="79"/>
    </row>
    <row r="1553" spans="4:5" ht="11.25" customHeight="1">
      <c r="D1553" s="78"/>
      <c r="E1553" s="79"/>
    </row>
    <row r="1554" spans="4:5" ht="11.25" customHeight="1">
      <c r="D1554" s="78"/>
      <c r="E1554" s="79"/>
    </row>
    <row r="1555" spans="4:5" ht="11.25" customHeight="1">
      <c r="D1555" s="78"/>
      <c r="E1555" s="79"/>
    </row>
    <row r="1556" spans="4:5" ht="11.25" customHeight="1">
      <c r="D1556" s="78"/>
      <c r="E1556" s="79"/>
    </row>
    <row r="1557" spans="4:5" ht="11.25" customHeight="1">
      <c r="D1557" s="78"/>
      <c r="E1557" s="79"/>
    </row>
    <row r="1558" spans="4:5" ht="11.25" customHeight="1">
      <c r="D1558" s="78"/>
      <c r="E1558" s="79"/>
    </row>
    <row r="1559" spans="4:5" ht="11.25" customHeight="1">
      <c r="D1559" s="78"/>
      <c r="E1559" s="79"/>
    </row>
    <row r="1560" spans="4:5" ht="11.25" customHeight="1">
      <c r="D1560" s="78"/>
      <c r="E1560" s="79"/>
    </row>
    <row r="1561" spans="4:5" ht="11.25" customHeight="1">
      <c r="D1561" s="78"/>
      <c r="E1561" s="79"/>
    </row>
    <row r="1562" spans="4:5" ht="11.25" customHeight="1">
      <c r="D1562" s="78"/>
      <c r="E1562" s="79"/>
    </row>
    <row r="1563" spans="4:5" ht="11.25" customHeight="1">
      <c r="D1563" s="78"/>
      <c r="E1563" s="79"/>
    </row>
    <row r="1564" spans="4:5" ht="11.25" customHeight="1">
      <c r="D1564" s="78"/>
      <c r="E1564" s="79"/>
    </row>
    <row r="1565" spans="4:5" ht="11.25" customHeight="1">
      <c r="D1565" s="78"/>
      <c r="E1565" s="79"/>
    </row>
    <row r="1566" spans="4:5" ht="11.25" customHeight="1">
      <c r="D1566" s="78"/>
      <c r="E1566" s="79"/>
    </row>
    <row r="1567" spans="4:5" ht="11.25" customHeight="1">
      <c r="D1567" s="78"/>
      <c r="E1567" s="79"/>
    </row>
    <row r="1568" spans="4:5" ht="11.25" customHeight="1">
      <c r="D1568" s="78"/>
      <c r="E1568" s="79"/>
    </row>
    <row r="1569" spans="4:5" ht="11.25" customHeight="1">
      <c r="D1569" s="78"/>
      <c r="E1569" s="79"/>
    </row>
    <row r="1570" spans="4:5" ht="11.25" customHeight="1">
      <c r="D1570" s="78"/>
      <c r="E1570" s="79"/>
    </row>
    <row r="1571" spans="4:5" ht="11.25" customHeight="1">
      <c r="D1571" s="78"/>
      <c r="E1571" s="79"/>
    </row>
    <row r="1572" spans="4:5" ht="11.25" customHeight="1">
      <c r="D1572" s="78"/>
      <c r="E1572" s="79"/>
    </row>
    <row r="1573" spans="4:5" ht="11.25" customHeight="1">
      <c r="D1573" s="78"/>
      <c r="E1573" s="79"/>
    </row>
    <row r="1574" spans="4:5" ht="11.25" customHeight="1">
      <c r="D1574" s="78"/>
      <c r="E1574" s="79"/>
    </row>
    <row r="1575" spans="4:5" ht="11.25" customHeight="1">
      <c r="D1575" s="78"/>
      <c r="E1575" s="79"/>
    </row>
    <row r="1576" spans="4:5" ht="11.25" customHeight="1">
      <c r="D1576" s="78"/>
      <c r="E1576" s="79"/>
    </row>
    <row r="1577" spans="4:5" ht="11.25" customHeight="1">
      <c r="D1577" s="78"/>
      <c r="E1577" s="79"/>
    </row>
    <row r="1578" spans="4:5" ht="11.25" customHeight="1">
      <c r="D1578" s="78"/>
      <c r="E1578" s="79"/>
    </row>
    <row r="1579" spans="4:5" ht="11.25" customHeight="1">
      <c r="D1579" s="78"/>
      <c r="E1579" s="79"/>
    </row>
    <row r="1580" spans="4:5" ht="11.25" customHeight="1">
      <c r="D1580" s="78"/>
      <c r="E1580" s="79"/>
    </row>
    <row r="1581" spans="4:5" ht="11.25" customHeight="1">
      <c r="D1581" s="78"/>
      <c r="E1581" s="79"/>
    </row>
    <row r="1582" spans="4:5" ht="11.25" customHeight="1">
      <c r="D1582" s="78"/>
      <c r="E1582" s="79"/>
    </row>
    <row r="1583" spans="4:5" ht="11.25" customHeight="1">
      <c r="D1583" s="78"/>
      <c r="E1583" s="79"/>
    </row>
    <row r="1584" spans="4:5" ht="11.25" customHeight="1">
      <c r="D1584" s="78"/>
      <c r="E1584" s="79"/>
    </row>
    <row r="1585" spans="4:5" ht="11.25" customHeight="1">
      <c r="D1585" s="78"/>
      <c r="E1585" s="79"/>
    </row>
    <row r="1586" spans="4:5" ht="11.25" customHeight="1">
      <c r="D1586" s="78"/>
      <c r="E1586" s="79"/>
    </row>
    <row r="1587" spans="4:5" ht="11.25" customHeight="1">
      <c r="D1587" s="78"/>
      <c r="E1587" s="79"/>
    </row>
    <row r="1588" spans="4:5" ht="11.25" customHeight="1">
      <c r="D1588" s="78"/>
      <c r="E1588" s="79"/>
    </row>
    <row r="1589" spans="4:5" ht="11.25" customHeight="1">
      <c r="D1589" s="78"/>
      <c r="E1589" s="79"/>
    </row>
    <row r="1590" spans="4:5" ht="11.25" customHeight="1">
      <c r="D1590" s="78"/>
      <c r="E1590" s="79"/>
    </row>
    <row r="1591" spans="4:5" ht="11.25" customHeight="1">
      <c r="D1591" s="78"/>
      <c r="E1591" s="79"/>
    </row>
    <row r="1592" spans="4:5" ht="11.25" customHeight="1">
      <c r="D1592" s="78"/>
      <c r="E1592" s="79"/>
    </row>
    <row r="1593" spans="4:5" ht="11.25" customHeight="1">
      <c r="D1593" s="78"/>
      <c r="E1593" s="79"/>
    </row>
    <row r="1594" spans="4:5" ht="11.25" customHeight="1">
      <c r="D1594" s="78"/>
      <c r="E1594" s="79"/>
    </row>
    <row r="1595" spans="4:5" ht="11.25" customHeight="1">
      <c r="D1595" s="78"/>
      <c r="E1595" s="79"/>
    </row>
    <row r="1596" spans="4:5" ht="11.25" customHeight="1">
      <c r="D1596" s="78"/>
      <c r="E1596" s="79"/>
    </row>
    <row r="1597" spans="4:5" ht="11.25" customHeight="1">
      <c r="D1597" s="78"/>
      <c r="E1597" s="79"/>
    </row>
    <row r="1598" spans="4:5" ht="11.25" customHeight="1">
      <c r="D1598" s="78"/>
      <c r="E1598" s="79"/>
    </row>
    <row r="1599" spans="4:5" ht="11.25" customHeight="1">
      <c r="D1599" s="78"/>
      <c r="E1599" s="79"/>
    </row>
    <row r="1600" spans="4:5" ht="11.25" customHeight="1">
      <c r="D1600" s="78"/>
      <c r="E1600" s="79"/>
    </row>
    <row r="1601" spans="4:5" ht="11.25" customHeight="1">
      <c r="D1601" s="78"/>
      <c r="E1601" s="79"/>
    </row>
    <row r="1602" spans="4:5" ht="11.25" customHeight="1">
      <c r="D1602" s="78"/>
      <c r="E1602" s="79"/>
    </row>
    <row r="1603" spans="4:5" ht="11.25" customHeight="1">
      <c r="D1603" s="78"/>
      <c r="E1603" s="79"/>
    </row>
    <row r="1604" spans="4:5" ht="11.25" customHeight="1">
      <c r="D1604" s="78"/>
      <c r="E1604" s="79"/>
    </row>
    <row r="1605" spans="4:5" ht="11.25" customHeight="1">
      <c r="D1605" s="78"/>
      <c r="E1605" s="79"/>
    </row>
    <row r="1606" spans="4:5" ht="11.25" customHeight="1">
      <c r="D1606" s="78"/>
      <c r="E1606" s="79"/>
    </row>
    <row r="1607" spans="4:5" ht="11.25" customHeight="1">
      <c r="D1607" s="78"/>
      <c r="E1607" s="79"/>
    </row>
    <row r="1608" spans="4:5" ht="11.25" customHeight="1">
      <c r="D1608" s="78"/>
      <c r="E1608" s="79"/>
    </row>
    <row r="1609" spans="4:5" ht="11.25" customHeight="1">
      <c r="D1609" s="78"/>
      <c r="E1609" s="79"/>
    </row>
    <row r="1610" spans="4:5" ht="11.25" customHeight="1">
      <c r="D1610" s="78"/>
      <c r="E1610" s="79"/>
    </row>
    <row r="1611" spans="4:5" ht="11.25" customHeight="1">
      <c r="D1611" s="78"/>
      <c r="E1611" s="79"/>
    </row>
    <row r="1612" spans="4:5" ht="11.25" customHeight="1">
      <c r="D1612" s="78"/>
      <c r="E1612" s="79"/>
    </row>
    <row r="1613" spans="4:5" ht="11.25" customHeight="1">
      <c r="D1613" s="78"/>
      <c r="E1613" s="79"/>
    </row>
    <row r="1614" spans="4:5" ht="11.25" customHeight="1">
      <c r="D1614" s="78"/>
      <c r="E1614" s="79"/>
    </row>
    <row r="1615" spans="4:5" ht="11.25" customHeight="1">
      <c r="D1615" s="78"/>
      <c r="E1615" s="79"/>
    </row>
    <row r="1616" spans="4:5" ht="11.25" customHeight="1">
      <c r="D1616" s="78"/>
      <c r="E1616" s="79"/>
    </row>
    <row r="1617" spans="4:5" ht="11.25" customHeight="1">
      <c r="D1617" s="78"/>
      <c r="E1617" s="79"/>
    </row>
    <row r="1618" spans="4:5" ht="11.25" customHeight="1">
      <c r="D1618" s="78"/>
      <c r="E1618" s="79"/>
    </row>
    <row r="1619" spans="4:5" ht="11.25" customHeight="1">
      <c r="D1619" s="78"/>
      <c r="E1619" s="79"/>
    </row>
    <row r="1620" spans="4:5" ht="11.25" customHeight="1">
      <c r="D1620" s="78"/>
      <c r="E1620" s="79"/>
    </row>
    <row r="1621" spans="4:5" ht="11.25" customHeight="1">
      <c r="D1621" s="78"/>
      <c r="E1621" s="79"/>
    </row>
    <row r="1622" spans="4:5" ht="11.25" customHeight="1">
      <c r="D1622" s="78"/>
      <c r="E1622" s="79"/>
    </row>
    <row r="1623" spans="4:5" ht="11.25" customHeight="1">
      <c r="D1623" s="78"/>
      <c r="E1623" s="79"/>
    </row>
    <row r="1624" spans="4:5" ht="11.25" customHeight="1">
      <c r="D1624" s="78"/>
      <c r="E1624" s="79"/>
    </row>
    <row r="1625" spans="4:5" ht="11.25" customHeight="1">
      <c r="D1625" s="78"/>
      <c r="E1625" s="79"/>
    </row>
    <row r="1626" spans="4:5" ht="11.25" customHeight="1">
      <c r="D1626" s="78"/>
      <c r="E1626" s="79"/>
    </row>
    <row r="1627" spans="4:5" ht="11.25" customHeight="1">
      <c r="D1627" s="78"/>
      <c r="E1627" s="79"/>
    </row>
    <row r="1628" spans="4:5" ht="11.25" customHeight="1">
      <c r="D1628" s="78"/>
      <c r="E1628" s="79"/>
    </row>
    <row r="1629" spans="4:5" ht="11.25" customHeight="1">
      <c r="D1629" s="78"/>
      <c r="E1629" s="79"/>
    </row>
    <row r="1630" spans="4:5" ht="11.25" customHeight="1">
      <c r="D1630" s="78"/>
      <c r="E1630" s="79"/>
    </row>
    <row r="1631" spans="4:5" ht="11.25" customHeight="1">
      <c r="D1631" s="78"/>
      <c r="E1631" s="79"/>
    </row>
    <row r="1632" spans="4:5" ht="11.25" customHeight="1">
      <c r="D1632" s="78"/>
      <c r="E1632" s="79"/>
    </row>
    <row r="1633" spans="4:5" ht="11.25" customHeight="1">
      <c r="D1633" s="78"/>
      <c r="E1633" s="79"/>
    </row>
    <row r="1634" spans="4:5" ht="11.25" customHeight="1">
      <c r="D1634" s="78"/>
      <c r="E1634" s="79"/>
    </row>
    <row r="1635" spans="4:5" ht="11.25" customHeight="1">
      <c r="D1635" s="78"/>
      <c r="E1635" s="79"/>
    </row>
    <row r="1636" spans="4:5" ht="11.25" customHeight="1">
      <c r="D1636" s="78"/>
      <c r="E1636" s="79"/>
    </row>
    <row r="1637" spans="4:5" ht="11.25" customHeight="1">
      <c r="D1637" s="78"/>
      <c r="E1637" s="79"/>
    </row>
    <row r="1638" spans="4:5" ht="11.25" customHeight="1">
      <c r="D1638" s="78"/>
      <c r="E1638" s="79"/>
    </row>
    <row r="1639" spans="4:5" ht="11.25" customHeight="1">
      <c r="D1639" s="78"/>
      <c r="E1639" s="79"/>
    </row>
    <row r="1640" spans="4:5" ht="11.25" customHeight="1">
      <c r="D1640" s="78"/>
      <c r="E1640" s="79"/>
    </row>
    <row r="1641" spans="4:5" ht="11.25" customHeight="1">
      <c r="D1641" s="78"/>
      <c r="E1641" s="79"/>
    </row>
    <row r="1642" spans="4:5" ht="11.25" customHeight="1">
      <c r="D1642" s="78"/>
      <c r="E1642" s="79"/>
    </row>
    <row r="1643" spans="4:5" ht="11.25" customHeight="1">
      <c r="D1643" s="78"/>
      <c r="E1643" s="79"/>
    </row>
    <row r="1644" spans="4:5" ht="11.25" customHeight="1">
      <c r="D1644" s="78"/>
      <c r="E1644" s="79"/>
    </row>
    <row r="1645" spans="4:5" ht="11.25" customHeight="1">
      <c r="D1645" s="78"/>
      <c r="E1645" s="79"/>
    </row>
    <row r="1646" spans="4:5" ht="11.25" customHeight="1">
      <c r="D1646" s="78"/>
      <c r="E1646" s="79"/>
    </row>
    <row r="1647" spans="4:5" ht="11.25" customHeight="1">
      <c r="D1647" s="78"/>
      <c r="E1647" s="79"/>
    </row>
    <row r="1648" spans="4:5" ht="11.25" customHeight="1">
      <c r="D1648" s="78"/>
      <c r="E1648" s="79"/>
    </row>
    <row r="1649" spans="4:5" ht="11.25" customHeight="1">
      <c r="D1649" s="78"/>
      <c r="E1649" s="79"/>
    </row>
    <row r="1650" spans="4:5" ht="11.25" customHeight="1">
      <c r="D1650" s="78"/>
      <c r="E1650" s="79"/>
    </row>
    <row r="1651" spans="4:5" ht="11.25" customHeight="1">
      <c r="D1651" s="78"/>
      <c r="E1651" s="79"/>
    </row>
    <row r="1652" spans="4:5" ht="11.25" customHeight="1">
      <c r="D1652" s="78"/>
      <c r="E1652" s="79"/>
    </row>
    <row r="1653" spans="4:5" ht="11.25" customHeight="1">
      <c r="D1653" s="78"/>
      <c r="E1653" s="79"/>
    </row>
    <row r="1654" spans="4:5" ht="11.25" customHeight="1">
      <c r="D1654" s="78"/>
      <c r="E1654" s="79"/>
    </row>
    <row r="1655" spans="4:5" ht="11.25" customHeight="1">
      <c r="D1655" s="78"/>
      <c r="E1655" s="79"/>
    </row>
    <row r="1656" spans="4:5" ht="11.25" customHeight="1">
      <c r="D1656" s="78"/>
      <c r="E1656" s="79"/>
    </row>
    <row r="1657" spans="4:5" ht="11.25" customHeight="1">
      <c r="D1657" s="78"/>
      <c r="E1657" s="79"/>
    </row>
    <row r="1658" spans="4:5" ht="11.25" customHeight="1">
      <c r="D1658" s="78"/>
      <c r="E1658" s="79"/>
    </row>
    <row r="1659" spans="4:5" ht="11.25" customHeight="1">
      <c r="D1659" s="78"/>
      <c r="E1659" s="79"/>
    </row>
    <row r="1660" spans="4:5" ht="11.25" customHeight="1">
      <c r="D1660" s="78"/>
      <c r="E1660" s="79"/>
    </row>
    <row r="1661" spans="4:5" ht="11.25" customHeight="1">
      <c r="D1661" s="78"/>
      <c r="E1661" s="79"/>
    </row>
    <row r="1662" spans="4:5" ht="11.25" customHeight="1">
      <c r="D1662" s="78"/>
      <c r="E1662" s="79"/>
    </row>
    <row r="1663" spans="4:5" ht="11.25" customHeight="1">
      <c r="D1663" s="78"/>
      <c r="E1663" s="79"/>
    </row>
    <row r="1664" spans="4:5" ht="11.25" customHeight="1">
      <c r="D1664" s="78"/>
      <c r="E1664" s="79"/>
    </row>
    <row r="1665" spans="4:5" ht="11.25" customHeight="1">
      <c r="D1665" s="78"/>
      <c r="E1665" s="79"/>
    </row>
    <row r="1666" spans="4:5" ht="11.25" customHeight="1">
      <c r="D1666" s="78"/>
      <c r="E1666" s="79"/>
    </row>
    <row r="1667" spans="4:5" ht="11.25" customHeight="1">
      <c r="D1667" s="78"/>
      <c r="E1667" s="79"/>
    </row>
    <row r="1668" spans="4:5" ht="11.25" customHeight="1">
      <c r="D1668" s="78"/>
      <c r="E1668" s="79"/>
    </row>
    <row r="1669" spans="4:5" ht="11.25" customHeight="1">
      <c r="D1669" s="78"/>
      <c r="E1669" s="79"/>
    </row>
    <row r="1670" spans="4:5" ht="11.25" customHeight="1">
      <c r="D1670" s="78"/>
      <c r="E1670" s="79"/>
    </row>
    <row r="1671" spans="4:5" ht="11.25" customHeight="1">
      <c r="D1671" s="78"/>
      <c r="E1671" s="79"/>
    </row>
    <row r="1672" spans="4:5" ht="11.25" customHeight="1">
      <c r="D1672" s="78"/>
      <c r="E1672" s="79"/>
    </row>
    <row r="1673" spans="4:5" ht="11.25" customHeight="1">
      <c r="D1673" s="78"/>
      <c r="E1673" s="79"/>
    </row>
    <row r="1674" spans="4:5" ht="11.25" customHeight="1">
      <c r="D1674" s="78"/>
      <c r="E1674" s="79"/>
    </row>
    <row r="1675" spans="4:5" ht="11.25" customHeight="1">
      <c r="D1675" s="78"/>
      <c r="E1675" s="79"/>
    </row>
    <row r="1676" spans="4:5" ht="11.25" customHeight="1">
      <c r="D1676" s="78"/>
      <c r="E1676" s="79"/>
    </row>
    <row r="1677" spans="4:5" ht="11.25" customHeight="1">
      <c r="D1677" s="78"/>
      <c r="E1677" s="79"/>
    </row>
    <row r="1678" spans="4:5" ht="11.25" customHeight="1">
      <c r="D1678" s="78"/>
      <c r="E1678" s="79"/>
    </row>
    <row r="1679" spans="4:5" ht="11.25" customHeight="1">
      <c r="D1679" s="78"/>
      <c r="E1679" s="79"/>
    </row>
    <row r="1680" spans="4:5" ht="11.25" customHeight="1">
      <c r="D1680" s="78"/>
      <c r="E1680" s="79"/>
    </row>
    <row r="1681" spans="4:5" ht="11.25" customHeight="1">
      <c r="D1681" s="78"/>
      <c r="E1681" s="79"/>
    </row>
    <row r="1682" spans="4:5" ht="11.25" customHeight="1">
      <c r="D1682" s="78"/>
      <c r="E1682" s="79"/>
    </row>
    <row r="1683" spans="4:5" ht="11.25" customHeight="1">
      <c r="D1683" s="78"/>
      <c r="E1683" s="79"/>
    </row>
    <row r="1684" spans="4:5" ht="11.25" customHeight="1">
      <c r="D1684" s="78"/>
      <c r="E1684" s="79"/>
    </row>
    <row r="1685" spans="4:5" ht="11.25" customHeight="1">
      <c r="D1685" s="78"/>
      <c r="E1685" s="79"/>
    </row>
    <row r="1686" spans="4:5" ht="11.25" customHeight="1">
      <c r="D1686" s="78"/>
      <c r="E1686" s="79"/>
    </row>
    <row r="1687" spans="4:5" ht="11.25" customHeight="1">
      <c r="D1687" s="78"/>
      <c r="E1687" s="79"/>
    </row>
    <row r="1688" spans="4:5" ht="11.25" customHeight="1">
      <c r="D1688" s="78"/>
      <c r="E1688" s="79"/>
    </row>
    <row r="1689" spans="4:5" ht="11.25" customHeight="1">
      <c r="D1689" s="78"/>
      <c r="E1689" s="79"/>
    </row>
    <row r="1690" spans="4:5" ht="11.25" customHeight="1">
      <c r="D1690" s="78"/>
      <c r="E1690" s="79"/>
    </row>
    <row r="1691" spans="4:5" ht="11.25" customHeight="1">
      <c r="D1691" s="78"/>
      <c r="E1691" s="79"/>
    </row>
    <row r="1692" spans="4:5" ht="11.25" customHeight="1">
      <c r="D1692" s="78"/>
      <c r="E1692" s="79"/>
    </row>
    <row r="1693" spans="4:5" ht="11.25" customHeight="1">
      <c r="D1693" s="78"/>
      <c r="E1693" s="79"/>
    </row>
    <row r="1694" spans="4:5" ht="11.25" customHeight="1">
      <c r="D1694" s="78"/>
      <c r="E1694" s="79"/>
    </row>
    <row r="1695" spans="4:5" ht="11.25" customHeight="1">
      <c r="D1695" s="78"/>
      <c r="E1695" s="79"/>
    </row>
    <row r="1696" spans="4:5" ht="11.25" customHeight="1">
      <c r="D1696" s="78"/>
      <c r="E1696" s="79"/>
    </row>
    <row r="1697" spans="4:5" ht="11.25" customHeight="1">
      <c r="D1697" s="78"/>
      <c r="E1697" s="79"/>
    </row>
    <row r="1698" spans="4:5" ht="11.25" customHeight="1">
      <c r="D1698" s="78"/>
      <c r="E1698" s="79"/>
    </row>
    <row r="1699" spans="4:5" ht="11.25" customHeight="1">
      <c r="D1699" s="78"/>
      <c r="E1699" s="79"/>
    </row>
    <row r="1700" spans="4:5" ht="11.25" customHeight="1">
      <c r="D1700" s="78"/>
      <c r="E1700" s="79"/>
    </row>
    <row r="1701" spans="4:5" ht="11.25" customHeight="1">
      <c r="D1701" s="78"/>
      <c r="E1701" s="79"/>
    </row>
    <row r="1702" spans="4:5" ht="11.25" customHeight="1">
      <c r="D1702" s="78"/>
      <c r="E1702" s="79"/>
    </row>
    <row r="1703" spans="4:5" ht="11.25" customHeight="1">
      <c r="D1703" s="78"/>
      <c r="E1703" s="79"/>
    </row>
    <row r="1704" spans="4:5" ht="11.25" customHeight="1">
      <c r="D1704" s="78"/>
      <c r="E1704" s="79"/>
    </row>
    <row r="1705" spans="4:5" ht="11.25" customHeight="1">
      <c r="D1705" s="78"/>
      <c r="E1705" s="79"/>
    </row>
    <row r="1706" spans="4:5" ht="11.25" customHeight="1">
      <c r="D1706" s="78"/>
      <c r="E1706" s="79"/>
    </row>
    <row r="1707" spans="4:5" ht="11.25" customHeight="1">
      <c r="D1707" s="78"/>
      <c r="E1707" s="79"/>
    </row>
    <row r="1708" spans="4:5" ht="11.25" customHeight="1">
      <c r="D1708" s="78"/>
      <c r="E1708" s="79"/>
    </row>
    <row r="1709" spans="4:5" ht="11.25" customHeight="1">
      <c r="D1709" s="78"/>
      <c r="E1709" s="79"/>
    </row>
    <row r="1710" spans="4:5" ht="11.25" customHeight="1">
      <c r="D1710" s="78"/>
      <c r="E1710" s="79"/>
    </row>
    <row r="1711" spans="4:5" ht="11.25" customHeight="1">
      <c r="D1711" s="78"/>
      <c r="E1711" s="79"/>
    </row>
    <row r="1712" spans="4:5" ht="11.25" customHeight="1">
      <c r="D1712" s="78"/>
      <c r="E1712" s="79"/>
    </row>
    <row r="1713" spans="4:5" ht="11.25" customHeight="1">
      <c r="D1713" s="78"/>
      <c r="E1713" s="79"/>
    </row>
    <row r="1714" spans="4:5" ht="11.25" customHeight="1">
      <c r="D1714" s="78"/>
      <c r="E1714" s="79"/>
    </row>
    <row r="1715" spans="4:5" ht="11.25" customHeight="1">
      <c r="D1715" s="78"/>
      <c r="E1715" s="79"/>
    </row>
    <row r="1716" spans="4:5" ht="11.25" customHeight="1">
      <c r="D1716" s="78"/>
      <c r="E1716" s="79"/>
    </row>
    <row r="1717" spans="4:5" ht="11.25" customHeight="1">
      <c r="D1717" s="78"/>
      <c r="E1717" s="79"/>
    </row>
    <row r="1718" spans="4:5" ht="11.25" customHeight="1">
      <c r="D1718" s="78"/>
      <c r="E1718" s="79"/>
    </row>
    <row r="1719" spans="4:5" ht="11.25" customHeight="1">
      <c r="D1719" s="78"/>
      <c r="E1719" s="79"/>
    </row>
    <row r="1720" spans="4:5" ht="11.25" customHeight="1">
      <c r="D1720" s="78"/>
      <c r="E1720" s="79"/>
    </row>
    <row r="1721" spans="4:5" ht="11.25" customHeight="1">
      <c r="D1721" s="78"/>
      <c r="E1721" s="79"/>
    </row>
    <row r="1722" spans="4:5" ht="11.25" customHeight="1">
      <c r="D1722" s="78"/>
      <c r="E1722" s="79"/>
    </row>
    <row r="1723" spans="4:5" ht="11.25" customHeight="1">
      <c r="D1723" s="78"/>
      <c r="E1723" s="79"/>
    </row>
    <row r="1724" spans="4:5" ht="11.25" customHeight="1">
      <c r="D1724" s="78"/>
      <c r="E1724" s="79"/>
    </row>
    <row r="1725" spans="4:5" ht="11.25" customHeight="1">
      <c r="D1725" s="78"/>
      <c r="E1725" s="79"/>
    </row>
    <row r="1726" spans="4:5" ht="11.25" customHeight="1">
      <c r="D1726" s="78"/>
      <c r="E1726" s="79"/>
    </row>
    <row r="1727" spans="4:5" ht="11.25" customHeight="1">
      <c r="D1727" s="78"/>
      <c r="E1727" s="79"/>
    </row>
    <row r="1728" spans="4:5" ht="11.25" customHeight="1">
      <c r="D1728" s="78"/>
      <c r="E1728" s="79"/>
    </row>
    <row r="1729" spans="4:5" ht="11.25" customHeight="1">
      <c r="D1729" s="78"/>
      <c r="E1729" s="79"/>
    </row>
    <row r="1730" spans="4:5" ht="11.25" customHeight="1">
      <c r="D1730" s="78"/>
      <c r="E1730" s="79"/>
    </row>
    <row r="1731" spans="4:5" ht="11.25" customHeight="1">
      <c r="D1731" s="78"/>
      <c r="E1731" s="79"/>
    </row>
    <row r="1732" spans="4:5" ht="11.25" customHeight="1">
      <c r="D1732" s="78"/>
      <c r="E1732" s="79"/>
    </row>
    <row r="1733" spans="4:5" ht="11.25" customHeight="1">
      <c r="D1733" s="78"/>
      <c r="E1733" s="79"/>
    </row>
    <row r="1734" spans="4:5" ht="11.25" customHeight="1">
      <c r="D1734" s="78"/>
      <c r="E1734" s="79"/>
    </row>
    <row r="1735" spans="4:5" ht="11.25" customHeight="1">
      <c r="D1735" s="78"/>
      <c r="E1735" s="79"/>
    </row>
    <row r="1736" spans="4:5" ht="11.25" customHeight="1">
      <c r="D1736" s="78"/>
      <c r="E1736" s="79"/>
    </row>
    <row r="1737" spans="4:5" ht="11.25" customHeight="1">
      <c r="D1737" s="78"/>
      <c r="E1737" s="79"/>
    </row>
    <row r="1738" spans="4:5" ht="11.25" customHeight="1">
      <c r="D1738" s="78"/>
      <c r="E1738" s="79"/>
    </row>
    <row r="1739" spans="4:5" ht="11.25" customHeight="1">
      <c r="D1739" s="78"/>
      <c r="E1739" s="79"/>
    </row>
    <row r="1740" spans="4:5" ht="11.25" customHeight="1">
      <c r="D1740" s="78"/>
      <c r="E1740" s="79"/>
    </row>
    <row r="1741" spans="4:5" ht="11.25" customHeight="1">
      <c r="D1741" s="78"/>
      <c r="E1741" s="79"/>
    </row>
    <row r="1742" spans="4:5" ht="11.25" customHeight="1">
      <c r="D1742" s="78"/>
      <c r="E1742" s="79"/>
    </row>
    <row r="1743" spans="4:5" ht="11.25" customHeight="1">
      <c r="D1743" s="78"/>
      <c r="E1743" s="79"/>
    </row>
    <row r="1744" spans="4:5" ht="11.25" customHeight="1">
      <c r="D1744" s="78"/>
      <c r="E1744" s="79"/>
    </row>
    <row r="1745" spans="4:5" ht="11.25" customHeight="1">
      <c r="D1745" s="78"/>
      <c r="E1745" s="79"/>
    </row>
    <row r="1746" spans="4:5" ht="11.25" customHeight="1">
      <c r="D1746" s="78"/>
      <c r="E1746" s="79"/>
    </row>
    <row r="1747" spans="4:5" ht="11.25" customHeight="1">
      <c r="D1747" s="78"/>
      <c r="E1747" s="79"/>
    </row>
    <row r="1748" spans="4:5" ht="11.25" customHeight="1">
      <c r="D1748" s="78"/>
      <c r="E1748" s="79"/>
    </row>
    <row r="1749" spans="4:5" ht="11.25" customHeight="1">
      <c r="D1749" s="78"/>
      <c r="E1749" s="79"/>
    </row>
    <row r="1750" spans="4:5" ht="11.25" customHeight="1">
      <c r="D1750" s="78"/>
      <c r="E1750" s="79"/>
    </row>
    <row r="1751" spans="4:5" ht="11.25" customHeight="1">
      <c r="D1751" s="78"/>
      <c r="E1751" s="79"/>
    </row>
    <row r="1752" spans="4:5" ht="11.25" customHeight="1">
      <c r="D1752" s="78"/>
      <c r="E1752" s="79"/>
    </row>
    <row r="1753" spans="4:5" ht="11.25" customHeight="1">
      <c r="D1753" s="78"/>
      <c r="E1753" s="79"/>
    </row>
    <row r="1754" spans="4:5" ht="11.25" customHeight="1">
      <c r="D1754" s="78"/>
      <c r="E1754" s="79"/>
    </row>
    <row r="1755" spans="4:5" ht="11.25" customHeight="1">
      <c r="D1755" s="78"/>
      <c r="E1755" s="79"/>
    </row>
    <row r="1756" spans="4:5" ht="11.25" customHeight="1">
      <c r="D1756" s="78"/>
      <c r="E1756" s="79"/>
    </row>
    <row r="1757" spans="4:5" ht="11.25" customHeight="1">
      <c r="D1757" s="78"/>
      <c r="E1757" s="79"/>
    </row>
    <row r="1758" spans="4:5" ht="11.25" customHeight="1">
      <c r="D1758" s="78"/>
      <c r="E1758" s="79"/>
    </row>
    <row r="1759" spans="4:5" ht="11.25" customHeight="1">
      <c r="D1759" s="78"/>
      <c r="E1759" s="79"/>
    </row>
    <row r="1760" spans="4:5" ht="11.25" customHeight="1">
      <c r="D1760" s="78"/>
      <c r="E1760" s="79"/>
    </row>
    <row r="1761" spans="4:5" ht="11.25" customHeight="1">
      <c r="D1761" s="78"/>
      <c r="E1761" s="79"/>
    </row>
    <row r="1762" spans="4:5" ht="11.25" customHeight="1">
      <c r="D1762" s="78"/>
      <c r="E1762" s="79"/>
    </row>
    <row r="1763" spans="4:5" ht="11.25" customHeight="1">
      <c r="D1763" s="78"/>
      <c r="E1763" s="79"/>
    </row>
    <row r="1764" spans="4:5" ht="11.25" customHeight="1">
      <c r="D1764" s="78"/>
      <c r="E1764" s="79"/>
    </row>
    <row r="1765" spans="4:5" ht="11.25" customHeight="1">
      <c r="D1765" s="78"/>
      <c r="E1765" s="79"/>
    </row>
    <row r="1766" spans="4:5" ht="11.25" customHeight="1">
      <c r="D1766" s="78"/>
      <c r="E1766" s="79"/>
    </row>
    <row r="1767" spans="4:5" ht="11.25" customHeight="1">
      <c r="D1767" s="78"/>
      <c r="E1767" s="79"/>
    </row>
    <row r="1768" spans="4:5" ht="11.25" customHeight="1">
      <c r="D1768" s="78"/>
      <c r="E1768" s="79"/>
    </row>
    <row r="1769" spans="4:5" ht="11.25" customHeight="1">
      <c r="D1769" s="78"/>
      <c r="E1769" s="79"/>
    </row>
    <row r="1770" spans="4:5" ht="11.25" customHeight="1">
      <c r="D1770" s="78"/>
      <c r="E1770" s="79"/>
    </row>
    <row r="1771" spans="4:5" ht="11.25" customHeight="1">
      <c r="D1771" s="78"/>
      <c r="E1771" s="79"/>
    </row>
    <row r="1772" spans="4:5" ht="11.25" customHeight="1">
      <c r="D1772" s="78"/>
      <c r="E1772" s="79"/>
    </row>
    <row r="1773" spans="4:5" ht="11.25" customHeight="1">
      <c r="D1773" s="78"/>
      <c r="E1773" s="79"/>
    </row>
    <row r="1774" spans="4:5" ht="11.25" customHeight="1">
      <c r="D1774" s="78"/>
      <c r="E1774" s="79"/>
    </row>
    <row r="1775" spans="4:5" ht="11.25" customHeight="1">
      <c r="D1775" s="78"/>
      <c r="E1775" s="79"/>
    </row>
    <row r="1776" spans="4:5" ht="11.25" customHeight="1">
      <c r="D1776" s="78"/>
      <c r="E1776" s="79"/>
    </row>
    <row r="1777" spans="4:5" ht="11.25" customHeight="1">
      <c r="D1777" s="78"/>
      <c r="E1777" s="79"/>
    </row>
    <row r="1778" spans="4:5" ht="11.25" customHeight="1">
      <c r="D1778" s="78"/>
      <c r="E1778" s="79"/>
    </row>
    <row r="1779" spans="4:5" ht="11.25" customHeight="1">
      <c r="D1779" s="78"/>
      <c r="E1779" s="79"/>
    </row>
    <row r="1780" spans="4:5" ht="11.25" customHeight="1">
      <c r="D1780" s="78"/>
      <c r="E1780" s="79"/>
    </row>
    <row r="1781" spans="4:5" ht="11.25" customHeight="1">
      <c r="D1781" s="78"/>
      <c r="E1781" s="79"/>
    </row>
    <row r="1782" spans="4:5" ht="11.25" customHeight="1">
      <c r="D1782" s="78"/>
      <c r="E1782" s="79"/>
    </row>
    <row r="1783" spans="4:5" ht="11.25" customHeight="1">
      <c r="D1783" s="78"/>
      <c r="E1783" s="79"/>
    </row>
    <row r="1784" spans="4:5" ht="11.25" customHeight="1">
      <c r="D1784" s="78"/>
      <c r="E1784" s="79"/>
    </row>
    <row r="1785" spans="4:5" ht="11.25" customHeight="1">
      <c r="D1785" s="78"/>
      <c r="E1785" s="79"/>
    </row>
    <row r="1786" spans="4:5" ht="11.25" customHeight="1">
      <c r="D1786" s="78"/>
      <c r="E1786" s="79"/>
    </row>
    <row r="1787" spans="4:5" ht="11.25" customHeight="1">
      <c r="D1787" s="78"/>
      <c r="E1787" s="79"/>
    </row>
    <row r="1788" spans="4:5" ht="11.25" customHeight="1">
      <c r="D1788" s="78"/>
      <c r="E1788" s="79"/>
    </row>
    <row r="1789" spans="4:5" ht="11.25" customHeight="1">
      <c r="D1789" s="78"/>
      <c r="E1789" s="79"/>
    </row>
    <row r="1790" spans="4:5" ht="11.25" customHeight="1">
      <c r="D1790" s="78"/>
      <c r="E1790" s="79"/>
    </row>
    <row r="1791" spans="4:5" ht="11.25" customHeight="1">
      <c r="D1791" s="78"/>
      <c r="E1791" s="79"/>
    </row>
    <row r="1792" spans="4:5" ht="11.25" customHeight="1">
      <c r="D1792" s="78"/>
      <c r="E1792" s="79"/>
    </row>
    <row r="1793" spans="4:5" ht="11.25" customHeight="1">
      <c r="D1793" s="78"/>
      <c r="E1793" s="79"/>
    </row>
    <row r="1794" spans="4:5" ht="11.25" customHeight="1">
      <c r="D1794" s="78"/>
      <c r="E1794" s="79"/>
    </row>
    <row r="1795" spans="4:5" ht="11.25" customHeight="1">
      <c r="D1795" s="78"/>
      <c r="E1795" s="79"/>
    </row>
    <row r="1796" spans="4:5" ht="11.25" customHeight="1">
      <c r="D1796" s="78"/>
      <c r="E1796" s="79"/>
    </row>
    <row r="1797" spans="4:5" ht="11.25" customHeight="1">
      <c r="D1797" s="78"/>
      <c r="E1797" s="79"/>
    </row>
    <row r="1798" spans="4:5" ht="11.25" customHeight="1">
      <c r="D1798" s="78"/>
      <c r="E1798" s="79"/>
    </row>
    <row r="1799" spans="4:5" ht="11.25" customHeight="1">
      <c r="D1799" s="78"/>
      <c r="E1799" s="79"/>
    </row>
    <row r="1800" spans="4:5" ht="11.25" customHeight="1">
      <c r="D1800" s="78"/>
      <c r="E1800" s="79"/>
    </row>
    <row r="1801" spans="4:5" ht="11.25" customHeight="1">
      <c r="D1801" s="78"/>
      <c r="E1801" s="79"/>
    </row>
    <row r="1802" spans="4:5" ht="11.25" customHeight="1">
      <c r="D1802" s="78"/>
      <c r="E1802" s="79"/>
    </row>
    <row r="1803" spans="4:5" ht="11.25" customHeight="1">
      <c r="D1803" s="78"/>
      <c r="E1803" s="79"/>
    </row>
    <row r="1804" spans="4:5" ht="11.25" customHeight="1">
      <c r="D1804" s="78"/>
      <c r="E1804" s="79"/>
    </row>
    <row r="1805" spans="4:5" ht="11.25" customHeight="1">
      <c r="D1805" s="78"/>
      <c r="E1805" s="79"/>
    </row>
    <row r="1806" spans="4:5" ht="11.25" customHeight="1">
      <c r="D1806" s="78"/>
      <c r="E1806" s="79"/>
    </row>
    <row r="1807" spans="4:5" ht="11.25" customHeight="1">
      <c r="D1807" s="78"/>
      <c r="E1807" s="79"/>
    </row>
    <row r="1808" spans="4:5" ht="11.25" customHeight="1">
      <c r="D1808" s="78"/>
      <c r="E1808" s="79"/>
    </row>
    <row r="1809" spans="4:5" ht="11.25" customHeight="1">
      <c r="D1809" s="78"/>
      <c r="E1809" s="79"/>
    </row>
    <row r="1810" spans="4:5" ht="11.25" customHeight="1">
      <c r="D1810" s="78"/>
      <c r="E1810" s="79"/>
    </row>
    <row r="1811" spans="4:5" ht="11.25" customHeight="1">
      <c r="D1811" s="78"/>
      <c r="E1811" s="79"/>
    </row>
    <row r="1812" spans="4:5" ht="11.25" customHeight="1">
      <c r="D1812" s="78"/>
      <c r="E1812" s="79"/>
    </row>
    <row r="1813" spans="4:5" ht="11.25" customHeight="1">
      <c r="D1813" s="78"/>
      <c r="E1813" s="79"/>
    </row>
    <row r="1814" spans="4:5" ht="11.25" customHeight="1">
      <c r="D1814" s="78"/>
      <c r="E1814" s="79"/>
    </row>
    <row r="1815" spans="4:5" ht="11.25" customHeight="1">
      <c r="D1815" s="78"/>
      <c r="E1815" s="79"/>
    </row>
    <row r="1816" spans="4:5" ht="11.25" customHeight="1">
      <c r="D1816" s="78"/>
      <c r="E1816" s="79"/>
    </row>
    <row r="1817" spans="4:5" ht="11.25" customHeight="1">
      <c r="D1817" s="78"/>
      <c r="E1817" s="79"/>
    </row>
    <row r="1818" spans="4:5" ht="11.25" customHeight="1">
      <c r="D1818" s="78"/>
      <c r="E1818" s="79"/>
    </row>
    <row r="1819" spans="4:5" ht="11.25" customHeight="1">
      <c r="D1819" s="78"/>
      <c r="E1819" s="79"/>
    </row>
    <row r="1820" spans="4:5" ht="11.25" customHeight="1">
      <c r="D1820" s="78"/>
      <c r="E1820" s="79"/>
    </row>
    <row r="1821" spans="4:5" ht="11.25" customHeight="1">
      <c r="D1821" s="78"/>
      <c r="E1821" s="79"/>
    </row>
    <row r="1822" spans="4:5" ht="11.25" customHeight="1">
      <c r="D1822" s="78"/>
      <c r="E1822" s="79"/>
    </row>
    <row r="1823" spans="4:5" ht="11.25" customHeight="1">
      <c r="D1823" s="78"/>
      <c r="E1823" s="79"/>
    </row>
    <row r="1824" spans="4:5" ht="11.25" customHeight="1">
      <c r="D1824" s="78"/>
      <c r="E1824" s="79"/>
    </row>
    <row r="1825" spans="4:5" ht="11.25" customHeight="1">
      <c r="D1825" s="78"/>
      <c r="E1825" s="79"/>
    </row>
    <row r="1826" spans="4:5" ht="11.25" customHeight="1">
      <c r="D1826" s="78"/>
      <c r="E1826" s="79"/>
    </row>
    <row r="1827" spans="4:5" ht="11.25" customHeight="1">
      <c r="D1827" s="78"/>
      <c r="E1827" s="79"/>
    </row>
    <row r="1828" spans="4:5" ht="11.25" customHeight="1">
      <c r="D1828" s="78"/>
      <c r="E1828" s="79"/>
    </row>
    <row r="1829" spans="4:5" ht="11.25" customHeight="1">
      <c r="D1829" s="78"/>
      <c r="E1829" s="79"/>
    </row>
    <row r="1830" spans="4:5" ht="11.25" customHeight="1">
      <c r="D1830" s="78"/>
      <c r="E1830" s="79"/>
    </row>
    <row r="1831" spans="4:5" ht="11.25" customHeight="1">
      <c r="D1831" s="78"/>
      <c r="E1831" s="79"/>
    </row>
    <row r="1832" spans="4:5" ht="11.25" customHeight="1">
      <c r="D1832" s="78"/>
      <c r="E1832" s="79"/>
    </row>
    <row r="1833" spans="4:5" ht="11.25" customHeight="1">
      <c r="D1833" s="78"/>
      <c r="E1833" s="79"/>
    </row>
    <row r="1834" spans="4:5" ht="11.25" customHeight="1">
      <c r="D1834" s="78"/>
      <c r="E1834" s="79"/>
    </row>
    <row r="1835" spans="4:5" ht="11.25" customHeight="1">
      <c r="D1835" s="78"/>
      <c r="E1835" s="79"/>
    </row>
    <row r="1836" spans="4:5" ht="11.25" customHeight="1">
      <c r="D1836" s="78"/>
      <c r="E1836" s="79"/>
    </row>
    <row r="1837" spans="4:5" ht="11.25" customHeight="1">
      <c r="D1837" s="78"/>
      <c r="E1837" s="79"/>
    </row>
    <row r="1838" spans="4:5" ht="11.25" customHeight="1">
      <c r="D1838" s="78"/>
      <c r="E1838" s="79"/>
    </row>
    <row r="1839" spans="4:5" ht="11.25" customHeight="1">
      <c r="D1839" s="78"/>
      <c r="E1839" s="79"/>
    </row>
    <row r="1840" spans="4:5" ht="11.25" customHeight="1">
      <c r="D1840" s="78"/>
      <c r="E1840" s="79"/>
    </row>
    <row r="1841" spans="4:5" ht="11.25" customHeight="1">
      <c r="D1841" s="78"/>
      <c r="E1841" s="79"/>
    </row>
    <row r="1842" spans="4:5" ht="11.25" customHeight="1">
      <c r="D1842" s="78"/>
      <c r="E1842" s="79"/>
    </row>
    <row r="1843" spans="4:5" ht="11.25" customHeight="1">
      <c r="D1843" s="78"/>
      <c r="E1843" s="79"/>
    </row>
    <row r="1844" spans="4:5" ht="11.25" customHeight="1">
      <c r="D1844" s="78"/>
      <c r="E1844" s="79"/>
    </row>
    <row r="1845" spans="4:5" ht="11.25" customHeight="1">
      <c r="D1845" s="78"/>
      <c r="E1845" s="79"/>
    </row>
    <row r="1846" spans="4:5" ht="11.25" customHeight="1">
      <c r="D1846" s="78"/>
      <c r="E1846" s="79"/>
    </row>
    <row r="1847" spans="4:5" ht="11.25" customHeight="1">
      <c r="D1847" s="78"/>
      <c r="E1847" s="79"/>
    </row>
    <row r="1848" spans="4:5" ht="11.25" customHeight="1">
      <c r="D1848" s="78"/>
      <c r="E1848" s="79"/>
    </row>
    <row r="1849" spans="4:5" ht="11.25" customHeight="1">
      <c r="D1849" s="78"/>
      <c r="E1849" s="79"/>
    </row>
    <row r="1850" spans="4:5" ht="11.25" customHeight="1">
      <c r="D1850" s="78"/>
      <c r="E1850" s="79"/>
    </row>
    <row r="1851" spans="4:5" ht="11.25" customHeight="1">
      <c r="D1851" s="78"/>
      <c r="E1851" s="79"/>
    </row>
    <row r="1852" spans="4:5" ht="11.25" customHeight="1">
      <c r="D1852" s="78"/>
      <c r="E1852" s="79"/>
    </row>
    <row r="1853" spans="4:5" ht="11.25" customHeight="1">
      <c r="D1853" s="78"/>
      <c r="E1853" s="79"/>
    </row>
    <row r="1854" spans="4:5" ht="11.25" customHeight="1">
      <c r="D1854" s="78"/>
      <c r="E1854" s="79"/>
    </row>
    <row r="1855" spans="4:5" ht="11.25" customHeight="1">
      <c r="D1855" s="78"/>
      <c r="E1855" s="79"/>
    </row>
    <row r="1856" spans="4:5" ht="11.25" customHeight="1">
      <c r="D1856" s="78"/>
      <c r="E1856" s="79"/>
    </row>
    <row r="1857" spans="4:5" ht="11.25" customHeight="1">
      <c r="D1857" s="78"/>
      <c r="E1857" s="79"/>
    </row>
    <row r="1858" spans="4:5" ht="11.25" customHeight="1">
      <c r="D1858" s="78"/>
      <c r="E1858" s="79"/>
    </row>
    <row r="1859" spans="4:5" ht="11.25" customHeight="1">
      <c r="D1859" s="78"/>
      <c r="E1859" s="79"/>
    </row>
    <row r="1860" spans="4:5" ht="11.25" customHeight="1">
      <c r="D1860" s="78"/>
      <c r="E1860" s="79"/>
    </row>
    <row r="1861" spans="4:5" ht="11.25" customHeight="1">
      <c r="D1861" s="78"/>
      <c r="E1861" s="79"/>
    </row>
    <row r="1862" spans="4:5" ht="11.25" customHeight="1">
      <c r="D1862" s="78"/>
      <c r="E1862" s="79"/>
    </row>
    <row r="1863" spans="4:5" ht="11.25" customHeight="1">
      <c r="D1863" s="78"/>
      <c r="E1863" s="79"/>
    </row>
    <row r="1864" spans="4:5" ht="11.25" customHeight="1">
      <c r="D1864" s="78"/>
      <c r="E1864" s="79"/>
    </row>
    <row r="1865" spans="4:5" ht="11.25" customHeight="1">
      <c r="D1865" s="78"/>
      <c r="E1865" s="79"/>
    </row>
    <row r="1866" spans="4:5" ht="11.25" customHeight="1">
      <c r="D1866" s="78"/>
      <c r="E1866" s="79"/>
    </row>
    <row r="1867" spans="4:5" ht="11.25" customHeight="1">
      <c r="D1867" s="78"/>
      <c r="E1867" s="79"/>
    </row>
    <row r="1868" spans="4:5" ht="11.25" customHeight="1">
      <c r="D1868" s="78"/>
      <c r="E1868" s="79"/>
    </row>
    <row r="1869" spans="4:5" ht="11.25" customHeight="1">
      <c r="D1869" s="78"/>
      <c r="E1869" s="79"/>
    </row>
    <row r="1870" spans="4:5" ht="11.25" customHeight="1">
      <c r="D1870" s="78"/>
      <c r="E1870" s="79"/>
    </row>
    <row r="1871" spans="4:5" ht="11.25" customHeight="1">
      <c r="D1871" s="78"/>
      <c r="E1871" s="79"/>
    </row>
    <row r="1872" spans="4:5" ht="11.25" customHeight="1">
      <c r="D1872" s="78"/>
      <c r="E1872" s="79"/>
    </row>
    <row r="1873" spans="4:5" ht="11.25" customHeight="1">
      <c r="D1873" s="78"/>
      <c r="E1873" s="79"/>
    </row>
    <row r="1874" spans="4:5" ht="11.25" customHeight="1">
      <c r="D1874" s="78"/>
      <c r="E1874" s="79"/>
    </row>
    <row r="1875" spans="4:5" ht="11.25" customHeight="1">
      <c r="D1875" s="78"/>
      <c r="E1875" s="79"/>
    </row>
    <row r="1876" spans="4:5" ht="11.25" customHeight="1">
      <c r="D1876" s="78"/>
      <c r="E1876" s="79"/>
    </row>
    <row r="1877" spans="4:5" ht="11.25" customHeight="1">
      <c r="D1877" s="78"/>
      <c r="E1877" s="79"/>
    </row>
    <row r="1878" spans="4:5" ht="11.25" customHeight="1">
      <c r="D1878" s="78"/>
      <c r="E1878" s="79"/>
    </row>
    <row r="1879" spans="4:5" ht="11.25" customHeight="1">
      <c r="D1879" s="78"/>
      <c r="E1879" s="79"/>
    </row>
    <row r="1880" spans="4:5" ht="11.25" customHeight="1">
      <c r="D1880" s="78"/>
      <c r="E1880" s="79"/>
    </row>
    <row r="1881" spans="4:5" ht="11.25" customHeight="1">
      <c r="D1881" s="78"/>
      <c r="E1881" s="79"/>
    </row>
    <row r="1882" spans="4:5" ht="11.25" customHeight="1">
      <c r="D1882" s="78"/>
      <c r="E1882" s="79"/>
    </row>
    <row r="1883" spans="4:5" ht="11.25" customHeight="1">
      <c r="D1883" s="78"/>
      <c r="E1883" s="79"/>
    </row>
    <row r="1884" spans="4:5" ht="11.25" customHeight="1">
      <c r="D1884" s="78"/>
      <c r="E1884" s="79"/>
    </row>
    <row r="1885" spans="4:5" ht="11.25" customHeight="1">
      <c r="D1885" s="78"/>
      <c r="E1885" s="79"/>
    </row>
    <row r="1886" spans="4:5" ht="11.25" customHeight="1">
      <c r="D1886" s="78"/>
      <c r="E1886" s="79"/>
    </row>
    <row r="1887" spans="4:5" ht="11.25" customHeight="1">
      <c r="D1887" s="78"/>
      <c r="E1887" s="79"/>
    </row>
    <row r="1888" spans="4:5" ht="11.25" customHeight="1">
      <c r="D1888" s="78"/>
      <c r="E1888" s="79"/>
    </row>
    <row r="1889" spans="4:5" ht="11.25" customHeight="1">
      <c r="D1889" s="78"/>
      <c r="E1889" s="79"/>
    </row>
    <row r="1890" spans="4:5" ht="11.25" customHeight="1">
      <c r="D1890" s="78"/>
      <c r="E1890" s="79"/>
    </row>
    <row r="1891" spans="4:5" ht="11.25" customHeight="1">
      <c r="D1891" s="78"/>
      <c r="E1891" s="79"/>
    </row>
    <row r="1892" spans="4:5" ht="11.25" customHeight="1">
      <c r="D1892" s="78"/>
      <c r="E1892" s="79"/>
    </row>
    <row r="1893" spans="4:5" ht="11.25" customHeight="1">
      <c r="D1893" s="78"/>
      <c r="E1893" s="79"/>
    </row>
    <row r="1894" spans="4:5" ht="11.25" customHeight="1">
      <c r="D1894" s="78"/>
      <c r="E1894" s="79"/>
    </row>
    <row r="1895" spans="4:5" ht="11.25" customHeight="1">
      <c r="D1895" s="78"/>
      <c r="E1895" s="79"/>
    </row>
    <row r="1896" spans="4:5" ht="11.25" customHeight="1">
      <c r="D1896" s="78"/>
      <c r="E1896" s="79"/>
    </row>
    <row r="1897" spans="4:5" ht="11.25" customHeight="1">
      <c r="D1897" s="78"/>
      <c r="E1897" s="79"/>
    </row>
    <row r="1898" spans="4:5" ht="11.25" customHeight="1">
      <c r="D1898" s="78"/>
      <c r="E1898" s="79"/>
    </row>
    <row r="1899" spans="4:5" ht="11.25" customHeight="1">
      <c r="D1899" s="78"/>
      <c r="E1899" s="79"/>
    </row>
    <row r="1900" spans="4:5" ht="11.25" customHeight="1">
      <c r="D1900" s="78"/>
      <c r="E1900" s="79"/>
    </row>
    <row r="1901" spans="4:5" ht="11.25" customHeight="1">
      <c r="D1901" s="78"/>
      <c r="E1901" s="79"/>
    </row>
    <row r="1902" spans="4:5" ht="11.25" customHeight="1">
      <c r="D1902" s="78"/>
      <c r="E1902" s="79"/>
    </row>
    <row r="1903" spans="4:5" ht="11.25" customHeight="1">
      <c r="D1903" s="78"/>
      <c r="E1903" s="79"/>
    </row>
    <row r="1904" spans="4:5" ht="11.25" customHeight="1">
      <c r="D1904" s="78"/>
      <c r="E1904" s="79"/>
    </row>
    <row r="1905" spans="4:5" ht="11.25" customHeight="1">
      <c r="D1905" s="78"/>
      <c r="E1905" s="79"/>
    </row>
    <row r="1906" spans="4:5" ht="11.25" customHeight="1">
      <c r="D1906" s="78"/>
      <c r="E1906" s="79"/>
    </row>
    <row r="1907" spans="4:5" ht="11.25" customHeight="1">
      <c r="D1907" s="78"/>
      <c r="E1907" s="79"/>
    </row>
    <row r="1908" spans="4:5" ht="11.25" customHeight="1">
      <c r="D1908" s="78"/>
      <c r="E1908" s="79"/>
    </row>
    <row r="1909" spans="4:5" ht="11.25" customHeight="1">
      <c r="D1909" s="78"/>
      <c r="E1909" s="79"/>
    </row>
    <row r="1910" spans="4:5" ht="11.25" customHeight="1">
      <c r="D1910" s="78"/>
      <c r="E1910" s="79"/>
    </row>
    <row r="1911" spans="4:5" ht="11.25" customHeight="1">
      <c r="D1911" s="78"/>
      <c r="E1911" s="79"/>
    </row>
    <row r="1912" spans="4:5" ht="11.25" customHeight="1">
      <c r="D1912" s="78"/>
      <c r="E1912" s="79"/>
    </row>
    <row r="1913" spans="4:5" ht="11.25" customHeight="1">
      <c r="D1913" s="78"/>
      <c r="E1913" s="79"/>
    </row>
    <row r="1914" spans="4:5" ht="11.25" customHeight="1">
      <c r="D1914" s="78"/>
      <c r="E1914" s="79"/>
    </row>
    <row r="1915" spans="4:5" ht="11.25" customHeight="1">
      <c r="D1915" s="78"/>
      <c r="E1915" s="79"/>
    </row>
    <row r="1916" spans="4:5" ht="11.25" customHeight="1">
      <c r="D1916" s="78"/>
      <c r="E1916" s="79"/>
    </row>
    <row r="1917" spans="4:5" ht="11.25" customHeight="1">
      <c r="D1917" s="78"/>
      <c r="E1917" s="79"/>
    </row>
    <row r="1918" spans="4:5" ht="11.25" customHeight="1">
      <c r="D1918" s="78"/>
      <c r="E1918" s="79"/>
    </row>
    <row r="1919" spans="4:5" ht="11.25" customHeight="1">
      <c r="D1919" s="78"/>
      <c r="E1919" s="79"/>
    </row>
    <row r="1920" spans="4:5" ht="11.25" customHeight="1">
      <c r="D1920" s="78"/>
      <c r="E1920" s="79"/>
    </row>
    <row r="1921" spans="4:5" ht="11.25" customHeight="1">
      <c r="D1921" s="78"/>
      <c r="E1921" s="79"/>
    </row>
    <row r="1922" spans="4:5" ht="11.25" customHeight="1">
      <c r="D1922" s="78"/>
      <c r="E1922" s="79"/>
    </row>
    <row r="1923" spans="4:5" ht="11.25" customHeight="1">
      <c r="D1923" s="78"/>
      <c r="E1923" s="79"/>
    </row>
    <row r="1924" spans="4:5" ht="11.25" customHeight="1">
      <c r="D1924" s="78"/>
      <c r="E1924" s="79"/>
    </row>
    <row r="1925" spans="4:5" ht="11.25" customHeight="1">
      <c r="D1925" s="78"/>
      <c r="E1925" s="79"/>
    </row>
    <row r="1926" spans="4:5" ht="11.25" customHeight="1">
      <c r="D1926" s="78"/>
      <c r="E1926" s="79"/>
    </row>
    <row r="1927" spans="4:5" ht="11.25" customHeight="1">
      <c r="D1927" s="78"/>
      <c r="E1927" s="79"/>
    </row>
    <row r="1928" spans="4:5" ht="11.25" customHeight="1">
      <c r="D1928" s="78"/>
      <c r="E1928" s="79"/>
    </row>
    <row r="1929" spans="4:5" ht="11.25" customHeight="1">
      <c r="D1929" s="78"/>
      <c r="E1929" s="79"/>
    </row>
    <row r="1930" spans="4:5" ht="11.25" customHeight="1">
      <c r="D1930" s="78"/>
      <c r="E1930" s="79"/>
    </row>
    <row r="1931" spans="4:5" ht="11.25" customHeight="1">
      <c r="D1931" s="78"/>
      <c r="E1931" s="79"/>
    </row>
    <row r="1932" spans="4:5" ht="11.25" customHeight="1">
      <c r="D1932" s="78"/>
      <c r="E1932" s="79"/>
    </row>
    <row r="1933" spans="4:5" ht="11.25" customHeight="1">
      <c r="D1933" s="78"/>
      <c r="E1933" s="79"/>
    </row>
    <row r="1934" spans="4:5" ht="11.25" customHeight="1">
      <c r="D1934" s="78"/>
      <c r="E1934" s="79"/>
    </row>
    <row r="1935" spans="4:5" ht="11.25" customHeight="1">
      <c r="D1935" s="78"/>
      <c r="E1935" s="79"/>
    </row>
    <row r="1936" spans="4:5" ht="11.25" customHeight="1">
      <c r="D1936" s="78"/>
      <c r="E1936" s="79"/>
    </row>
    <row r="1937" spans="4:5" ht="11.25" customHeight="1">
      <c r="D1937" s="78"/>
      <c r="E1937" s="79"/>
    </row>
    <row r="1938" spans="4:5" ht="11.25" customHeight="1">
      <c r="D1938" s="78"/>
      <c r="E1938" s="79"/>
    </row>
    <row r="1939" spans="4:5" ht="11.25" customHeight="1">
      <c r="D1939" s="78"/>
      <c r="E1939" s="79"/>
    </row>
    <row r="1940" spans="4:5" ht="11.25" customHeight="1">
      <c r="D1940" s="78"/>
      <c r="E1940" s="79"/>
    </row>
    <row r="1941" spans="4:5" ht="11.25" customHeight="1">
      <c r="D1941" s="78"/>
      <c r="E1941" s="79"/>
    </row>
    <row r="1942" spans="4:5" ht="11.25" customHeight="1">
      <c r="D1942" s="78"/>
      <c r="E1942" s="79"/>
    </row>
    <row r="1943" spans="4:5" ht="11.25" customHeight="1">
      <c r="D1943" s="78"/>
      <c r="E1943" s="79"/>
    </row>
    <row r="1944" spans="4:5" ht="11.25" customHeight="1">
      <c r="D1944" s="78"/>
      <c r="E1944" s="79"/>
    </row>
    <row r="1945" spans="4:5" ht="11.25" customHeight="1">
      <c r="D1945" s="78"/>
      <c r="E1945" s="79"/>
    </row>
    <row r="1946" spans="4:5" ht="11.25" customHeight="1">
      <c r="D1946" s="78"/>
      <c r="E1946" s="79"/>
    </row>
    <row r="1947" spans="4:5" ht="11.25" customHeight="1">
      <c r="D1947" s="78"/>
      <c r="E1947" s="79"/>
    </row>
    <row r="1948" spans="4:5" ht="11.25" customHeight="1">
      <c r="D1948" s="78"/>
      <c r="E1948" s="79"/>
    </row>
    <row r="1949" spans="4:5" ht="11.25" customHeight="1">
      <c r="D1949" s="78"/>
      <c r="E1949" s="79"/>
    </row>
    <row r="1950" spans="4:5" ht="11.25" customHeight="1">
      <c r="D1950" s="78"/>
      <c r="E1950" s="79"/>
    </row>
    <row r="1951" spans="4:5" ht="11.25" customHeight="1">
      <c r="D1951" s="78"/>
      <c r="E1951" s="79"/>
    </row>
    <row r="1952" spans="4:5" ht="11.25" customHeight="1">
      <c r="D1952" s="78"/>
      <c r="E1952" s="79"/>
    </row>
    <row r="1953" spans="4:5" ht="11.25" customHeight="1">
      <c r="D1953" s="78"/>
      <c r="E1953" s="79"/>
    </row>
    <row r="1954" spans="4:5" ht="11.25" customHeight="1">
      <c r="D1954" s="78"/>
      <c r="E1954" s="79"/>
    </row>
    <row r="1955" spans="4:5" ht="11.25" customHeight="1">
      <c r="D1955" s="78"/>
      <c r="E1955" s="79"/>
    </row>
    <row r="1956" spans="4:5" ht="11.25" customHeight="1">
      <c r="D1956" s="78"/>
      <c r="E1956" s="79"/>
    </row>
    <row r="1957" spans="4:5" ht="11.25" customHeight="1">
      <c r="D1957" s="78"/>
      <c r="E1957" s="79"/>
    </row>
    <row r="1958" spans="4:5" ht="11.25" customHeight="1">
      <c r="D1958" s="78"/>
      <c r="E1958" s="79"/>
    </row>
    <row r="1959" spans="4:5" ht="11.25" customHeight="1">
      <c r="D1959" s="78"/>
      <c r="E1959" s="79"/>
    </row>
    <row r="1960" spans="4:5" ht="11.25" customHeight="1">
      <c r="D1960" s="78"/>
      <c r="E1960" s="79"/>
    </row>
    <row r="1961" spans="4:5" ht="11.25" customHeight="1">
      <c r="D1961" s="78"/>
      <c r="E1961" s="79"/>
    </row>
    <row r="1962" spans="4:5" ht="11.25" customHeight="1">
      <c r="D1962" s="78"/>
      <c r="E1962" s="79"/>
    </row>
    <row r="1963" spans="4:5" ht="11.25" customHeight="1">
      <c r="D1963" s="78"/>
      <c r="E1963" s="79"/>
    </row>
    <row r="1964" spans="4:5" ht="11.25" customHeight="1">
      <c r="D1964" s="78"/>
      <c r="E1964" s="79"/>
    </row>
    <row r="1965" spans="4:5" ht="11.25" customHeight="1">
      <c r="D1965" s="78"/>
      <c r="E1965" s="79"/>
    </row>
    <row r="1966" spans="4:5" ht="11.25" customHeight="1">
      <c r="D1966" s="78"/>
      <c r="E1966" s="79"/>
    </row>
    <row r="1967" spans="4:5" ht="11.25" customHeight="1">
      <c r="D1967" s="78"/>
      <c r="E1967" s="79"/>
    </row>
    <row r="1968" spans="4:5" ht="11.25" customHeight="1">
      <c r="D1968" s="78"/>
      <c r="E1968" s="79"/>
    </row>
    <row r="1969" spans="4:5" ht="11.25" customHeight="1">
      <c r="D1969" s="78"/>
      <c r="E1969" s="79"/>
    </row>
    <row r="1970" spans="4:5" ht="11.25" customHeight="1">
      <c r="D1970" s="78"/>
      <c r="E1970" s="79"/>
    </row>
    <row r="1971" spans="4:5" ht="11.25" customHeight="1">
      <c r="D1971" s="78"/>
      <c r="E1971" s="79"/>
    </row>
    <row r="1972" spans="4:5" ht="11.25" customHeight="1">
      <c r="D1972" s="78"/>
      <c r="E1972" s="79"/>
    </row>
    <row r="1973" spans="4:5" ht="11.25" customHeight="1">
      <c r="D1973" s="78"/>
      <c r="E1973" s="79"/>
    </row>
    <row r="1974" spans="4:5" ht="11.25" customHeight="1">
      <c r="D1974" s="78"/>
      <c r="E1974" s="79"/>
    </row>
    <row r="1975" spans="4:5" ht="11.25" customHeight="1">
      <c r="D1975" s="78"/>
      <c r="E1975" s="79"/>
    </row>
    <row r="1976" spans="4:5" ht="11.25" customHeight="1">
      <c r="D1976" s="78"/>
      <c r="E1976" s="79"/>
    </row>
    <row r="1977" spans="4:5" ht="11.25" customHeight="1">
      <c r="D1977" s="78"/>
      <c r="E1977" s="79"/>
    </row>
    <row r="1978" spans="4:5" ht="11.25" customHeight="1">
      <c r="D1978" s="78"/>
      <c r="E1978" s="79"/>
    </row>
    <row r="1979" spans="4:5" ht="11.25" customHeight="1">
      <c r="D1979" s="78"/>
      <c r="E1979" s="79"/>
    </row>
    <row r="1980" spans="4:5" ht="11.25" customHeight="1">
      <c r="D1980" s="78"/>
      <c r="E1980" s="79"/>
    </row>
    <row r="1981" spans="4:5" ht="11.25" customHeight="1">
      <c r="D1981" s="78"/>
      <c r="E1981" s="79"/>
    </row>
    <row r="1982" spans="4:5" ht="11.25" customHeight="1">
      <c r="D1982" s="78"/>
      <c r="E1982" s="79"/>
    </row>
    <row r="1983" spans="4:5" ht="11.25" customHeight="1">
      <c r="D1983" s="78"/>
      <c r="E1983" s="79"/>
    </row>
    <row r="1984" spans="4:5" ht="11.25" customHeight="1">
      <c r="D1984" s="78"/>
      <c r="E1984" s="79"/>
    </row>
    <row r="1985" spans="4:5" ht="11.25" customHeight="1">
      <c r="D1985" s="78"/>
      <c r="E1985" s="79"/>
    </row>
    <row r="1986" spans="4:5" ht="11.25" customHeight="1">
      <c r="D1986" s="78"/>
      <c r="E1986" s="79"/>
    </row>
    <row r="1987" spans="4:5" ht="11.25" customHeight="1">
      <c r="D1987" s="78"/>
      <c r="E1987" s="79"/>
    </row>
    <row r="1988" spans="4:5" ht="11.25" customHeight="1">
      <c r="D1988" s="78"/>
      <c r="E1988" s="79"/>
    </row>
    <row r="1989" spans="4:5" ht="11.25" customHeight="1">
      <c r="D1989" s="78"/>
      <c r="E1989" s="79"/>
    </row>
    <row r="1990" spans="4:5" ht="11.25" customHeight="1">
      <c r="D1990" s="78"/>
      <c r="E1990" s="79"/>
    </row>
    <row r="1991" spans="4:5" ht="11.25" customHeight="1">
      <c r="D1991" s="78"/>
      <c r="E1991" s="79"/>
    </row>
    <row r="1992" spans="4:5" ht="11.25" customHeight="1">
      <c r="D1992" s="78"/>
      <c r="E1992" s="79"/>
    </row>
    <row r="1993" spans="4:5" ht="11.25" customHeight="1">
      <c r="D1993" s="78"/>
      <c r="E1993" s="79"/>
    </row>
    <row r="1994" spans="4:5" ht="11.25" customHeight="1">
      <c r="D1994" s="78"/>
      <c r="E1994" s="79"/>
    </row>
    <row r="1995" spans="4:5" ht="11.25" customHeight="1">
      <c r="D1995" s="78"/>
      <c r="E1995" s="79"/>
    </row>
    <row r="1996" spans="4:5" ht="11.25" customHeight="1">
      <c r="D1996" s="78"/>
      <c r="E1996" s="79"/>
    </row>
    <row r="1997" spans="4:5" ht="11.25" customHeight="1">
      <c r="D1997" s="78"/>
      <c r="E1997" s="79"/>
    </row>
    <row r="1998" spans="4:5" ht="11.25" customHeight="1">
      <c r="D1998" s="78"/>
      <c r="E1998" s="79"/>
    </row>
    <row r="1999" spans="4:5" ht="11.25" customHeight="1">
      <c r="D1999" s="78"/>
      <c r="E1999" s="79"/>
    </row>
    <row r="2000" spans="4:5" ht="11.25" customHeight="1">
      <c r="D2000" s="78"/>
      <c r="E2000" s="79"/>
    </row>
    <row r="2001" spans="4:5" ht="11.25" customHeight="1">
      <c r="D2001" s="78"/>
      <c r="E2001" s="79"/>
    </row>
    <row r="2002" spans="4:5" ht="11.25" customHeight="1">
      <c r="D2002" s="78"/>
      <c r="E2002" s="79"/>
    </row>
    <row r="2003" spans="4:5" ht="11.25" customHeight="1">
      <c r="D2003" s="78"/>
      <c r="E2003" s="79"/>
    </row>
    <row r="2004" spans="4:5" ht="11.25" customHeight="1">
      <c r="D2004" s="78"/>
      <c r="E2004" s="79"/>
    </row>
    <row r="2005" spans="4:5" ht="11.25" customHeight="1">
      <c r="D2005" s="78"/>
      <c r="E2005" s="79"/>
    </row>
    <row r="2006" spans="4:5" ht="11.25" customHeight="1">
      <c r="D2006" s="78"/>
      <c r="E2006" s="79"/>
    </row>
    <row r="2007" spans="4:5" ht="11.25" customHeight="1">
      <c r="D2007" s="78"/>
      <c r="E2007" s="79"/>
    </row>
    <row r="2008" spans="4:5" ht="11.25" customHeight="1">
      <c r="D2008" s="78"/>
      <c r="E2008" s="79"/>
    </row>
    <row r="2009" spans="4:5" ht="11.25" customHeight="1">
      <c r="D2009" s="78"/>
      <c r="E2009" s="79"/>
    </row>
    <row r="2010" spans="4:5" ht="11.25" customHeight="1">
      <c r="D2010" s="78"/>
      <c r="E2010" s="79"/>
    </row>
    <row r="2011" spans="4:5" ht="11.25" customHeight="1">
      <c r="D2011" s="78"/>
      <c r="E2011" s="79"/>
    </row>
    <row r="2012" spans="4:5" ht="11.25" customHeight="1">
      <c r="D2012" s="78"/>
      <c r="E2012" s="79"/>
    </row>
    <row r="2013" spans="4:5" ht="11.25" customHeight="1">
      <c r="D2013" s="78"/>
      <c r="E2013" s="79"/>
    </row>
    <row r="2014" spans="4:5" ht="11.25" customHeight="1">
      <c r="D2014" s="78"/>
      <c r="E2014" s="79"/>
    </row>
    <row r="2015" spans="4:5" ht="11.25" customHeight="1">
      <c r="D2015" s="78"/>
      <c r="E2015" s="79"/>
    </row>
    <row r="2016" spans="4:5" ht="11.25" customHeight="1">
      <c r="D2016" s="78"/>
      <c r="E2016" s="79"/>
    </row>
    <row r="2017" spans="4:5" ht="11.25" customHeight="1">
      <c r="D2017" s="78"/>
      <c r="E2017" s="79"/>
    </row>
    <row r="2018" spans="4:5" ht="11.25" customHeight="1">
      <c r="D2018" s="78"/>
      <c r="E2018" s="79"/>
    </row>
    <row r="2019" spans="4:5" ht="11.25" customHeight="1">
      <c r="D2019" s="78"/>
      <c r="E2019" s="79"/>
    </row>
    <row r="2020" spans="4:5" ht="11.25" customHeight="1">
      <c r="D2020" s="78"/>
      <c r="E2020" s="79"/>
    </row>
    <row r="2021" spans="4:5" ht="11.25" customHeight="1">
      <c r="D2021" s="78"/>
      <c r="E2021" s="79"/>
    </row>
    <row r="2022" spans="4:5" ht="11.25" customHeight="1">
      <c r="D2022" s="78"/>
      <c r="E2022" s="79"/>
    </row>
    <row r="2023" spans="4:5" ht="11.25" customHeight="1">
      <c r="D2023" s="78"/>
      <c r="E2023" s="79"/>
    </row>
    <row r="2024" spans="4:5" ht="11.25" customHeight="1">
      <c r="D2024" s="78"/>
      <c r="E2024" s="79"/>
    </row>
    <row r="2025" spans="4:5" ht="11.25" customHeight="1">
      <c r="D2025" s="78"/>
      <c r="E2025" s="79"/>
    </row>
    <row r="2026" spans="4:5" ht="11.25" customHeight="1">
      <c r="D2026" s="78"/>
      <c r="E2026" s="79"/>
    </row>
    <row r="2027" spans="4:5" ht="11.25" customHeight="1">
      <c r="D2027" s="78"/>
      <c r="E2027" s="79"/>
    </row>
    <row r="2028" spans="4:5" ht="11.25" customHeight="1">
      <c r="D2028" s="78"/>
      <c r="E2028" s="79"/>
    </row>
    <row r="2029" spans="4:5" ht="11.25" customHeight="1">
      <c r="D2029" s="78"/>
      <c r="E2029" s="79"/>
    </row>
    <row r="2030" spans="4:5" ht="11.25" customHeight="1">
      <c r="D2030" s="78"/>
      <c r="E2030" s="79"/>
    </row>
    <row r="2031" spans="4:5" ht="11.25" customHeight="1">
      <c r="D2031" s="78"/>
      <c r="E2031" s="79"/>
    </row>
    <row r="2032" spans="4:5" ht="11.25" customHeight="1">
      <c r="D2032" s="78"/>
      <c r="E2032" s="79"/>
    </row>
    <row r="2033" spans="4:5" ht="11.25" customHeight="1">
      <c r="D2033" s="78"/>
      <c r="E2033" s="79"/>
    </row>
    <row r="2034" spans="4:5" ht="11.25" customHeight="1">
      <c r="D2034" s="78"/>
      <c r="E2034" s="79"/>
    </row>
    <row r="2035" spans="4:5" ht="11.25" customHeight="1">
      <c r="D2035" s="78"/>
      <c r="E2035" s="79"/>
    </row>
    <row r="2036" spans="4:5" ht="11.25" customHeight="1">
      <c r="D2036" s="78"/>
      <c r="E2036" s="79"/>
    </row>
    <row r="2037" spans="4:5" ht="11.25" customHeight="1">
      <c r="D2037" s="78"/>
      <c r="E2037" s="79"/>
    </row>
    <row r="2038" spans="4:5" ht="11.25" customHeight="1">
      <c r="D2038" s="78"/>
      <c r="E2038" s="79"/>
    </row>
    <row r="2039" spans="4:5" ht="11.25" customHeight="1">
      <c r="D2039" s="78"/>
      <c r="E2039" s="79"/>
    </row>
    <row r="2040" spans="4:5" ht="11.25" customHeight="1">
      <c r="D2040" s="78"/>
      <c r="E2040" s="79"/>
    </row>
    <row r="2041" spans="4:5" ht="11.25" customHeight="1">
      <c r="D2041" s="78"/>
      <c r="E2041" s="79"/>
    </row>
    <row r="2042" spans="4:5" ht="11.25" customHeight="1">
      <c r="D2042" s="78"/>
      <c r="E2042" s="79"/>
    </row>
    <row r="2043" spans="4:5" ht="11.25" customHeight="1">
      <c r="D2043" s="78"/>
      <c r="E2043" s="79"/>
    </row>
    <row r="2044" spans="4:5" ht="11.25" customHeight="1">
      <c r="D2044" s="78"/>
      <c r="E2044" s="79"/>
    </row>
    <row r="2045" spans="4:5" ht="11.25" customHeight="1">
      <c r="D2045" s="78"/>
      <c r="E2045" s="79"/>
    </row>
    <row r="2046" spans="4:5" ht="11.25" customHeight="1">
      <c r="D2046" s="78"/>
      <c r="E2046" s="79"/>
    </row>
    <row r="2047" spans="4:5" ht="11.25" customHeight="1">
      <c r="D2047" s="78"/>
      <c r="E2047" s="79"/>
    </row>
    <row r="2048" spans="4:5" ht="11.25" customHeight="1">
      <c r="D2048" s="78"/>
      <c r="E2048" s="79"/>
    </row>
    <row r="2049" spans="4:5" ht="11.25" customHeight="1">
      <c r="D2049" s="78"/>
      <c r="E2049" s="79"/>
    </row>
    <row r="2050" spans="4:5" ht="11.25" customHeight="1">
      <c r="D2050" s="78"/>
      <c r="E2050" s="79"/>
    </row>
    <row r="2051" spans="4:5" ht="11.25" customHeight="1">
      <c r="D2051" s="78"/>
      <c r="E2051" s="79"/>
    </row>
    <row r="2052" spans="4:5" ht="11.25" customHeight="1">
      <c r="D2052" s="78"/>
      <c r="E2052" s="79"/>
    </row>
    <row r="2053" spans="4:5" ht="11.25" customHeight="1">
      <c r="D2053" s="78"/>
      <c r="E2053" s="79"/>
    </row>
    <row r="2054" spans="4:5" ht="11.25" customHeight="1">
      <c r="D2054" s="78"/>
      <c r="E2054" s="79"/>
    </row>
    <row r="2055" spans="4:5" ht="11.25" customHeight="1">
      <c r="D2055" s="78"/>
      <c r="E2055" s="79"/>
    </row>
    <row r="2056" spans="4:5" ht="11.25" customHeight="1">
      <c r="D2056" s="78"/>
      <c r="E2056" s="79"/>
    </row>
    <row r="2057" spans="4:5" ht="11.25" customHeight="1">
      <c r="D2057" s="78"/>
      <c r="E2057" s="79"/>
    </row>
    <row r="2058" spans="4:5" ht="11.25" customHeight="1">
      <c r="D2058" s="78"/>
      <c r="E2058" s="79"/>
    </row>
    <row r="2059" spans="4:5" ht="11.25" customHeight="1">
      <c r="D2059" s="78"/>
      <c r="E2059" s="79"/>
    </row>
    <row r="2060" spans="4:5" ht="11.25" customHeight="1">
      <c r="D2060" s="78"/>
      <c r="E2060" s="79"/>
    </row>
    <row r="2061" spans="4:5" ht="11.25" customHeight="1">
      <c r="D2061" s="78"/>
      <c r="E2061" s="79"/>
    </row>
    <row r="2062" spans="4:5" ht="11.25" customHeight="1">
      <c r="D2062" s="78"/>
      <c r="E2062" s="79"/>
    </row>
    <row r="2063" spans="4:5" ht="11.25" customHeight="1">
      <c r="D2063" s="78"/>
      <c r="E2063" s="79"/>
    </row>
    <row r="2064" spans="4:5" ht="11.25" customHeight="1">
      <c r="D2064" s="78"/>
      <c r="E2064" s="79"/>
    </row>
    <row r="2065" spans="4:5" ht="11.25" customHeight="1">
      <c r="D2065" s="78"/>
      <c r="E2065" s="79"/>
    </row>
    <row r="2066" spans="4:5" ht="11.25" customHeight="1">
      <c r="D2066" s="78"/>
      <c r="E2066" s="79"/>
    </row>
    <row r="2067" spans="4:5" ht="11.25" customHeight="1">
      <c r="D2067" s="78"/>
      <c r="E2067" s="79"/>
    </row>
    <row r="2068" spans="4:5" ht="11.25" customHeight="1">
      <c r="D2068" s="78"/>
      <c r="E2068" s="79"/>
    </row>
    <row r="2069" spans="4:5" ht="11.25" customHeight="1">
      <c r="D2069" s="78"/>
      <c r="E2069" s="79"/>
    </row>
    <row r="2070" spans="4:5" ht="11.25" customHeight="1">
      <c r="D2070" s="78"/>
      <c r="E2070" s="79"/>
    </row>
    <row r="2071" spans="4:5" ht="11.25" customHeight="1">
      <c r="D2071" s="78"/>
      <c r="E2071" s="79"/>
    </row>
    <row r="2072" spans="4:5" ht="11.25" customHeight="1">
      <c r="D2072" s="78"/>
      <c r="E2072" s="79"/>
    </row>
    <row r="2073" spans="4:5" ht="11.25" customHeight="1">
      <c r="D2073" s="78"/>
      <c r="E2073" s="79"/>
    </row>
    <row r="2074" spans="4:5" ht="11.25" customHeight="1">
      <c r="D2074" s="78"/>
      <c r="E2074" s="79"/>
    </row>
    <row r="2075" spans="4:5" ht="11.25" customHeight="1">
      <c r="D2075" s="78"/>
      <c r="E2075" s="79"/>
    </row>
    <row r="2076" spans="4:5" ht="11.25" customHeight="1">
      <c r="D2076" s="78"/>
      <c r="E2076" s="79"/>
    </row>
    <row r="2077" spans="4:5" ht="11.25" customHeight="1">
      <c r="D2077" s="78"/>
      <c r="E2077" s="79"/>
    </row>
    <row r="2078" spans="4:5" ht="11.25" customHeight="1">
      <c r="D2078" s="78"/>
      <c r="E2078" s="79"/>
    </row>
    <row r="2079" spans="4:5" ht="11.25" customHeight="1">
      <c r="D2079" s="78"/>
      <c r="E2079" s="79"/>
    </row>
    <row r="2080" spans="4:5" ht="11.25" customHeight="1">
      <c r="D2080" s="78"/>
      <c r="E2080" s="79"/>
    </row>
    <row r="2081" spans="4:5" ht="11.25" customHeight="1">
      <c r="D2081" s="78"/>
      <c r="E2081" s="79"/>
    </row>
    <row r="2082" spans="4:5" ht="11.25" customHeight="1">
      <c r="D2082" s="78"/>
      <c r="E2082" s="79"/>
    </row>
    <row r="2083" spans="4:5" ht="11.25" customHeight="1">
      <c r="D2083" s="78"/>
      <c r="E2083" s="79"/>
    </row>
    <row r="2084" spans="4:5" ht="11.25" customHeight="1">
      <c r="D2084" s="78"/>
      <c r="E2084" s="79"/>
    </row>
    <row r="2085" spans="4:5" ht="11.25" customHeight="1">
      <c r="D2085" s="78"/>
      <c r="E2085" s="79"/>
    </row>
    <row r="2086" spans="4:5" ht="11.25" customHeight="1">
      <c r="D2086" s="78"/>
      <c r="E2086" s="79"/>
    </row>
    <row r="2087" spans="4:5" ht="11.25" customHeight="1">
      <c r="D2087" s="78"/>
      <c r="E2087" s="79"/>
    </row>
    <row r="2088" spans="4:5" ht="11.25" customHeight="1">
      <c r="D2088" s="78"/>
      <c r="E2088" s="79"/>
    </row>
    <row r="2089" spans="4:5" ht="11.25" customHeight="1">
      <c r="D2089" s="78"/>
      <c r="E2089" s="79"/>
    </row>
    <row r="2090" spans="4:5" ht="11.25" customHeight="1">
      <c r="D2090" s="78"/>
      <c r="E2090" s="79"/>
    </row>
    <row r="2091" spans="4:5" ht="11.25" customHeight="1">
      <c r="D2091" s="78"/>
      <c r="E2091" s="79"/>
    </row>
    <row r="2092" spans="4:5" ht="11.25" customHeight="1">
      <c r="D2092" s="78"/>
      <c r="E2092" s="79"/>
    </row>
    <row r="2093" spans="4:5" ht="11.25" customHeight="1">
      <c r="D2093" s="78"/>
      <c r="E2093" s="79"/>
    </row>
    <row r="2094" spans="4:5" ht="11.25" customHeight="1">
      <c r="D2094" s="78"/>
      <c r="E2094" s="79"/>
    </row>
    <row r="2095" spans="4:5" ht="11.25" customHeight="1">
      <c r="D2095" s="78"/>
      <c r="E2095" s="79"/>
    </row>
    <row r="2096" spans="4:5" ht="11.25" customHeight="1">
      <c r="D2096" s="78"/>
      <c r="E2096" s="79"/>
    </row>
    <row r="2097" spans="4:5" ht="11.25" customHeight="1">
      <c r="D2097" s="78"/>
      <c r="E2097" s="79"/>
    </row>
    <row r="2098" spans="4:5" ht="11.25" customHeight="1">
      <c r="D2098" s="78"/>
      <c r="E2098" s="79"/>
    </row>
    <row r="2099" spans="4:5" ht="11.25" customHeight="1">
      <c r="D2099" s="78"/>
      <c r="E2099" s="79"/>
    </row>
    <row r="2100" spans="4:5" ht="11.25" customHeight="1">
      <c r="D2100" s="78"/>
      <c r="E2100" s="79"/>
    </row>
    <row r="2101" spans="4:5" ht="11.25" customHeight="1">
      <c r="D2101" s="78"/>
      <c r="E2101" s="79"/>
    </row>
    <row r="2102" spans="4:5" ht="11.25" customHeight="1">
      <c r="D2102" s="78"/>
      <c r="E2102" s="79"/>
    </row>
    <row r="2103" spans="4:5" ht="11.25" customHeight="1">
      <c r="D2103" s="78"/>
      <c r="E2103" s="79"/>
    </row>
    <row r="2104" spans="4:5" ht="11.25" customHeight="1">
      <c r="D2104" s="78"/>
      <c r="E2104" s="79"/>
    </row>
    <row r="2105" spans="4:5" ht="11.25" customHeight="1">
      <c r="D2105" s="78"/>
      <c r="E2105" s="79"/>
    </row>
    <row r="2106" spans="4:5" ht="11.25" customHeight="1">
      <c r="D2106" s="78"/>
      <c r="E2106" s="79"/>
    </row>
    <row r="2107" spans="4:5" ht="11.25" customHeight="1">
      <c r="D2107" s="78"/>
      <c r="E2107" s="79"/>
    </row>
    <row r="2108" spans="4:5" ht="11.25" customHeight="1">
      <c r="D2108" s="78"/>
      <c r="E2108" s="79"/>
    </row>
    <row r="2109" spans="4:5" ht="11.25" customHeight="1">
      <c r="D2109" s="78"/>
      <c r="E2109" s="79"/>
    </row>
    <row r="2110" spans="4:5" ht="11.25" customHeight="1">
      <c r="D2110" s="78"/>
      <c r="E2110" s="79"/>
    </row>
    <row r="2111" spans="4:5" ht="11.25" customHeight="1">
      <c r="D2111" s="78"/>
      <c r="E2111" s="79"/>
    </row>
    <row r="2112" spans="4:5" ht="11.25" customHeight="1">
      <c r="D2112" s="78"/>
      <c r="E2112" s="79"/>
    </row>
    <row r="2113" spans="4:5" ht="11.25" customHeight="1">
      <c r="D2113" s="78"/>
      <c r="E2113" s="79"/>
    </row>
    <row r="2114" spans="4:5" ht="11.25" customHeight="1">
      <c r="D2114" s="78"/>
      <c r="E2114" s="79"/>
    </row>
    <row r="2115" spans="4:5" ht="11.25" customHeight="1">
      <c r="D2115" s="78"/>
      <c r="E2115" s="79"/>
    </row>
    <row r="2116" spans="4:5" ht="11.25" customHeight="1">
      <c r="D2116" s="78"/>
      <c r="E2116" s="79"/>
    </row>
    <row r="2117" spans="4:5" ht="11.25" customHeight="1">
      <c r="D2117" s="78"/>
      <c r="E2117" s="79"/>
    </row>
    <row r="2118" spans="4:5" ht="11.25" customHeight="1">
      <c r="D2118" s="78"/>
      <c r="E2118" s="79"/>
    </row>
    <row r="2119" spans="4:5" ht="11.25" customHeight="1">
      <c r="D2119" s="78"/>
      <c r="E2119" s="79"/>
    </row>
    <row r="2120" spans="4:5" ht="11.25" customHeight="1">
      <c r="D2120" s="78"/>
      <c r="E2120" s="79"/>
    </row>
    <row r="2121" spans="4:5" ht="11.25" customHeight="1">
      <c r="D2121" s="78"/>
      <c r="E2121" s="79"/>
    </row>
    <row r="2122" spans="4:5" ht="11.25" customHeight="1">
      <c r="D2122" s="78"/>
      <c r="E2122" s="79"/>
    </row>
    <row r="2123" spans="4:5" ht="11.25" customHeight="1">
      <c r="D2123" s="78"/>
      <c r="E2123" s="79"/>
    </row>
    <row r="2124" spans="4:5" ht="11.25" customHeight="1">
      <c r="D2124" s="78"/>
      <c r="E2124" s="79"/>
    </row>
    <row r="2125" spans="4:5" ht="11.25" customHeight="1">
      <c r="D2125" s="78"/>
      <c r="E2125" s="79"/>
    </row>
    <row r="2126" spans="4:5" ht="11.25" customHeight="1">
      <c r="D2126" s="78"/>
      <c r="E2126" s="79"/>
    </row>
    <row r="2127" spans="4:5" ht="11.25" customHeight="1">
      <c r="D2127" s="78"/>
      <c r="E2127" s="79"/>
    </row>
    <row r="2128" spans="4:5" ht="11.25" customHeight="1">
      <c r="D2128" s="78"/>
      <c r="E2128" s="79"/>
    </row>
    <row r="2129" spans="4:5" ht="11.25" customHeight="1">
      <c r="D2129" s="78"/>
      <c r="E2129" s="79"/>
    </row>
    <row r="2130" spans="4:5" ht="11.25" customHeight="1">
      <c r="D2130" s="78"/>
      <c r="E2130" s="79"/>
    </row>
    <row r="2131" spans="4:5" ht="11.25" customHeight="1">
      <c r="D2131" s="78"/>
      <c r="E2131" s="79"/>
    </row>
    <row r="2132" spans="4:5" ht="11.25" customHeight="1">
      <c r="D2132" s="78"/>
      <c r="E2132" s="79"/>
    </row>
    <row r="2133" spans="4:5" ht="11.25" customHeight="1">
      <c r="D2133" s="78"/>
      <c r="E2133" s="79"/>
    </row>
    <row r="2134" spans="4:5" ht="11.25" customHeight="1">
      <c r="D2134" s="78"/>
      <c r="E2134" s="79"/>
    </row>
    <row r="2135" spans="4:5" ht="11.25" customHeight="1">
      <c r="D2135" s="78"/>
      <c r="E2135" s="79"/>
    </row>
    <row r="2136" spans="4:5" ht="11.25" customHeight="1">
      <c r="D2136" s="78"/>
      <c r="E2136" s="79"/>
    </row>
    <row r="2137" spans="4:5" ht="11.25" customHeight="1">
      <c r="D2137" s="78"/>
      <c r="E2137" s="79"/>
    </row>
    <row r="2138" spans="4:5" ht="11.25" customHeight="1">
      <c r="D2138" s="78"/>
      <c r="E2138" s="79"/>
    </row>
    <row r="2139" spans="4:5" ht="11.25" customHeight="1">
      <c r="D2139" s="78"/>
      <c r="E2139" s="79"/>
    </row>
    <row r="2140" spans="4:5" ht="11.25" customHeight="1">
      <c r="D2140" s="78"/>
      <c r="E2140" s="79"/>
    </row>
    <row r="2141" spans="4:5" ht="11.25" customHeight="1">
      <c r="D2141" s="78"/>
      <c r="E2141" s="79"/>
    </row>
    <row r="2142" spans="4:5" ht="11.25" customHeight="1">
      <c r="D2142" s="78"/>
      <c r="E2142" s="79"/>
    </row>
    <row r="2143" spans="4:5" ht="11.25" customHeight="1">
      <c r="D2143" s="78"/>
      <c r="E2143" s="79"/>
    </row>
    <row r="2144" spans="4:5" ht="11.25" customHeight="1">
      <c r="D2144" s="78"/>
      <c r="E2144" s="79"/>
    </row>
    <row r="2145" spans="4:5" ht="11.25" customHeight="1">
      <c r="D2145" s="78"/>
      <c r="E2145" s="79"/>
    </row>
    <row r="2146" spans="4:5" ht="11.25" customHeight="1">
      <c r="D2146" s="78"/>
      <c r="E2146" s="79"/>
    </row>
    <row r="2147" spans="4:5" ht="11.25" customHeight="1">
      <c r="D2147" s="78"/>
      <c r="E2147" s="79"/>
    </row>
    <row r="2148" spans="4:5" ht="11.25" customHeight="1">
      <c r="D2148" s="78"/>
      <c r="E2148" s="79"/>
    </row>
    <row r="2149" spans="4:5" ht="11.25" customHeight="1">
      <c r="D2149" s="78"/>
      <c r="E2149" s="79"/>
    </row>
    <row r="2150" spans="4:5" ht="11.25" customHeight="1">
      <c r="D2150" s="78"/>
      <c r="E2150" s="79"/>
    </row>
    <row r="2151" spans="4:5" ht="11.25" customHeight="1">
      <c r="D2151" s="78"/>
      <c r="E2151" s="79"/>
    </row>
    <row r="2152" spans="4:5" ht="11.25" customHeight="1">
      <c r="D2152" s="78"/>
      <c r="E2152" s="79"/>
    </row>
    <row r="2153" spans="4:5" ht="11.25" customHeight="1">
      <c r="D2153" s="78"/>
      <c r="E2153" s="79"/>
    </row>
    <row r="2154" spans="4:5" ht="11.25" customHeight="1">
      <c r="D2154" s="78"/>
      <c r="E2154" s="79"/>
    </row>
    <row r="2155" spans="4:5" ht="11.25" customHeight="1">
      <c r="D2155" s="78"/>
      <c r="E2155" s="79"/>
    </row>
    <row r="2156" spans="4:5" ht="11.25" customHeight="1">
      <c r="D2156" s="78"/>
      <c r="E2156" s="79"/>
    </row>
    <row r="2157" spans="4:5" ht="11.25" customHeight="1">
      <c r="D2157" s="78"/>
      <c r="E2157" s="79"/>
    </row>
    <row r="2158" spans="4:5" ht="11.25" customHeight="1">
      <c r="D2158" s="78"/>
      <c r="E2158" s="79"/>
    </row>
    <row r="2159" spans="4:5" ht="11.25" customHeight="1">
      <c r="D2159" s="78"/>
      <c r="E2159" s="79"/>
    </row>
    <row r="2160" spans="4:5" ht="11.25" customHeight="1">
      <c r="D2160" s="78"/>
      <c r="E2160" s="79"/>
    </row>
    <row r="2161" spans="4:5" ht="11.25" customHeight="1">
      <c r="D2161" s="78"/>
      <c r="E2161" s="79"/>
    </row>
    <row r="2162" spans="4:5" ht="11.25" customHeight="1">
      <c r="D2162" s="78"/>
      <c r="E2162" s="79"/>
    </row>
    <row r="2163" spans="4:5" ht="11.25" customHeight="1">
      <c r="D2163" s="78"/>
      <c r="E2163" s="79"/>
    </row>
    <row r="2164" spans="4:5" ht="11.25" customHeight="1">
      <c r="D2164" s="78"/>
      <c r="E2164" s="79"/>
    </row>
    <row r="2165" spans="4:5" ht="11.25" customHeight="1">
      <c r="D2165" s="78"/>
      <c r="E2165" s="79"/>
    </row>
    <row r="2166" spans="4:5" ht="11.25" customHeight="1">
      <c r="D2166" s="78"/>
      <c r="E2166" s="79"/>
    </row>
    <row r="2167" spans="4:5" ht="11.25" customHeight="1">
      <c r="D2167" s="78"/>
      <c r="E2167" s="79"/>
    </row>
    <row r="2168" spans="4:5" ht="11.25" customHeight="1">
      <c r="D2168" s="78"/>
      <c r="E2168" s="79"/>
    </row>
    <row r="2169" spans="4:5" ht="11.25" customHeight="1">
      <c r="D2169" s="78"/>
      <c r="E2169" s="79"/>
    </row>
    <row r="2170" spans="4:5" ht="11.25" customHeight="1">
      <c r="D2170" s="78"/>
      <c r="E2170" s="79"/>
    </row>
    <row r="2171" spans="4:5" ht="11.25" customHeight="1">
      <c r="D2171" s="78"/>
      <c r="E2171" s="79"/>
    </row>
    <row r="2172" spans="4:5" ht="11.25" customHeight="1">
      <c r="D2172" s="78"/>
      <c r="E2172" s="79"/>
    </row>
    <row r="2173" spans="4:5" ht="11.25" customHeight="1">
      <c r="D2173" s="78"/>
      <c r="E2173" s="79"/>
    </row>
    <row r="2174" spans="4:5" ht="11.25" customHeight="1">
      <c r="D2174" s="78"/>
      <c r="E2174" s="79"/>
    </row>
    <row r="2175" spans="4:5" ht="11.25" customHeight="1">
      <c r="D2175" s="78"/>
      <c r="E2175" s="79"/>
    </row>
    <row r="2176" spans="4:5" ht="11.25" customHeight="1">
      <c r="D2176" s="78"/>
      <c r="E2176" s="79"/>
    </row>
    <row r="2177" spans="4:5" ht="11.25" customHeight="1">
      <c r="D2177" s="78"/>
      <c r="E2177" s="79"/>
    </row>
    <row r="2178" spans="4:5" ht="11.25" customHeight="1">
      <c r="D2178" s="78"/>
      <c r="E2178" s="79"/>
    </row>
    <row r="2179" spans="4:5" ht="11.25" customHeight="1">
      <c r="D2179" s="78"/>
      <c r="E2179" s="79"/>
    </row>
    <row r="2180" spans="4:5" ht="11.25" customHeight="1">
      <c r="D2180" s="78"/>
      <c r="E2180" s="79"/>
    </row>
    <row r="2181" spans="4:5" ht="11.25" customHeight="1">
      <c r="D2181" s="78"/>
      <c r="E2181" s="79"/>
    </row>
    <row r="2182" spans="4:5" ht="11.25" customHeight="1">
      <c r="D2182" s="78"/>
      <c r="E2182" s="79"/>
    </row>
    <row r="2183" spans="4:5" ht="11.25" customHeight="1">
      <c r="D2183" s="78"/>
      <c r="E2183" s="79"/>
    </row>
    <row r="2184" spans="4:5" ht="11.25" customHeight="1">
      <c r="D2184" s="78"/>
      <c r="E2184" s="79"/>
    </row>
    <row r="2185" spans="4:5" ht="11.25" customHeight="1">
      <c r="D2185" s="78"/>
      <c r="E2185" s="79"/>
    </row>
    <row r="2186" spans="4:5" ht="11.25" customHeight="1">
      <c r="D2186" s="78"/>
      <c r="E2186" s="79"/>
    </row>
    <row r="2187" spans="4:5" ht="11.25" customHeight="1">
      <c r="D2187" s="78"/>
      <c r="E2187" s="79"/>
    </row>
    <row r="2188" spans="4:5" ht="11.25" customHeight="1">
      <c r="D2188" s="78"/>
      <c r="E2188" s="79"/>
    </row>
    <row r="2189" spans="4:5" ht="11.25" customHeight="1">
      <c r="D2189" s="78"/>
      <c r="E2189" s="79"/>
    </row>
    <row r="2190" spans="4:5" ht="11.25" customHeight="1">
      <c r="D2190" s="78"/>
      <c r="E2190" s="79"/>
    </row>
    <row r="2191" spans="4:5" ht="11.25" customHeight="1">
      <c r="D2191" s="78"/>
      <c r="E2191" s="79"/>
    </row>
    <row r="2192" spans="4:5" ht="11.25" customHeight="1">
      <c r="D2192" s="78"/>
      <c r="E2192" s="79"/>
    </row>
    <row r="2193" spans="4:5" ht="11.25" customHeight="1">
      <c r="D2193" s="78"/>
      <c r="E2193" s="79"/>
    </row>
    <row r="2194" spans="4:5" ht="11.25" customHeight="1">
      <c r="D2194" s="78"/>
      <c r="E2194" s="79"/>
    </row>
    <row r="2195" spans="4:5" ht="11.25" customHeight="1">
      <c r="D2195" s="78"/>
      <c r="E2195" s="79"/>
    </row>
    <row r="2196" spans="4:5" ht="11.25" customHeight="1">
      <c r="D2196" s="78"/>
      <c r="E2196" s="79"/>
    </row>
    <row r="2197" spans="4:5" ht="11.25" customHeight="1">
      <c r="D2197" s="78"/>
      <c r="E2197" s="79"/>
    </row>
    <row r="2198" spans="4:5" ht="11.25" customHeight="1">
      <c r="D2198" s="78"/>
      <c r="E2198" s="79"/>
    </row>
    <row r="2199" spans="4:5" ht="11.25" customHeight="1">
      <c r="D2199" s="78"/>
      <c r="E2199" s="79"/>
    </row>
    <row r="2200" spans="4:5" ht="11.25" customHeight="1">
      <c r="D2200" s="78"/>
      <c r="E2200" s="79"/>
    </row>
    <row r="2201" spans="4:5" ht="11.25" customHeight="1">
      <c r="D2201" s="78"/>
      <c r="E2201" s="79"/>
    </row>
    <row r="2202" spans="4:5" ht="11.25" customHeight="1">
      <c r="D2202" s="78"/>
      <c r="E2202" s="79"/>
    </row>
    <row r="2203" spans="4:5" ht="11.25" customHeight="1">
      <c r="D2203" s="78"/>
      <c r="E2203" s="79"/>
    </row>
    <row r="2204" spans="4:5" ht="11.25" customHeight="1">
      <c r="D2204" s="78"/>
      <c r="E2204" s="79"/>
    </row>
    <row r="2205" spans="4:5" ht="11.25" customHeight="1">
      <c r="D2205" s="78"/>
      <c r="E2205" s="79"/>
    </row>
    <row r="2206" spans="4:5" ht="11.25" customHeight="1">
      <c r="D2206" s="78"/>
      <c r="E2206" s="79"/>
    </row>
    <row r="2207" spans="4:5" ht="11.25" customHeight="1">
      <c r="D2207" s="78"/>
      <c r="E2207" s="79"/>
    </row>
    <row r="2208" spans="4:5" ht="11.25" customHeight="1">
      <c r="D2208" s="78"/>
      <c r="E2208" s="79"/>
    </row>
    <row r="2209" spans="4:5" ht="11.25" customHeight="1">
      <c r="D2209" s="78"/>
      <c r="E2209" s="79"/>
    </row>
    <row r="2210" spans="4:5" ht="11.25" customHeight="1">
      <c r="D2210" s="78"/>
      <c r="E2210" s="79"/>
    </row>
    <row r="2211" spans="4:5" ht="11.25" customHeight="1">
      <c r="D2211" s="78"/>
      <c r="E2211" s="79"/>
    </row>
    <row r="2212" spans="4:5" ht="11.25" customHeight="1">
      <c r="D2212" s="78"/>
      <c r="E2212" s="79"/>
    </row>
    <row r="2213" spans="4:5" ht="11.25" customHeight="1">
      <c r="D2213" s="78"/>
      <c r="E2213" s="79"/>
    </row>
    <row r="2214" spans="4:5" ht="11.25" customHeight="1">
      <c r="D2214" s="78"/>
      <c r="E2214" s="79"/>
    </row>
    <row r="2215" spans="4:5" ht="11.25" customHeight="1">
      <c r="D2215" s="78"/>
      <c r="E2215" s="79"/>
    </row>
    <row r="2216" spans="4:5" ht="11.25" customHeight="1">
      <c r="D2216" s="78"/>
      <c r="E2216" s="79"/>
    </row>
    <row r="2217" spans="4:5" ht="11.25" customHeight="1">
      <c r="D2217" s="78"/>
      <c r="E2217" s="79"/>
    </row>
    <row r="2218" spans="4:5" ht="11.25" customHeight="1">
      <c r="D2218" s="78"/>
      <c r="E2218" s="79"/>
    </row>
    <row r="2219" spans="4:5" ht="11.25" customHeight="1">
      <c r="D2219" s="78"/>
      <c r="E2219" s="79"/>
    </row>
    <row r="2220" spans="4:5" ht="11.25" customHeight="1">
      <c r="D2220" s="78"/>
      <c r="E2220" s="79"/>
    </row>
    <row r="2221" spans="4:5" ht="11.25" customHeight="1">
      <c r="D2221" s="78"/>
      <c r="E2221" s="79"/>
    </row>
    <row r="2222" spans="4:5" ht="11.25" customHeight="1">
      <c r="D2222" s="78"/>
      <c r="E2222" s="79"/>
    </row>
    <row r="2223" spans="4:5" ht="11.25" customHeight="1">
      <c r="D2223" s="78"/>
      <c r="E2223" s="79"/>
    </row>
    <row r="2224" spans="4:5" ht="11.25" customHeight="1">
      <c r="D2224" s="78"/>
      <c r="E2224" s="79"/>
    </row>
    <row r="2225" spans="4:5" ht="11.25" customHeight="1">
      <c r="D2225" s="78"/>
      <c r="E2225" s="79"/>
    </row>
    <row r="2226" spans="4:5" ht="11.25" customHeight="1">
      <c r="D2226" s="78"/>
      <c r="E2226" s="79"/>
    </row>
    <row r="2227" spans="4:5" ht="11.25" customHeight="1">
      <c r="D2227" s="78"/>
      <c r="E2227" s="79"/>
    </row>
    <row r="2228" spans="4:5" ht="11.25" customHeight="1">
      <c r="D2228" s="78"/>
      <c r="E2228" s="79"/>
    </row>
    <row r="2229" spans="4:5" ht="11.25" customHeight="1">
      <c r="D2229" s="78"/>
      <c r="E2229" s="79"/>
    </row>
    <row r="2230" spans="4:5" ht="11.25" customHeight="1">
      <c r="D2230" s="78"/>
      <c r="E2230" s="79"/>
    </row>
    <row r="2231" spans="4:5" ht="11.25" customHeight="1">
      <c r="D2231" s="78"/>
      <c r="E2231" s="79"/>
    </row>
    <row r="2232" spans="4:5" ht="11.25" customHeight="1">
      <c r="D2232" s="78"/>
      <c r="E2232" s="79"/>
    </row>
    <row r="2233" spans="4:5" ht="11.25" customHeight="1">
      <c r="D2233" s="78"/>
      <c r="E2233" s="79"/>
    </row>
    <row r="2234" spans="4:5" ht="11.25" customHeight="1">
      <c r="D2234" s="78"/>
      <c r="E2234" s="79"/>
    </row>
    <row r="2235" spans="4:5" ht="11.25" customHeight="1">
      <c r="D2235" s="78"/>
      <c r="E2235" s="79"/>
    </row>
    <row r="2236" spans="4:5" ht="11.25" customHeight="1">
      <c r="D2236" s="78"/>
      <c r="E2236" s="79"/>
    </row>
    <row r="2237" spans="4:5" ht="11.25" customHeight="1">
      <c r="D2237" s="78"/>
      <c r="E2237" s="79"/>
    </row>
    <row r="2238" spans="4:5" ht="11.25" customHeight="1">
      <c r="D2238" s="78"/>
      <c r="E2238" s="79"/>
    </row>
    <row r="2239" spans="4:5" ht="11.25" customHeight="1">
      <c r="D2239" s="78"/>
      <c r="E2239" s="79"/>
    </row>
    <row r="2240" spans="4:5" ht="11.25" customHeight="1">
      <c r="D2240" s="78"/>
      <c r="E2240" s="79"/>
    </row>
    <row r="2241" spans="4:5" ht="11.25" customHeight="1">
      <c r="D2241" s="78"/>
      <c r="E2241" s="79"/>
    </row>
    <row r="2242" spans="4:5" ht="11.25" customHeight="1">
      <c r="D2242" s="78"/>
      <c r="E2242" s="79"/>
    </row>
    <row r="2243" spans="4:5" ht="11.25" customHeight="1">
      <c r="D2243" s="78"/>
      <c r="E2243" s="79"/>
    </row>
    <row r="2244" spans="4:5" ht="11.25" customHeight="1">
      <c r="D2244" s="78"/>
      <c r="E2244" s="79"/>
    </row>
    <row r="2245" spans="4:5" ht="11.25" customHeight="1">
      <c r="D2245" s="78"/>
      <c r="E2245" s="79"/>
    </row>
    <row r="2246" spans="4:5" ht="11.25" customHeight="1">
      <c r="D2246" s="78"/>
      <c r="E2246" s="79"/>
    </row>
    <row r="2247" spans="4:5" ht="11.25" customHeight="1">
      <c r="D2247" s="78"/>
      <c r="E2247" s="79"/>
    </row>
    <row r="2248" spans="4:5" ht="11.25" customHeight="1">
      <c r="D2248" s="78"/>
      <c r="E2248" s="79"/>
    </row>
    <row r="2249" spans="4:5" ht="11.25" customHeight="1">
      <c r="D2249" s="78"/>
      <c r="E2249" s="79"/>
    </row>
    <row r="2250" spans="4:5" ht="11.25" customHeight="1">
      <c r="D2250" s="78"/>
      <c r="E2250" s="79"/>
    </row>
    <row r="2251" spans="4:5" ht="11.25" customHeight="1">
      <c r="D2251" s="78"/>
      <c r="E2251" s="79"/>
    </row>
    <row r="2252" spans="4:5" ht="11.25" customHeight="1">
      <c r="D2252" s="78"/>
      <c r="E2252" s="79"/>
    </row>
    <row r="2253" spans="4:5" ht="11.25" customHeight="1">
      <c r="D2253" s="78"/>
      <c r="E2253" s="79"/>
    </row>
    <row r="2254" spans="4:5" ht="11.25" customHeight="1">
      <c r="D2254" s="78"/>
      <c r="E2254" s="79"/>
    </row>
    <row r="2255" spans="4:5" ht="11.25" customHeight="1">
      <c r="D2255" s="78"/>
      <c r="E2255" s="79"/>
    </row>
    <row r="2256" spans="4:5" ht="11.25" customHeight="1">
      <c r="D2256" s="78"/>
      <c r="E2256" s="79"/>
    </row>
    <row r="2257" spans="4:5" ht="11.25" customHeight="1">
      <c r="D2257" s="78"/>
      <c r="E2257" s="79"/>
    </row>
    <row r="2258" spans="4:5" ht="11.25" customHeight="1">
      <c r="D2258" s="78"/>
      <c r="E2258" s="79"/>
    </row>
    <row r="2259" spans="4:5" ht="11.25" customHeight="1">
      <c r="D2259" s="78"/>
      <c r="E2259" s="79"/>
    </row>
    <row r="2260" spans="4:5" ht="11.25" customHeight="1">
      <c r="D2260" s="78"/>
      <c r="E2260" s="79"/>
    </row>
    <row r="2261" spans="4:5" ht="11.25" customHeight="1">
      <c r="D2261" s="78"/>
      <c r="E2261" s="79"/>
    </row>
    <row r="2262" spans="4:5" ht="11.25" customHeight="1">
      <c r="D2262" s="78"/>
      <c r="E2262" s="79"/>
    </row>
    <row r="2263" spans="4:5" ht="11.25" customHeight="1">
      <c r="D2263" s="78"/>
      <c r="E2263" s="79"/>
    </row>
    <row r="2264" spans="4:5" ht="11.25" customHeight="1">
      <c r="D2264" s="78"/>
      <c r="E2264" s="79"/>
    </row>
    <row r="2265" spans="4:5" ht="11.25" customHeight="1">
      <c r="D2265" s="78"/>
      <c r="E2265" s="79"/>
    </row>
    <row r="2266" spans="4:5" ht="11.25" customHeight="1">
      <c r="D2266" s="78"/>
      <c r="E2266" s="79"/>
    </row>
    <row r="2267" spans="4:5" ht="11.25" customHeight="1">
      <c r="D2267" s="78"/>
      <c r="E2267" s="79"/>
    </row>
    <row r="2268" spans="4:5" ht="11.25" customHeight="1">
      <c r="D2268" s="78"/>
      <c r="E2268" s="79"/>
    </row>
    <row r="2269" spans="4:5" ht="11.25" customHeight="1">
      <c r="D2269" s="78"/>
      <c r="E2269" s="79"/>
    </row>
    <row r="2270" spans="4:5" ht="11.25" customHeight="1">
      <c r="D2270" s="78"/>
      <c r="E2270" s="79"/>
    </row>
    <row r="2271" spans="4:5" ht="11.25" customHeight="1">
      <c r="D2271" s="78"/>
      <c r="E2271" s="79"/>
    </row>
    <row r="2272" spans="4:5" ht="11.25" customHeight="1">
      <c r="D2272" s="78"/>
      <c r="E2272" s="79"/>
    </row>
    <row r="2273" spans="4:5" ht="11.25" customHeight="1">
      <c r="D2273" s="78"/>
      <c r="E2273" s="79"/>
    </row>
    <row r="2274" spans="4:5" ht="11.25" customHeight="1">
      <c r="D2274" s="78"/>
      <c r="E2274" s="79"/>
    </row>
    <row r="2275" spans="4:5" ht="11.25" customHeight="1">
      <c r="D2275" s="78"/>
      <c r="E2275" s="79"/>
    </row>
    <row r="2276" spans="4:5" ht="11.25" customHeight="1">
      <c r="D2276" s="78"/>
      <c r="E2276" s="79"/>
    </row>
    <row r="2277" spans="4:5" ht="11.25" customHeight="1">
      <c r="D2277" s="78"/>
      <c r="E2277" s="79"/>
    </row>
    <row r="2278" spans="4:5" ht="11.25" customHeight="1">
      <c r="D2278" s="78"/>
      <c r="E2278" s="79"/>
    </row>
    <row r="2279" spans="4:5" ht="11.25" customHeight="1">
      <c r="D2279" s="78"/>
      <c r="E2279" s="79"/>
    </row>
    <row r="2280" spans="4:5" ht="11.25" customHeight="1">
      <c r="D2280" s="78"/>
      <c r="E2280" s="79"/>
    </row>
    <row r="2281" spans="4:5" ht="11.25" customHeight="1">
      <c r="D2281" s="78"/>
      <c r="E2281" s="79"/>
    </row>
    <row r="2282" spans="4:5" ht="11.25" customHeight="1">
      <c r="D2282" s="78"/>
      <c r="E2282" s="79"/>
    </row>
    <row r="2283" spans="4:5" ht="11.25" customHeight="1">
      <c r="D2283" s="78"/>
      <c r="E2283" s="79"/>
    </row>
    <row r="2284" spans="4:5" ht="11.25" customHeight="1">
      <c r="D2284" s="78"/>
      <c r="E2284" s="79"/>
    </row>
    <row r="2285" spans="4:5" ht="11.25" customHeight="1">
      <c r="D2285" s="78"/>
      <c r="E2285" s="79"/>
    </row>
    <row r="2286" spans="4:5" ht="11.25" customHeight="1">
      <c r="D2286" s="78"/>
      <c r="E2286" s="79"/>
    </row>
    <row r="2287" spans="4:5" ht="11.25" customHeight="1">
      <c r="D2287" s="78"/>
      <c r="E2287" s="79"/>
    </row>
    <row r="2288" spans="4:5" ht="11.25" customHeight="1">
      <c r="D2288" s="78"/>
      <c r="E2288" s="79"/>
    </row>
    <row r="2289" spans="4:5" ht="11.25" customHeight="1">
      <c r="D2289" s="78"/>
      <c r="E2289" s="79"/>
    </row>
    <row r="2290" spans="4:5" ht="11.25" customHeight="1">
      <c r="D2290" s="78"/>
      <c r="E2290" s="79"/>
    </row>
    <row r="2291" spans="4:5" ht="11.25" customHeight="1">
      <c r="D2291" s="78"/>
      <c r="E2291" s="79"/>
    </row>
    <row r="2292" spans="4:5" ht="11.25" customHeight="1">
      <c r="D2292" s="78"/>
      <c r="E2292" s="79"/>
    </row>
    <row r="2293" spans="4:5" ht="11.25" customHeight="1">
      <c r="D2293" s="78"/>
      <c r="E2293" s="79"/>
    </row>
    <row r="2294" spans="4:5" ht="11.25" customHeight="1">
      <c r="D2294" s="78"/>
      <c r="E2294" s="79"/>
    </row>
    <row r="2295" spans="4:5" ht="11.25" customHeight="1">
      <c r="D2295" s="78"/>
      <c r="E2295" s="79"/>
    </row>
    <row r="2296" spans="4:5" ht="11.25" customHeight="1">
      <c r="D2296" s="78"/>
      <c r="E2296" s="79"/>
    </row>
    <row r="2297" spans="4:5" ht="11.25" customHeight="1">
      <c r="D2297" s="78"/>
      <c r="E2297" s="79"/>
    </row>
    <row r="2298" spans="4:5" ht="11.25" customHeight="1">
      <c r="D2298" s="78"/>
      <c r="E2298" s="79"/>
    </row>
    <row r="2299" spans="4:5" ht="11.25" customHeight="1">
      <c r="D2299" s="78"/>
      <c r="E2299" s="79"/>
    </row>
    <row r="2300" spans="4:5" ht="11.25" customHeight="1">
      <c r="D2300" s="78"/>
      <c r="E2300" s="79"/>
    </row>
    <row r="2301" spans="4:5" ht="11.25" customHeight="1">
      <c r="D2301" s="78"/>
      <c r="E2301" s="79"/>
    </row>
    <row r="2302" spans="4:5" ht="11.25" customHeight="1">
      <c r="D2302" s="78"/>
      <c r="E2302" s="79"/>
    </row>
    <row r="2303" spans="4:5" ht="11.25" customHeight="1">
      <c r="D2303" s="78"/>
      <c r="E2303" s="79"/>
    </row>
    <row r="2304" spans="4:5" ht="11.25" customHeight="1">
      <c r="D2304" s="78"/>
      <c r="E2304" s="79"/>
    </row>
    <row r="2305" spans="4:5" ht="11.25" customHeight="1">
      <c r="D2305" s="78"/>
      <c r="E2305" s="79"/>
    </row>
    <row r="2306" spans="4:5" ht="11.25" customHeight="1">
      <c r="D2306" s="78"/>
      <c r="E2306" s="79"/>
    </row>
    <row r="2307" spans="4:5" ht="11.25" customHeight="1">
      <c r="D2307" s="78"/>
      <c r="E2307" s="79"/>
    </row>
    <row r="2308" spans="4:5" ht="11.25" customHeight="1">
      <c r="D2308" s="78"/>
      <c r="E2308" s="79"/>
    </row>
    <row r="2309" spans="4:5" ht="11.25" customHeight="1">
      <c r="D2309" s="78"/>
      <c r="E2309" s="79"/>
    </row>
    <row r="2310" spans="4:5" ht="11.25" customHeight="1">
      <c r="D2310" s="78"/>
      <c r="E2310" s="79"/>
    </row>
    <row r="2311" spans="4:5" ht="11.25" customHeight="1">
      <c r="D2311" s="78"/>
      <c r="E2311" s="79"/>
    </row>
    <row r="2312" spans="4:5" ht="11.25" customHeight="1">
      <c r="D2312" s="78"/>
      <c r="E2312" s="79"/>
    </row>
    <row r="2313" spans="4:5" ht="11.25" customHeight="1">
      <c r="D2313" s="78"/>
      <c r="E2313" s="79"/>
    </row>
    <row r="2314" spans="4:5" ht="11.25" customHeight="1">
      <c r="D2314" s="78"/>
      <c r="E2314" s="79"/>
    </row>
    <row r="2315" spans="4:5" ht="11.25" customHeight="1">
      <c r="D2315" s="78"/>
      <c r="E2315" s="79"/>
    </row>
    <row r="2316" spans="4:5" ht="11.25" customHeight="1">
      <c r="D2316" s="78"/>
      <c r="E2316" s="79"/>
    </row>
    <row r="2317" spans="4:5" ht="11.25" customHeight="1">
      <c r="D2317" s="78"/>
      <c r="E2317" s="79"/>
    </row>
    <row r="2318" spans="4:5" ht="11.25" customHeight="1">
      <c r="D2318" s="78"/>
      <c r="E2318" s="79"/>
    </row>
    <row r="2319" spans="4:5" ht="11.25" customHeight="1">
      <c r="D2319" s="78"/>
      <c r="E2319" s="79"/>
    </row>
    <row r="2320" spans="4:5" ht="11.25" customHeight="1">
      <c r="D2320" s="78"/>
      <c r="E2320" s="79"/>
    </row>
    <row r="2321" spans="4:5" ht="11.25" customHeight="1">
      <c r="D2321" s="78"/>
      <c r="E2321" s="79"/>
    </row>
    <row r="2322" spans="4:5" ht="11.25" customHeight="1">
      <c r="D2322" s="78"/>
      <c r="E2322" s="79"/>
    </row>
    <row r="2323" spans="4:5" ht="11.25" customHeight="1">
      <c r="D2323" s="78"/>
      <c r="E2323" s="79"/>
    </row>
    <row r="2324" spans="4:5" ht="11.25" customHeight="1">
      <c r="D2324" s="78"/>
      <c r="E2324" s="79"/>
    </row>
    <row r="2325" spans="4:5" ht="11.25" customHeight="1">
      <c r="D2325" s="78"/>
      <c r="E2325" s="79"/>
    </row>
    <row r="2326" spans="4:5" ht="11.25" customHeight="1">
      <c r="D2326" s="78"/>
      <c r="E2326" s="79"/>
    </row>
    <row r="2327" spans="4:5" ht="11.25" customHeight="1">
      <c r="D2327" s="78"/>
      <c r="E2327" s="79"/>
    </row>
    <row r="2328" spans="4:5" ht="11.25" customHeight="1">
      <c r="D2328" s="78"/>
      <c r="E2328" s="79"/>
    </row>
    <row r="2329" spans="4:5" ht="11.25" customHeight="1">
      <c r="D2329" s="78"/>
      <c r="E2329" s="79"/>
    </row>
    <row r="2330" spans="4:5" ht="11.25" customHeight="1">
      <c r="D2330" s="78"/>
      <c r="E2330" s="79"/>
    </row>
    <row r="2331" spans="4:5" ht="11.25" customHeight="1">
      <c r="D2331" s="78"/>
      <c r="E2331" s="79"/>
    </row>
    <row r="2332" spans="4:5" ht="11.25" customHeight="1">
      <c r="D2332" s="78"/>
      <c r="E2332" s="79"/>
    </row>
    <row r="2333" spans="4:5" ht="11.25" customHeight="1">
      <c r="D2333" s="78"/>
      <c r="E2333" s="79"/>
    </row>
    <row r="2334" spans="4:5" ht="11.25" customHeight="1">
      <c r="D2334" s="78"/>
      <c r="E2334" s="79"/>
    </row>
    <row r="2335" spans="4:5" ht="11.25" customHeight="1">
      <c r="D2335" s="78"/>
      <c r="E2335" s="79"/>
    </row>
    <row r="2336" spans="4:5" ht="11.25" customHeight="1">
      <c r="D2336" s="78"/>
      <c r="E2336" s="79"/>
    </row>
    <row r="2337" spans="4:5" ht="11.25" customHeight="1">
      <c r="D2337" s="78"/>
      <c r="E2337" s="79"/>
    </row>
    <row r="2338" spans="4:5" ht="11.25" customHeight="1">
      <c r="D2338" s="78"/>
      <c r="E2338" s="79"/>
    </row>
    <row r="2339" spans="4:5" ht="11.25" customHeight="1">
      <c r="D2339" s="78"/>
      <c r="E2339" s="79"/>
    </row>
    <row r="2340" spans="4:5" ht="11.25" customHeight="1">
      <c r="D2340" s="78"/>
      <c r="E2340" s="79"/>
    </row>
    <row r="2341" spans="4:5" ht="11.25" customHeight="1">
      <c r="D2341" s="78"/>
      <c r="E2341" s="79"/>
    </row>
    <row r="2342" spans="4:5" ht="11.25" customHeight="1">
      <c r="D2342" s="78"/>
      <c r="E2342" s="79"/>
    </row>
    <row r="2343" spans="4:5" ht="11.25" customHeight="1">
      <c r="D2343" s="78"/>
      <c r="E2343" s="79"/>
    </row>
    <row r="2344" spans="4:5" ht="11.25" customHeight="1">
      <c r="D2344" s="78"/>
      <c r="E2344" s="79"/>
    </row>
    <row r="2345" spans="4:5" ht="11.25" customHeight="1">
      <c r="D2345" s="78"/>
      <c r="E2345" s="79"/>
    </row>
    <row r="2346" spans="4:5" ht="11.25" customHeight="1">
      <c r="D2346" s="78"/>
      <c r="E2346" s="79"/>
    </row>
    <row r="2347" spans="4:5" ht="11.25" customHeight="1">
      <c r="D2347" s="78"/>
      <c r="E2347" s="79"/>
    </row>
    <row r="2348" spans="4:5" ht="11.25" customHeight="1">
      <c r="D2348" s="78"/>
      <c r="E2348" s="79"/>
    </row>
    <row r="2349" spans="4:5" ht="11.25" customHeight="1">
      <c r="D2349" s="78"/>
      <c r="E2349" s="79"/>
    </row>
    <row r="2350" spans="4:5" ht="11.25" customHeight="1">
      <c r="D2350" s="78"/>
      <c r="E2350" s="79"/>
    </row>
    <row r="2351" spans="4:5" ht="11.25" customHeight="1">
      <c r="D2351" s="78"/>
      <c r="E2351" s="79"/>
    </row>
    <row r="2352" spans="4:5" ht="11.25" customHeight="1">
      <c r="D2352" s="78"/>
      <c r="E2352" s="79"/>
    </row>
    <row r="2353" spans="4:5" ht="11.25" customHeight="1">
      <c r="D2353" s="78"/>
      <c r="E2353" s="79"/>
    </row>
    <row r="2354" spans="4:5" ht="11.25" customHeight="1">
      <c r="D2354" s="78"/>
      <c r="E2354" s="79"/>
    </row>
    <row r="2355" spans="4:5" ht="11.25" customHeight="1">
      <c r="D2355" s="78"/>
      <c r="E2355" s="79"/>
    </row>
    <row r="2356" spans="4:5" ht="11.25" customHeight="1">
      <c r="D2356" s="78"/>
      <c r="E2356" s="79"/>
    </row>
    <row r="2357" spans="4:5" ht="11.25" customHeight="1">
      <c r="D2357" s="78"/>
      <c r="E2357" s="79"/>
    </row>
    <row r="2358" spans="4:5" ht="11.25" customHeight="1">
      <c r="D2358" s="78"/>
      <c r="E2358" s="79"/>
    </row>
    <row r="2359" spans="4:5" ht="11.25" customHeight="1">
      <c r="D2359" s="78"/>
      <c r="E2359" s="79"/>
    </row>
    <row r="2360" spans="4:5" ht="11.25" customHeight="1">
      <c r="D2360" s="78"/>
      <c r="E2360" s="79"/>
    </row>
    <row r="2361" spans="4:5" ht="11.25" customHeight="1">
      <c r="D2361" s="78"/>
      <c r="E2361" s="79"/>
    </row>
    <row r="2362" spans="4:5" ht="11.25" customHeight="1">
      <c r="D2362" s="78"/>
      <c r="E2362" s="79"/>
    </row>
    <row r="2363" spans="4:5" ht="11.25" customHeight="1">
      <c r="D2363" s="78"/>
      <c r="E2363" s="79"/>
    </row>
    <row r="2364" spans="4:5" ht="11.25" customHeight="1">
      <c r="D2364" s="78"/>
      <c r="E2364" s="79"/>
    </row>
    <row r="2365" spans="4:5" ht="11.25" customHeight="1">
      <c r="D2365" s="78"/>
      <c r="E2365" s="79"/>
    </row>
    <row r="2366" spans="4:5" ht="11.25" customHeight="1">
      <c r="D2366" s="78"/>
      <c r="E2366" s="79"/>
    </row>
    <row r="2367" spans="4:5" ht="11.25" customHeight="1">
      <c r="D2367" s="78"/>
      <c r="E2367" s="79"/>
    </row>
    <row r="2368" spans="4:5" ht="11.25" customHeight="1">
      <c r="D2368" s="78"/>
      <c r="E2368" s="79"/>
    </row>
    <row r="2369" spans="4:5" ht="11.25" customHeight="1">
      <c r="D2369" s="78"/>
      <c r="E2369" s="79"/>
    </row>
    <row r="2370" spans="4:5" ht="11.25" customHeight="1">
      <c r="D2370" s="78"/>
      <c r="E2370" s="79"/>
    </row>
    <row r="2371" spans="4:5" ht="11.25" customHeight="1">
      <c r="D2371" s="78"/>
      <c r="E2371" s="79"/>
    </row>
    <row r="2372" spans="4:5" ht="11.25" customHeight="1">
      <c r="D2372" s="78"/>
      <c r="E2372" s="79"/>
    </row>
    <row r="2373" spans="4:5" ht="11.25" customHeight="1">
      <c r="D2373" s="78"/>
      <c r="E2373" s="79"/>
    </row>
    <row r="2374" spans="4:5" ht="11.25" customHeight="1">
      <c r="D2374" s="78"/>
      <c r="E2374" s="79"/>
    </row>
    <row r="2375" spans="4:5" ht="11.25" customHeight="1">
      <c r="D2375" s="78"/>
      <c r="E2375" s="79"/>
    </row>
    <row r="2376" spans="4:5" ht="11.25" customHeight="1">
      <c r="D2376" s="78"/>
      <c r="E2376" s="79"/>
    </row>
    <row r="2377" spans="4:5" ht="11.25" customHeight="1">
      <c r="D2377" s="78"/>
      <c r="E2377" s="79"/>
    </row>
    <row r="2378" spans="4:5" ht="11.25" customHeight="1">
      <c r="D2378" s="78"/>
      <c r="E2378" s="79"/>
    </row>
    <row r="2379" spans="4:5" ht="11.25" customHeight="1">
      <c r="D2379" s="78"/>
      <c r="E2379" s="79"/>
    </row>
    <row r="2380" spans="4:5" ht="11.25" customHeight="1">
      <c r="D2380" s="78"/>
      <c r="E2380" s="79"/>
    </row>
    <row r="2381" spans="4:5" ht="11.25" customHeight="1">
      <c r="D2381" s="78"/>
      <c r="E2381" s="79"/>
    </row>
    <row r="2382" spans="4:5" ht="11.25" customHeight="1">
      <c r="D2382" s="78"/>
      <c r="E2382" s="79"/>
    </row>
    <row r="2383" spans="4:5" ht="11.25" customHeight="1">
      <c r="D2383" s="78"/>
      <c r="E2383" s="79"/>
    </row>
    <row r="2384" spans="4:5" ht="11.25" customHeight="1">
      <c r="D2384" s="78"/>
      <c r="E2384" s="79"/>
    </row>
    <row r="2385" spans="4:5" ht="11.25" customHeight="1">
      <c r="D2385" s="78"/>
      <c r="E2385" s="79"/>
    </row>
    <row r="2386" spans="4:5" ht="11.25" customHeight="1">
      <c r="D2386" s="78"/>
      <c r="E2386" s="79"/>
    </row>
    <row r="2387" spans="4:5" ht="11.25" customHeight="1">
      <c r="D2387" s="78"/>
      <c r="E2387" s="79"/>
    </row>
    <row r="2388" spans="4:5" ht="11.25" customHeight="1">
      <c r="D2388" s="78"/>
      <c r="E2388" s="79"/>
    </row>
    <row r="2389" spans="4:5" ht="11.25" customHeight="1">
      <c r="D2389" s="78"/>
      <c r="E2389" s="79"/>
    </row>
    <row r="2390" spans="4:5" ht="11.25" customHeight="1">
      <c r="D2390" s="78"/>
      <c r="E2390" s="79"/>
    </row>
    <row r="2391" spans="4:5" ht="11.25" customHeight="1">
      <c r="D2391" s="78"/>
      <c r="E2391" s="79"/>
    </row>
    <row r="2392" spans="4:5" ht="11.25" customHeight="1">
      <c r="D2392" s="78"/>
      <c r="E2392" s="79"/>
    </row>
    <row r="2393" spans="4:5" ht="11.25" customHeight="1">
      <c r="D2393" s="78"/>
      <c r="E2393" s="79"/>
    </row>
    <row r="2394" spans="4:5" ht="11.25" customHeight="1">
      <c r="D2394" s="78"/>
      <c r="E2394" s="79"/>
    </row>
    <row r="2395" spans="4:5" ht="11.25" customHeight="1">
      <c r="D2395" s="78"/>
      <c r="E2395" s="79"/>
    </row>
    <row r="2396" spans="4:5" ht="11.25" customHeight="1">
      <c r="D2396" s="78"/>
      <c r="E2396" s="79"/>
    </row>
    <row r="2397" spans="4:5" ht="11.25" customHeight="1">
      <c r="D2397" s="78"/>
      <c r="E2397" s="79"/>
    </row>
    <row r="2398" spans="4:5" ht="11.25" customHeight="1">
      <c r="D2398" s="78"/>
      <c r="E2398" s="79"/>
    </row>
    <row r="2399" spans="4:5" ht="11.25" customHeight="1">
      <c r="D2399" s="78"/>
      <c r="E2399" s="79"/>
    </row>
    <row r="2400" spans="4:5" ht="11.25" customHeight="1">
      <c r="D2400" s="78"/>
      <c r="E2400" s="79"/>
    </row>
    <row r="2401" spans="4:5" ht="11.25" customHeight="1">
      <c r="D2401" s="78"/>
      <c r="E2401" s="79"/>
    </row>
    <row r="2402" spans="4:5" ht="11.25" customHeight="1">
      <c r="D2402" s="78"/>
      <c r="E2402" s="79"/>
    </row>
    <row r="2403" spans="4:5" ht="11.25" customHeight="1">
      <c r="D2403" s="78"/>
      <c r="E2403" s="79"/>
    </row>
    <row r="2404" spans="4:5" ht="11.25" customHeight="1">
      <c r="D2404" s="78"/>
      <c r="E2404" s="79"/>
    </row>
    <row r="2405" spans="4:5" ht="11.25" customHeight="1">
      <c r="D2405" s="78"/>
      <c r="E2405" s="79"/>
    </row>
    <row r="2406" spans="4:5" ht="11.25" customHeight="1">
      <c r="D2406" s="78"/>
      <c r="E2406" s="79"/>
    </row>
    <row r="2407" spans="4:5" ht="11.25" customHeight="1">
      <c r="D2407" s="78"/>
      <c r="E2407" s="79"/>
    </row>
    <row r="2408" spans="4:5" ht="11.25" customHeight="1">
      <c r="D2408" s="78"/>
      <c r="E2408" s="79"/>
    </row>
    <row r="2409" spans="4:5" ht="11.25" customHeight="1">
      <c r="D2409" s="78"/>
      <c r="E2409" s="79"/>
    </row>
    <row r="2410" spans="4:5" ht="11.25" customHeight="1">
      <c r="D2410" s="78"/>
      <c r="E2410" s="79"/>
    </row>
    <row r="2411" spans="4:5" ht="11.25" customHeight="1">
      <c r="D2411" s="78"/>
      <c r="E2411" s="79"/>
    </row>
    <row r="2412" spans="4:5" ht="11.25" customHeight="1">
      <c r="D2412" s="78"/>
      <c r="E2412" s="79"/>
    </row>
    <row r="2413" spans="4:5" ht="11.25" customHeight="1">
      <c r="D2413" s="78"/>
      <c r="E2413" s="79"/>
    </row>
    <row r="2414" spans="4:5" ht="11.25" customHeight="1">
      <c r="D2414" s="78"/>
      <c r="E2414" s="79"/>
    </row>
    <row r="2415" spans="4:5" ht="11.25" customHeight="1">
      <c r="D2415" s="78"/>
      <c r="E2415" s="79"/>
    </row>
    <row r="2416" spans="4:5" ht="11.25" customHeight="1">
      <c r="D2416" s="78"/>
      <c r="E2416" s="79"/>
    </row>
    <row r="2417" spans="4:5" ht="11.25" customHeight="1">
      <c r="D2417" s="78"/>
      <c r="E2417" s="79"/>
    </row>
    <row r="2418" spans="4:5" ht="11.25" customHeight="1">
      <c r="D2418" s="78"/>
      <c r="E2418" s="79"/>
    </row>
    <row r="2419" spans="4:5" ht="11.25" customHeight="1">
      <c r="D2419" s="78"/>
      <c r="E2419" s="79"/>
    </row>
    <row r="2420" spans="4:5" ht="11.25" customHeight="1">
      <c r="D2420" s="78"/>
      <c r="E2420" s="79"/>
    </row>
    <row r="2421" spans="4:5" ht="11.25" customHeight="1">
      <c r="D2421" s="78"/>
      <c r="E2421" s="79"/>
    </row>
    <row r="2422" spans="4:5" ht="11.25" customHeight="1">
      <c r="D2422" s="78"/>
      <c r="E2422" s="79"/>
    </row>
    <row r="2423" spans="4:5" ht="11.25" customHeight="1">
      <c r="D2423" s="78"/>
      <c r="E2423" s="79"/>
    </row>
    <row r="2424" spans="4:5" ht="11.25" customHeight="1">
      <c r="D2424" s="78"/>
      <c r="E2424" s="79"/>
    </row>
    <row r="2425" spans="4:5" ht="11.25" customHeight="1">
      <c r="D2425" s="78"/>
      <c r="E2425" s="79"/>
    </row>
    <row r="2426" spans="4:5" ht="11.25" customHeight="1">
      <c r="D2426" s="78"/>
      <c r="E2426" s="79"/>
    </row>
    <row r="2427" spans="4:5" ht="11.25" customHeight="1">
      <c r="D2427" s="78"/>
      <c r="E2427" s="79"/>
    </row>
    <row r="2428" spans="4:5" ht="11.25" customHeight="1">
      <c r="D2428" s="78"/>
      <c r="E2428" s="79"/>
    </row>
    <row r="2429" spans="4:5" ht="11.25" customHeight="1">
      <c r="D2429" s="78"/>
      <c r="E2429" s="79"/>
    </row>
    <row r="2430" spans="4:5" ht="11.25" customHeight="1">
      <c r="D2430" s="78"/>
      <c r="E2430" s="79"/>
    </row>
    <row r="2431" spans="4:5" ht="11.25" customHeight="1">
      <c r="D2431" s="78"/>
      <c r="E2431" s="79"/>
    </row>
    <row r="2432" spans="4:5" ht="11.25" customHeight="1">
      <c r="D2432" s="78"/>
      <c r="E2432" s="79"/>
    </row>
    <row r="2433" spans="4:5" ht="11.25" customHeight="1">
      <c r="D2433" s="78"/>
      <c r="E2433" s="79"/>
    </row>
    <row r="2434" spans="4:5" ht="11.25" customHeight="1">
      <c r="D2434" s="78"/>
      <c r="E2434" s="79"/>
    </row>
    <row r="2435" spans="4:5" ht="11.25" customHeight="1">
      <c r="D2435" s="78"/>
      <c r="E2435" s="79"/>
    </row>
    <row r="2436" spans="4:5" ht="11.25" customHeight="1">
      <c r="D2436" s="78"/>
      <c r="E2436" s="79"/>
    </row>
    <row r="2437" spans="4:5" ht="11.25" customHeight="1">
      <c r="D2437" s="78"/>
      <c r="E2437" s="79"/>
    </row>
    <row r="2438" spans="4:5" ht="11.25" customHeight="1">
      <c r="D2438" s="78"/>
      <c r="E2438" s="79"/>
    </row>
    <row r="2439" spans="4:5" ht="11.25" customHeight="1">
      <c r="D2439" s="78"/>
      <c r="E2439" s="79"/>
    </row>
    <row r="2440" spans="4:5" ht="11.25" customHeight="1">
      <c r="D2440" s="78"/>
      <c r="E2440" s="79"/>
    </row>
    <row r="2441" spans="4:5" ht="11.25" customHeight="1">
      <c r="D2441" s="78"/>
      <c r="E2441" s="79"/>
    </row>
    <row r="2442" spans="4:5" ht="11.25" customHeight="1">
      <c r="D2442" s="78"/>
      <c r="E2442" s="79"/>
    </row>
    <row r="2443" spans="4:5" ht="11.25" customHeight="1">
      <c r="D2443" s="78"/>
      <c r="E2443" s="79"/>
    </row>
    <row r="2444" spans="4:5" ht="11.25" customHeight="1">
      <c r="D2444" s="78"/>
      <c r="E2444" s="79"/>
    </row>
    <row r="2445" spans="4:5" ht="11.25" customHeight="1">
      <c r="D2445" s="78"/>
      <c r="E2445" s="79"/>
    </row>
    <row r="2446" spans="4:5" ht="11.25" customHeight="1">
      <c r="D2446" s="78"/>
      <c r="E2446" s="79"/>
    </row>
    <row r="2447" spans="4:5" ht="11.25" customHeight="1">
      <c r="D2447" s="78"/>
      <c r="E2447" s="79"/>
    </row>
    <row r="2448" spans="4:5" ht="11.25" customHeight="1">
      <c r="D2448" s="78"/>
      <c r="E2448" s="79"/>
    </row>
    <row r="2449" spans="4:5" ht="11.25" customHeight="1">
      <c r="D2449" s="78"/>
      <c r="E2449" s="79"/>
    </row>
    <row r="2450" spans="4:5" ht="11.25" customHeight="1">
      <c r="D2450" s="78"/>
      <c r="E2450" s="79"/>
    </row>
    <row r="2451" spans="4:5" ht="11.25" customHeight="1">
      <c r="D2451" s="78"/>
      <c r="E2451" s="79"/>
    </row>
    <row r="2452" spans="4:5" ht="11.25" customHeight="1">
      <c r="D2452" s="78"/>
      <c r="E2452" s="79"/>
    </row>
    <row r="2453" spans="4:5" ht="11.25" customHeight="1">
      <c r="D2453" s="78"/>
      <c r="E2453" s="79"/>
    </row>
    <row r="2454" spans="4:5" ht="11.25" customHeight="1">
      <c r="D2454" s="78"/>
      <c r="E2454" s="79"/>
    </row>
    <row r="2455" spans="4:5" ht="11.25" customHeight="1">
      <c r="D2455" s="78"/>
      <c r="E2455" s="79"/>
    </row>
    <row r="2456" spans="4:5" ht="11.25" customHeight="1">
      <c r="D2456" s="78"/>
      <c r="E2456" s="79"/>
    </row>
    <row r="2457" spans="4:5" ht="11.25" customHeight="1">
      <c r="D2457" s="78"/>
      <c r="E2457" s="79"/>
    </row>
    <row r="2458" spans="4:5" ht="11.25" customHeight="1">
      <c r="D2458" s="78"/>
      <c r="E2458" s="79"/>
    </row>
    <row r="2459" spans="4:5" ht="11.25" customHeight="1">
      <c r="D2459" s="78"/>
      <c r="E2459" s="79"/>
    </row>
    <row r="2460" spans="4:5" ht="11.25" customHeight="1">
      <c r="D2460" s="78"/>
      <c r="E2460" s="79"/>
    </row>
    <row r="2461" spans="4:5" ht="11.25" customHeight="1">
      <c r="D2461" s="78"/>
      <c r="E2461" s="79"/>
    </row>
    <row r="2462" spans="4:5" ht="11.25" customHeight="1">
      <c r="D2462" s="78"/>
      <c r="E2462" s="79"/>
    </row>
    <row r="2463" spans="4:5" ht="11.25" customHeight="1">
      <c r="D2463" s="78"/>
      <c r="E2463" s="79"/>
    </row>
    <row r="2464" spans="4:5" ht="11.25" customHeight="1">
      <c r="D2464" s="78"/>
      <c r="E2464" s="79"/>
    </row>
    <row r="2465" spans="4:5" ht="11.25" customHeight="1">
      <c r="D2465" s="78"/>
      <c r="E2465" s="79"/>
    </row>
    <row r="2466" spans="4:5" ht="11.25" customHeight="1">
      <c r="D2466" s="78"/>
      <c r="E2466" s="79"/>
    </row>
    <row r="2467" spans="4:5" ht="11.25" customHeight="1">
      <c r="D2467" s="78"/>
      <c r="E2467" s="79"/>
    </row>
    <row r="2468" spans="4:5" ht="11.25" customHeight="1">
      <c r="D2468" s="78"/>
      <c r="E2468" s="79"/>
    </row>
    <row r="2469" spans="4:5" ht="11.25" customHeight="1">
      <c r="D2469" s="78"/>
      <c r="E2469" s="79"/>
    </row>
    <row r="2470" spans="4:5" ht="11.25" customHeight="1">
      <c r="D2470" s="78"/>
      <c r="E2470" s="79"/>
    </row>
    <row r="2471" spans="4:5" ht="11.25" customHeight="1">
      <c r="D2471" s="78"/>
      <c r="E2471" s="79"/>
    </row>
    <row r="2472" spans="4:5" ht="11.25" customHeight="1">
      <c r="D2472" s="78"/>
      <c r="E2472" s="79"/>
    </row>
    <row r="2473" spans="4:5" ht="11.25" customHeight="1">
      <c r="D2473" s="78"/>
      <c r="E2473" s="79"/>
    </row>
    <row r="2474" spans="4:5" ht="11.25" customHeight="1">
      <c r="D2474" s="78"/>
      <c r="E2474" s="79"/>
    </row>
    <row r="2475" spans="4:5" ht="11.25" customHeight="1">
      <c r="D2475" s="78"/>
      <c r="E2475" s="79"/>
    </row>
    <row r="2476" spans="4:5" ht="11.25" customHeight="1">
      <c r="D2476" s="78"/>
      <c r="E2476" s="79"/>
    </row>
    <row r="2477" spans="4:5" ht="11.25" customHeight="1">
      <c r="D2477" s="78"/>
      <c r="E2477" s="79"/>
    </row>
    <row r="2478" spans="4:5" ht="11.25" customHeight="1">
      <c r="D2478" s="78"/>
      <c r="E2478" s="79"/>
    </row>
    <row r="2479" spans="4:5" ht="11.25" customHeight="1">
      <c r="D2479" s="78"/>
      <c r="E2479" s="79"/>
    </row>
    <row r="2480" spans="4:5" ht="11.25" customHeight="1">
      <c r="D2480" s="78"/>
      <c r="E2480" s="79"/>
    </row>
    <row r="2481" spans="4:5" ht="11.25" customHeight="1">
      <c r="D2481" s="78"/>
      <c r="E2481" s="79"/>
    </row>
    <row r="2482" spans="4:5" ht="11.25" customHeight="1">
      <c r="D2482" s="78"/>
      <c r="E2482" s="79"/>
    </row>
    <row r="2483" spans="4:5" ht="11.25" customHeight="1">
      <c r="D2483" s="78"/>
      <c r="E2483" s="79"/>
    </row>
    <row r="2484" spans="4:5" ht="11.25" customHeight="1">
      <c r="D2484" s="78"/>
      <c r="E2484" s="79"/>
    </row>
    <row r="2485" spans="4:5" ht="11.25" customHeight="1">
      <c r="D2485" s="78"/>
      <c r="E2485" s="79"/>
    </row>
    <row r="2486" spans="4:5" ht="11.25" customHeight="1">
      <c r="D2486" s="78"/>
      <c r="E2486" s="79"/>
    </row>
    <row r="2487" spans="4:5" ht="11.25" customHeight="1">
      <c r="D2487" s="78"/>
      <c r="E2487" s="79"/>
    </row>
    <row r="2488" spans="4:5" ht="11.25" customHeight="1">
      <c r="D2488" s="78"/>
      <c r="E2488" s="79"/>
    </row>
    <row r="2489" spans="4:5" ht="11.25" customHeight="1">
      <c r="D2489" s="78"/>
      <c r="E2489" s="79"/>
    </row>
    <row r="2490" spans="4:5" ht="11.25" customHeight="1">
      <c r="D2490" s="78"/>
      <c r="E2490" s="79"/>
    </row>
    <row r="2491" spans="4:5" ht="11.25" customHeight="1">
      <c r="D2491" s="78"/>
      <c r="E2491" s="79"/>
    </row>
    <row r="2492" spans="4:5" ht="11.25" customHeight="1">
      <c r="D2492" s="78"/>
      <c r="E2492" s="79"/>
    </row>
    <row r="2493" spans="4:5" ht="11.25" customHeight="1">
      <c r="D2493" s="78"/>
      <c r="E2493" s="79"/>
    </row>
    <row r="2494" spans="4:5" ht="11.25" customHeight="1">
      <c r="D2494" s="78"/>
      <c r="E2494" s="79"/>
    </row>
    <row r="2495" spans="4:5" ht="11.25" customHeight="1">
      <c r="D2495" s="78"/>
      <c r="E2495" s="79"/>
    </row>
    <row r="2496" spans="4:5" ht="11.25" customHeight="1">
      <c r="D2496" s="78"/>
      <c r="E2496" s="79"/>
    </row>
    <row r="2497" spans="4:5" ht="11.25" customHeight="1">
      <c r="D2497" s="78"/>
      <c r="E2497" s="79"/>
    </row>
    <row r="2498" spans="4:5" ht="11.25" customHeight="1">
      <c r="D2498" s="78"/>
      <c r="E2498" s="79"/>
    </row>
    <row r="2499" spans="4:5" ht="11.25" customHeight="1">
      <c r="D2499" s="78"/>
      <c r="E2499" s="79"/>
    </row>
    <row r="2500" spans="4:5" ht="11.25" customHeight="1">
      <c r="D2500" s="78"/>
      <c r="E2500" s="79"/>
    </row>
    <row r="2501" spans="4:5" ht="11.25" customHeight="1">
      <c r="D2501" s="78"/>
      <c r="E2501" s="79"/>
    </row>
    <row r="2502" spans="4:5" ht="11.25" customHeight="1">
      <c r="D2502" s="78"/>
      <c r="E2502" s="79"/>
    </row>
    <row r="2503" spans="4:5" ht="11.25" customHeight="1">
      <c r="D2503" s="78"/>
      <c r="E2503" s="79"/>
    </row>
    <row r="2504" spans="4:5" ht="11.25" customHeight="1">
      <c r="D2504" s="78"/>
      <c r="E2504" s="79"/>
    </row>
    <row r="2505" spans="4:5" ht="11.25" customHeight="1">
      <c r="D2505" s="78"/>
      <c r="E2505" s="79"/>
    </row>
    <row r="2506" spans="4:5" ht="11.25" customHeight="1">
      <c r="D2506" s="78"/>
      <c r="E2506" s="79"/>
    </row>
    <row r="2507" spans="4:5" ht="11.25" customHeight="1">
      <c r="D2507" s="78"/>
      <c r="E2507" s="79"/>
    </row>
    <row r="2508" spans="4:5" ht="11.25" customHeight="1">
      <c r="D2508" s="78"/>
      <c r="E2508" s="79"/>
    </row>
    <row r="2509" spans="4:5" ht="11.25" customHeight="1">
      <c r="D2509" s="78"/>
      <c r="E2509" s="79"/>
    </row>
    <row r="2510" spans="4:5" ht="11.25" customHeight="1">
      <c r="D2510" s="78"/>
      <c r="E2510" s="79"/>
    </row>
    <row r="2511" spans="4:5" ht="11.25" customHeight="1">
      <c r="D2511" s="78"/>
      <c r="E2511" s="79"/>
    </row>
    <row r="2512" spans="4:5" ht="11.25" customHeight="1">
      <c r="D2512" s="78"/>
      <c r="E2512" s="79"/>
    </row>
    <row r="2513" spans="4:5" ht="11.25" customHeight="1">
      <c r="D2513" s="78"/>
      <c r="E2513" s="79"/>
    </row>
    <row r="2514" spans="4:5" ht="11.25" customHeight="1">
      <c r="D2514" s="78"/>
      <c r="E2514" s="79"/>
    </row>
    <row r="2515" spans="4:5" ht="11.25" customHeight="1">
      <c r="D2515" s="78"/>
      <c r="E2515" s="79"/>
    </row>
    <row r="2516" spans="4:5" ht="11.25" customHeight="1">
      <c r="D2516" s="78"/>
      <c r="E2516" s="79"/>
    </row>
    <row r="2517" spans="4:5" ht="11.25" customHeight="1">
      <c r="D2517" s="78"/>
      <c r="E2517" s="79"/>
    </row>
    <row r="2518" spans="4:5" ht="11.25" customHeight="1">
      <c r="D2518" s="78"/>
      <c r="E2518" s="79"/>
    </row>
    <row r="2519" spans="4:5" ht="11.25" customHeight="1">
      <c r="D2519" s="78"/>
      <c r="E2519" s="79"/>
    </row>
    <row r="2520" spans="4:5" ht="11.25" customHeight="1">
      <c r="D2520" s="78"/>
      <c r="E2520" s="79"/>
    </row>
    <row r="2521" spans="4:5" ht="11.25" customHeight="1">
      <c r="D2521" s="78"/>
      <c r="E2521" s="79"/>
    </row>
    <row r="2522" spans="4:5" ht="11.25" customHeight="1">
      <c r="D2522" s="78"/>
      <c r="E2522" s="79"/>
    </row>
    <row r="2523" spans="4:5" ht="11.25" customHeight="1">
      <c r="D2523" s="78"/>
      <c r="E2523" s="79"/>
    </row>
    <row r="2524" spans="4:5" ht="11.25" customHeight="1">
      <c r="D2524" s="78"/>
      <c r="E2524" s="79"/>
    </row>
    <row r="2525" spans="4:5" ht="11.25" customHeight="1">
      <c r="D2525" s="78"/>
      <c r="E2525" s="79"/>
    </row>
    <row r="2526" spans="4:5" ht="11.25" customHeight="1">
      <c r="D2526" s="78"/>
      <c r="E2526" s="79"/>
    </row>
    <row r="2527" spans="4:5" ht="11.25" customHeight="1">
      <c r="D2527" s="78"/>
      <c r="E2527" s="79"/>
    </row>
    <row r="2528" spans="4:5" ht="11.25" customHeight="1">
      <c r="D2528" s="78"/>
      <c r="E2528" s="79"/>
    </row>
    <row r="2529" spans="4:5" ht="11.25" customHeight="1">
      <c r="D2529" s="78"/>
      <c r="E2529" s="79"/>
    </row>
    <row r="2530" spans="4:5" ht="11.25" customHeight="1">
      <c r="D2530" s="78"/>
      <c r="E2530" s="79"/>
    </row>
    <row r="2531" spans="4:5" ht="11.25" customHeight="1">
      <c r="D2531" s="78"/>
      <c r="E2531" s="79"/>
    </row>
    <row r="2532" spans="4:5" ht="11.25" customHeight="1">
      <c r="D2532" s="78"/>
      <c r="E2532" s="79"/>
    </row>
    <row r="2533" spans="4:5" ht="11.25" customHeight="1">
      <c r="D2533" s="78"/>
      <c r="E2533" s="79"/>
    </row>
    <row r="2534" spans="4:5" ht="11.25" customHeight="1">
      <c r="D2534" s="78"/>
      <c r="E2534" s="79"/>
    </row>
    <row r="2535" spans="4:5" ht="11.25" customHeight="1">
      <c r="D2535" s="78"/>
      <c r="E2535" s="79"/>
    </row>
    <row r="2536" spans="4:5" ht="11.25" customHeight="1">
      <c r="D2536" s="78"/>
      <c r="E2536" s="79"/>
    </row>
    <row r="2537" spans="4:5" ht="11.25" customHeight="1">
      <c r="D2537" s="78"/>
      <c r="E2537" s="79"/>
    </row>
    <row r="2538" spans="4:5" ht="11.25" customHeight="1">
      <c r="D2538" s="78"/>
      <c r="E2538" s="79"/>
    </row>
    <row r="2539" spans="4:5" ht="11.25" customHeight="1">
      <c r="D2539" s="78"/>
      <c r="E2539" s="79"/>
    </row>
    <row r="2540" spans="4:5" ht="11.25" customHeight="1">
      <c r="D2540" s="78"/>
      <c r="E2540" s="79"/>
    </row>
    <row r="2541" spans="4:5" ht="11.25" customHeight="1">
      <c r="D2541" s="78"/>
      <c r="E2541" s="79"/>
    </row>
    <row r="2542" spans="4:5" ht="11.25" customHeight="1">
      <c r="D2542" s="78"/>
      <c r="E2542" s="79"/>
    </row>
    <row r="2543" spans="4:5" ht="11.25" customHeight="1">
      <c r="D2543" s="78"/>
      <c r="E2543" s="79"/>
    </row>
    <row r="2544" spans="4:5" ht="11.25" customHeight="1">
      <c r="D2544" s="78"/>
      <c r="E2544" s="79"/>
    </row>
    <row r="2545" spans="4:5" ht="11.25" customHeight="1">
      <c r="D2545" s="78"/>
      <c r="E2545" s="79"/>
    </row>
    <row r="2546" spans="4:5" ht="11.25" customHeight="1">
      <c r="D2546" s="78"/>
      <c r="E2546" s="79"/>
    </row>
    <row r="2547" spans="4:5" ht="11.25" customHeight="1">
      <c r="D2547" s="78"/>
      <c r="E2547" s="79"/>
    </row>
    <row r="2548" spans="4:5" ht="11.25" customHeight="1">
      <c r="D2548" s="78"/>
      <c r="E2548" s="79"/>
    </row>
    <row r="2549" spans="4:5" ht="11.25" customHeight="1">
      <c r="D2549" s="78"/>
      <c r="E2549" s="79"/>
    </row>
    <row r="2550" spans="4:5" ht="11.25" customHeight="1">
      <c r="D2550" s="78"/>
      <c r="E2550" s="79"/>
    </row>
    <row r="2551" spans="4:5" ht="11.25" customHeight="1">
      <c r="D2551" s="78"/>
      <c r="E2551" s="79"/>
    </row>
    <row r="2552" spans="4:5" ht="11.25" customHeight="1">
      <c r="D2552" s="78"/>
      <c r="E2552" s="79"/>
    </row>
    <row r="2553" spans="4:5" ht="11.25" customHeight="1">
      <c r="D2553" s="78"/>
      <c r="E2553" s="79"/>
    </row>
    <row r="2554" spans="4:5" ht="11.25" customHeight="1">
      <c r="D2554" s="78"/>
      <c r="E2554" s="79"/>
    </row>
    <row r="2555" spans="4:5" ht="11.25" customHeight="1">
      <c r="D2555" s="78"/>
      <c r="E2555" s="79"/>
    </row>
    <row r="2556" spans="4:5" ht="11.25" customHeight="1">
      <c r="D2556" s="78"/>
      <c r="E2556" s="79"/>
    </row>
    <row r="2557" spans="4:5" ht="11.25" customHeight="1">
      <c r="D2557" s="78"/>
      <c r="E2557" s="79"/>
    </row>
    <row r="2558" spans="4:5" ht="11.25" customHeight="1">
      <c r="D2558" s="78"/>
      <c r="E2558" s="79"/>
    </row>
    <row r="2559" spans="4:5" ht="11.25" customHeight="1">
      <c r="D2559" s="78"/>
      <c r="E2559" s="79"/>
    </row>
    <row r="2560" spans="4:5" ht="11.25" customHeight="1">
      <c r="D2560" s="78"/>
      <c r="E2560" s="79"/>
    </row>
    <row r="2561" spans="4:5" ht="11.25" customHeight="1">
      <c r="D2561" s="78"/>
      <c r="E2561" s="79"/>
    </row>
    <row r="2562" spans="4:5" ht="11.25" customHeight="1">
      <c r="D2562" s="78"/>
      <c r="E2562" s="79"/>
    </row>
    <row r="2563" spans="4:5" ht="11.25" customHeight="1">
      <c r="D2563" s="78"/>
      <c r="E2563" s="79"/>
    </row>
    <row r="2564" spans="4:5" ht="11.25" customHeight="1">
      <c r="D2564" s="78"/>
      <c r="E2564" s="79"/>
    </row>
    <row r="2565" spans="4:5" ht="11.25" customHeight="1">
      <c r="D2565" s="78"/>
      <c r="E2565" s="79"/>
    </row>
    <row r="2566" spans="4:5" ht="11.25" customHeight="1">
      <c r="D2566" s="78"/>
      <c r="E2566" s="79"/>
    </row>
    <row r="2567" spans="4:5" ht="11.25" customHeight="1">
      <c r="D2567" s="78"/>
      <c r="E2567" s="79"/>
    </row>
    <row r="2568" spans="4:5" ht="11.25" customHeight="1">
      <c r="D2568" s="78"/>
      <c r="E2568" s="79"/>
    </row>
    <row r="2569" spans="4:5" ht="11.25" customHeight="1">
      <c r="D2569" s="78"/>
      <c r="E2569" s="79"/>
    </row>
    <row r="2570" spans="4:5" ht="11.25" customHeight="1">
      <c r="D2570" s="78"/>
      <c r="E2570" s="79"/>
    </row>
    <row r="2571" spans="4:5" ht="11.25" customHeight="1">
      <c r="D2571" s="78"/>
      <c r="E2571" s="79"/>
    </row>
    <row r="2572" spans="4:5" ht="11.25" customHeight="1">
      <c r="D2572" s="78"/>
      <c r="E2572" s="79"/>
    </row>
    <row r="2573" spans="4:5" ht="11.25" customHeight="1">
      <c r="D2573" s="78"/>
      <c r="E2573" s="79"/>
    </row>
    <row r="2574" spans="4:5" ht="11.25" customHeight="1">
      <c r="D2574" s="78"/>
      <c r="E2574" s="79"/>
    </row>
    <row r="2575" spans="4:5" ht="11.25" customHeight="1">
      <c r="D2575" s="78"/>
      <c r="E2575" s="79"/>
    </row>
    <row r="2576" spans="4:5" ht="11.25" customHeight="1">
      <c r="D2576" s="78"/>
      <c r="E2576" s="79"/>
    </row>
    <row r="2577" spans="4:5" ht="11.25" customHeight="1">
      <c r="D2577" s="78"/>
      <c r="E2577" s="79"/>
    </row>
    <row r="2578" spans="4:5" ht="11.25" customHeight="1">
      <c r="D2578" s="78"/>
      <c r="E2578" s="79"/>
    </row>
    <row r="2579" spans="4:5" ht="11.25" customHeight="1">
      <c r="D2579" s="78"/>
      <c r="E2579" s="79"/>
    </row>
    <row r="2580" spans="4:5" ht="11.25" customHeight="1">
      <c r="D2580" s="78"/>
      <c r="E2580" s="79"/>
    </row>
    <row r="2581" spans="4:5" ht="11.25" customHeight="1">
      <c r="D2581" s="78"/>
      <c r="E2581" s="79"/>
    </row>
    <row r="2582" spans="4:5" ht="11.25" customHeight="1">
      <c r="D2582" s="78"/>
      <c r="E2582" s="79"/>
    </row>
    <row r="2583" spans="4:5" ht="11.25" customHeight="1">
      <c r="D2583" s="78"/>
      <c r="E2583" s="79"/>
    </row>
    <row r="2584" spans="4:5" ht="11.25" customHeight="1">
      <c r="D2584" s="78"/>
      <c r="E2584" s="79"/>
    </row>
    <row r="2585" spans="4:5" ht="11.25" customHeight="1">
      <c r="D2585" s="78"/>
      <c r="E2585" s="79"/>
    </row>
    <row r="2586" spans="4:5" ht="11.25" customHeight="1">
      <c r="D2586" s="78"/>
      <c r="E2586" s="79"/>
    </row>
    <row r="2587" spans="4:5" ht="11.25" customHeight="1">
      <c r="D2587" s="78"/>
      <c r="E2587" s="79"/>
    </row>
    <row r="2588" spans="4:5" ht="11.25" customHeight="1">
      <c r="D2588" s="78"/>
      <c r="E2588" s="79"/>
    </row>
    <row r="2589" spans="4:5" ht="11.25" customHeight="1">
      <c r="D2589" s="78"/>
      <c r="E2589" s="79"/>
    </row>
    <row r="2590" spans="4:5" ht="11.25" customHeight="1">
      <c r="D2590" s="78"/>
      <c r="E2590" s="79"/>
    </row>
    <row r="2591" spans="4:5" ht="11.25" customHeight="1">
      <c r="D2591" s="78"/>
      <c r="E2591" s="79"/>
    </row>
    <row r="2592" spans="4:5" ht="11.25" customHeight="1">
      <c r="D2592" s="78"/>
      <c r="E2592" s="79"/>
    </row>
    <row r="2593" spans="4:5" ht="11.25" customHeight="1">
      <c r="D2593" s="78"/>
      <c r="E2593" s="79"/>
    </row>
    <row r="2594" spans="4:5" ht="11.25" customHeight="1">
      <c r="D2594" s="78"/>
      <c r="E2594" s="79"/>
    </row>
    <row r="2595" spans="4:5" ht="11.25" customHeight="1">
      <c r="D2595" s="78"/>
      <c r="E2595" s="79"/>
    </row>
    <row r="2596" spans="4:5" ht="11.25" customHeight="1">
      <c r="D2596" s="78"/>
      <c r="E2596" s="79"/>
    </row>
    <row r="2597" spans="4:5" ht="11.25" customHeight="1">
      <c r="D2597" s="78"/>
      <c r="E2597" s="79"/>
    </row>
    <row r="2598" spans="4:5" ht="11.25" customHeight="1">
      <c r="D2598" s="78"/>
      <c r="E2598" s="79"/>
    </row>
    <row r="2599" spans="4:5" ht="11.25" customHeight="1">
      <c r="D2599" s="78"/>
      <c r="E2599" s="79"/>
    </row>
    <row r="2600" spans="4:5" ht="11.25" customHeight="1">
      <c r="D2600" s="78"/>
      <c r="E2600" s="79"/>
    </row>
    <row r="2601" spans="4:5" ht="11.25" customHeight="1">
      <c r="D2601" s="78"/>
      <c r="E2601" s="79"/>
    </row>
    <row r="2602" spans="4:5" ht="11.25" customHeight="1">
      <c r="D2602" s="78"/>
      <c r="E2602" s="79"/>
    </row>
    <row r="2603" spans="4:5" ht="11.25" customHeight="1">
      <c r="D2603" s="78"/>
      <c r="E2603" s="79"/>
    </row>
    <row r="2604" spans="4:5" ht="11.25" customHeight="1">
      <c r="D2604" s="78"/>
      <c r="E2604" s="79"/>
    </row>
    <row r="2605" spans="4:5" ht="11.25" customHeight="1">
      <c r="D2605" s="78"/>
      <c r="E2605" s="79"/>
    </row>
    <row r="2606" spans="4:5" ht="11.25" customHeight="1">
      <c r="D2606" s="78"/>
      <c r="E2606" s="79"/>
    </row>
    <row r="2607" spans="4:5" ht="11.25" customHeight="1">
      <c r="D2607" s="78"/>
      <c r="E2607" s="79"/>
    </row>
    <row r="2608" spans="4:5" ht="11.25" customHeight="1">
      <c r="D2608" s="78"/>
      <c r="E2608" s="79"/>
    </row>
    <row r="2609" spans="4:5" ht="11.25" customHeight="1">
      <c r="D2609" s="78"/>
      <c r="E2609" s="79"/>
    </row>
    <row r="2610" spans="4:5" ht="11.25" customHeight="1">
      <c r="D2610" s="78"/>
      <c r="E2610" s="79"/>
    </row>
    <row r="2611" spans="4:5" ht="11.25" customHeight="1">
      <c r="D2611" s="78"/>
      <c r="E2611" s="79"/>
    </row>
    <row r="2612" spans="4:5" ht="11.25" customHeight="1">
      <c r="D2612" s="78"/>
      <c r="E2612" s="79"/>
    </row>
    <row r="2613" spans="4:5" ht="11.25" customHeight="1">
      <c r="D2613" s="78"/>
      <c r="E2613" s="79"/>
    </row>
    <row r="2614" spans="4:5" ht="11.25" customHeight="1">
      <c r="D2614" s="78"/>
      <c r="E2614" s="79"/>
    </row>
    <row r="2615" spans="4:5" ht="11.25" customHeight="1">
      <c r="D2615" s="78"/>
      <c r="E2615" s="79"/>
    </row>
    <row r="2616" spans="4:5" ht="11.25" customHeight="1">
      <c r="D2616" s="78"/>
      <c r="E2616" s="79"/>
    </row>
    <row r="2617" spans="4:5" ht="11.25" customHeight="1">
      <c r="D2617" s="78"/>
      <c r="E2617" s="79"/>
    </row>
    <row r="2618" spans="4:5" ht="11.25" customHeight="1">
      <c r="D2618" s="78"/>
      <c r="E2618" s="79"/>
    </row>
    <row r="2619" spans="4:5" ht="11.25" customHeight="1">
      <c r="D2619" s="78"/>
      <c r="E2619" s="79"/>
    </row>
    <row r="2620" spans="4:5" ht="11.25" customHeight="1">
      <c r="D2620" s="78"/>
      <c r="E2620" s="79"/>
    </row>
    <row r="2621" spans="4:5" ht="11.25" customHeight="1">
      <c r="D2621" s="78"/>
      <c r="E2621" s="79"/>
    </row>
    <row r="2622" spans="4:5" ht="11.25" customHeight="1">
      <c r="D2622" s="78"/>
      <c r="E2622" s="79"/>
    </row>
    <row r="2623" spans="4:5" ht="11.25" customHeight="1">
      <c r="D2623" s="78"/>
      <c r="E2623" s="79"/>
    </row>
    <row r="2624" spans="4:5" ht="11.25" customHeight="1">
      <c r="D2624" s="78"/>
      <c r="E2624" s="79"/>
    </row>
    <row r="2625" spans="4:5" ht="11.25" customHeight="1">
      <c r="D2625" s="78"/>
      <c r="E2625" s="79"/>
    </row>
    <row r="2626" spans="4:5" ht="11.25" customHeight="1">
      <c r="D2626" s="78"/>
      <c r="E2626" s="79"/>
    </row>
    <row r="2627" spans="4:5" ht="11.25" customHeight="1">
      <c r="D2627" s="78"/>
      <c r="E2627" s="79"/>
    </row>
    <row r="2628" spans="4:5" ht="11.25" customHeight="1">
      <c r="D2628" s="78"/>
      <c r="E2628" s="79"/>
    </row>
    <row r="2629" spans="4:5" ht="11.25" customHeight="1">
      <c r="D2629" s="78"/>
      <c r="E2629" s="79"/>
    </row>
    <row r="2630" spans="4:5" ht="11.25" customHeight="1">
      <c r="D2630" s="78"/>
      <c r="E2630" s="79"/>
    </row>
    <row r="2631" spans="4:5" ht="11.25" customHeight="1">
      <c r="D2631" s="78"/>
      <c r="E2631" s="79"/>
    </row>
    <row r="2632" spans="4:5" ht="11.25" customHeight="1">
      <c r="D2632" s="78"/>
      <c r="E2632" s="79"/>
    </row>
    <row r="2633" spans="4:5" ht="11.25" customHeight="1">
      <c r="D2633" s="78"/>
      <c r="E2633" s="79"/>
    </row>
    <row r="2634" spans="4:5" ht="11.25" customHeight="1">
      <c r="D2634" s="78"/>
      <c r="E2634" s="79"/>
    </row>
    <row r="2635" spans="4:5" ht="11.25" customHeight="1">
      <c r="D2635" s="78"/>
      <c r="E2635" s="79"/>
    </row>
    <row r="2636" spans="4:5" ht="11.25" customHeight="1">
      <c r="D2636" s="78"/>
      <c r="E2636" s="79"/>
    </row>
    <row r="2637" spans="4:5" ht="11.25" customHeight="1">
      <c r="D2637" s="78"/>
      <c r="E2637" s="79"/>
    </row>
    <row r="2638" spans="4:5" ht="11.25" customHeight="1">
      <c r="D2638" s="78"/>
      <c r="E2638" s="79"/>
    </row>
    <row r="2639" spans="4:5" ht="11.25" customHeight="1">
      <c r="D2639" s="78"/>
      <c r="E2639" s="79"/>
    </row>
    <row r="2640" spans="4:5" ht="11.25" customHeight="1">
      <c r="D2640" s="78"/>
      <c r="E2640" s="79"/>
    </row>
    <row r="2641" spans="4:5" ht="11.25" customHeight="1">
      <c r="D2641" s="78"/>
      <c r="E2641" s="79"/>
    </row>
    <row r="2642" spans="4:5" ht="11.25" customHeight="1">
      <c r="D2642" s="78"/>
      <c r="E2642" s="79"/>
    </row>
    <row r="2643" spans="4:5" ht="11.25" customHeight="1">
      <c r="D2643" s="78"/>
      <c r="E2643" s="79"/>
    </row>
    <row r="2644" spans="4:5" ht="11.25" customHeight="1">
      <c r="D2644" s="78"/>
      <c r="E2644" s="79"/>
    </row>
    <row r="2645" spans="4:5" ht="11.25" customHeight="1">
      <c r="D2645" s="78"/>
      <c r="E2645" s="79"/>
    </row>
    <row r="2646" spans="4:5" ht="11.25" customHeight="1">
      <c r="D2646" s="78"/>
      <c r="E2646" s="79"/>
    </row>
    <row r="2647" spans="4:5" ht="11.25" customHeight="1">
      <c r="D2647" s="78"/>
      <c r="E2647" s="79"/>
    </row>
    <row r="2648" spans="4:5" ht="11.25" customHeight="1">
      <c r="D2648" s="78"/>
      <c r="E2648" s="79"/>
    </row>
    <row r="2649" spans="4:5" ht="11.25" customHeight="1">
      <c r="D2649" s="78"/>
      <c r="E2649" s="79"/>
    </row>
    <row r="2650" spans="4:5" ht="11.25" customHeight="1">
      <c r="D2650" s="78"/>
      <c r="E2650" s="79"/>
    </row>
    <row r="2651" spans="4:5" ht="11.25" customHeight="1">
      <c r="D2651" s="78"/>
      <c r="E2651" s="79"/>
    </row>
    <row r="2652" spans="4:5" ht="11.25" customHeight="1">
      <c r="D2652" s="78"/>
      <c r="E2652" s="79"/>
    </row>
    <row r="2653" spans="4:5" ht="11.25" customHeight="1">
      <c r="D2653" s="78"/>
      <c r="E2653" s="79"/>
    </row>
    <row r="2654" spans="4:5" ht="11.25" customHeight="1">
      <c r="D2654" s="78"/>
      <c r="E2654" s="79"/>
    </row>
    <row r="2655" spans="4:5" ht="11.25" customHeight="1">
      <c r="D2655" s="78"/>
      <c r="E2655" s="79"/>
    </row>
    <row r="2656" spans="4:5" ht="11.25" customHeight="1">
      <c r="D2656" s="78"/>
      <c r="E2656" s="79"/>
    </row>
    <row r="2657" spans="4:5" ht="11.25" customHeight="1">
      <c r="D2657" s="78"/>
      <c r="E2657" s="79"/>
    </row>
    <row r="2658" spans="4:5" ht="11.25" customHeight="1">
      <c r="D2658" s="78"/>
      <c r="E2658" s="79"/>
    </row>
    <row r="2659" spans="4:5" ht="11.25" customHeight="1">
      <c r="D2659" s="78"/>
      <c r="E2659" s="79"/>
    </row>
    <row r="2660" spans="4:5" ht="11.25" customHeight="1">
      <c r="D2660" s="78"/>
      <c r="E2660" s="79"/>
    </row>
    <row r="2661" spans="4:5" ht="11.25" customHeight="1">
      <c r="D2661" s="78"/>
      <c r="E2661" s="79"/>
    </row>
    <row r="2662" spans="4:5" ht="11.25" customHeight="1">
      <c r="D2662" s="78"/>
      <c r="E2662" s="79"/>
    </row>
    <row r="2663" spans="4:5" ht="11.25" customHeight="1">
      <c r="D2663" s="78"/>
      <c r="E2663" s="79"/>
    </row>
    <row r="2664" spans="4:5" ht="11.25" customHeight="1">
      <c r="D2664" s="78"/>
      <c r="E2664" s="79"/>
    </row>
    <row r="2665" spans="4:5" ht="11.25" customHeight="1">
      <c r="D2665" s="78"/>
      <c r="E2665" s="79"/>
    </row>
    <row r="2666" spans="4:5" ht="11.25" customHeight="1">
      <c r="D2666" s="78"/>
      <c r="E2666" s="79"/>
    </row>
    <row r="2667" spans="4:5" ht="11.25" customHeight="1">
      <c r="D2667" s="78"/>
      <c r="E2667" s="79"/>
    </row>
    <row r="2668" spans="4:5" ht="11.25" customHeight="1">
      <c r="D2668" s="78"/>
      <c r="E2668" s="79"/>
    </row>
    <row r="2669" spans="4:5" ht="11.25" customHeight="1">
      <c r="D2669" s="78"/>
      <c r="E2669" s="79"/>
    </row>
    <row r="2670" spans="4:5" ht="11.25" customHeight="1">
      <c r="D2670" s="78"/>
      <c r="E2670" s="79"/>
    </row>
    <row r="2671" spans="4:5" ht="11.25" customHeight="1">
      <c r="D2671" s="78"/>
      <c r="E2671" s="79"/>
    </row>
    <row r="2672" spans="4:5" ht="11.25" customHeight="1">
      <c r="D2672" s="78"/>
      <c r="E2672" s="79"/>
    </row>
    <row r="2673" spans="4:5" ht="11.25" customHeight="1">
      <c r="D2673" s="78"/>
      <c r="E2673" s="79"/>
    </row>
    <row r="2674" spans="4:5" ht="11.25" customHeight="1">
      <c r="D2674" s="78"/>
      <c r="E2674" s="79"/>
    </row>
    <row r="2675" spans="4:5" ht="11.25" customHeight="1">
      <c r="D2675" s="78"/>
      <c r="E2675" s="79"/>
    </row>
    <row r="2676" spans="4:5" ht="11.25" customHeight="1">
      <c r="D2676" s="78"/>
      <c r="E2676" s="79"/>
    </row>
    <row r="2677" spans="4:5" ht="11.25" customHeight="1">
      <c r="D2677" s="78"/>
      <c r="E2677" s="79"/>
    </row>
    <row r="2678" spans="4:5" ht="11.25" customHeight="1">
      <c r="D2678" s="78"/>
      <c r="E2678" s="79"/>
    </row>
    <row r="2679" spans="4:5" ht="11.25" customHeight="1">
      <c r="D2679" s="78"/>
      <c r="E2679" s="79"/>
    </row>
    <row r="2680" spans="4:5" ht="11.25" customHeight="1">
      <c r="D2680" s="78"/>
      <c r="E2680" s="79"/>
    </row>
    <row r="2681" spans="4:5" ht="11.25" customHeight="1">
      <c r="D2681" s="78"/>
      <c r="E2681" s="79"/>
    </row>
    <row r="2682" spans="4:5" ht="11.25" customHeight="1">
      <c r="D2682" s="78"/>
      <c r="E2682" s="79"/>
    </row>
    <row r="2683" spans="4:5" ht="11.25" customHeight="1">
      <c r="D2683" s="78"/>
      <c r="E2683" s="79"/>
    </row>
    <row r="2684" spans="4:5" ht="11.25" customHeight="1">
      <c r="D2684" s="78"/>
      <c r="E2684" s="79"/>
    </row>
    <row r="2685" spans="4:5" ht="11.25" customHeight="1">
      <c r="D2685" s="78"/>
      <c r="E2685" s="79"/>
    </row>
    <row r="2686" spans="4:5" ht="11.25" customHeight="1">
      <c r="D2686" s="78"/>
      <c r="E2686" s="79"/>
    </row>
    <row r="2687" spans="4:5" ht="11.25" customHeight="1">
      <c r="D2687" s="78"/>
      <c r="E2687" s="79"/>
    </row>
    <row r="2688" spans="4:5" ht="11.25" customHeight="1">
      <c r="D2688" s="78"/>
      <c r="E2688" s="79"/>
    </row>
    <row r="2689" spans="4:5" ht="11.25" customHeight="1">
      <c r="D2689" s="78"/>
      <c r="E2689" s="79"/>
    </row>
    <row r="2690" spans="4:5" ht="11.25" customHeight="1">
      <c r="D2690" s="78"/>
      <c r="E2690" s="79"/>
    </row>
    <row r="2691" spans="4:5" ht="11.25" customHeight="1">
      <c r="D2691" s="78"/>
      <c r="E2691" s="79"/>
    </row>
    <row r="2692" spans="4:5" ht="11.25" customHeight="1">
      <c r="D2692" s="78"/>
      <c r="E2692" s="79"/>
    </row>
    <row r="2693" spans="4:5" ht="11.25" customHeight="1">
      <c r="D2693" s="78"/>
      <c r="E2693" s="79"/>
    </row>
    <row r="2694" spans="4:5" ht="11.25" customHeight="1">
      <c r="D2694" s="78"/>
      <c r="E2694" s="79"/>
    </row>
    <row r="2695" spans="4:5" ht="11.25" customHeight="1">
      <c r="D2695" s="78"/>
      <c r="E2695" s="79"/>
    </row>
    <row r="2696" spans="4:5" ht="11.25" customHeight="1">
      <c r="D2696" s="78"/>
      <c r="E2696" s="79"/>
    </row>
    <row r="2697" spans="4:5" ht="11.25" customHeight="1">
      <c r="D2697" s="78"/>
      <c r="E2697" s="79"/>
    </row>
    <row r="2698" spans="4:5" ht="11.25" customHeight="1">
      <c r="D2698" s="78"/>
      <c r="E2698" s="79"/>
    </row>
    <row r="2699" spans="4:5" ht="11.25" customHeight="1">
      <c r="D2699" s="78"/>
      <c r="E2699" s="79"/>
    </row>
    <row r="2700" spans="4:5" ht="11.25" customHeight="1">
      <c r="D2700" s="78"/>
      <c r="E2700" s="79"/>
    </row>
    <row r="2701" spans="4:5" ht="11.25" customHeight="1">
      <c r="D2701" s="78"/>
      <c r="E2701" s="79"/>
    </row>
    <row r="2702" spans="4:5" ht="11.25" customHeight="1">
      <c r="D2702" s="78"/>
      <c r="E2702" s="79"/>
    </row>
    <row r="2703" spans="4:5" ht="11.25" customHeight="1">
      <c r="D2703" s="78"/>
      <c r="E2703" s="79"/>
    </row>
    <row r="2704" spans="4:5" ht="11.25" customHeight="1">
      <c r="D2704" s="78"/>
      <c r="E2704" s="79"/>
    </row>
    <row r="2705" spans="4:5" ht="11.25" customHeight="1">
      <c r="D2705" s="78"/>
      <c r="E2705" s="79"/>
    </row>
    <row r="2706" spans="4:5" ht="11.25" customHeight="1">
      <c r="D2706" s="78"/>
      <c r="E2706" s="79"/>
    </row>
    <row r="2707" spans="4:5" ht="11.25" customHeight="1">
      <c r="D2707" s="78"/>
      <c r="E2707" s="79"/>
    </row>
    <row r="2708" spans="4:5" ht="11.25" customHeight="1">
      <c r="D2708" s="78"/>
      <c r="E2708" s="79"/>
    </row>
    <row r="2709" spans="4:5" ht="11.25" customHeight="1">
      <c r="D2709" s="78"/>
      <c r="E2709" s="79"/>
    </row>
    <row r="2710" spans="4:5" ht="11.25" customHeight="1">
      <c r="D2710" s="78"/>
      <c r="E2710" s="79"/>
    </row>
    <row r="2711" spans="4:5" ht="11.25" customHeight="1">
      <c r="D2711" s="78"/>
      <c r="E2711" s="79"/>
    </row>
    <row r="2712" spans="4:5" ht="11.25" customHeight="1">
      <c r="D2712" s="78"/>
      <c r="E2712" s="79"/>
    </row>
    <row r="2713" spans="4:5" ht="11.25" customHeight="1">
      <c r="D2713" s="78"/>
      <c r="E2713" s="79"/>
    </row>
    <row r="2714" spans="4:5" ht="11.25" customHeight="1">
      <c r="D2714" s="78"/>
      <c r="E2714" s="79"/>
    </row>
    <row r="2715" spans="4:5" ht="11.25" customHeight="1">
      <c r="D2715" s="78"/>
      <c r="E2715" s="79"/>
    </row>
    <row r="2716" spans="4:5" ht="11.25" customHeight="1">
      <c r="D2716" s="78"/>
      <c r="E2716" s="79"/>
    </row>
    <row r="2717" spans="4:5" ht="11.25" customHeight="1">
      <c r="D2717" s="78"/>
      <c r="E2717" s="79"/>
    </row>
    <row r="2718" spans="4:5" ht="11.25" customHeight="1">
      <c r="D2718" s="78"/>
      <c r="E2718" s="79"/>
    </row>
    <row r="2719" spans="4:5" ht="11.25" customHeight="1">
      <c r="D2719" s="78"/>
      <c r="E2719" s="79"/>
    </row>
    <row r="2720" spans="4:5" ht="11.25" customHeight="1">
      <c r="D2720" s="78"/>
      <c r="E2720" s="79"/>
    </row>
    <row r="2721" spans="4:5" ht="11.25" customHeight="1">
      <c r="D2721" s="78"/>
      <c r="E2721" s="79"/>
    </row>
    <row r="2722" spans="4:5" ht="11.25" customHeight="1">
      <c r="D2722" s="78"/>
      <c r="E2722" s="79"/>
    </row>
    <row r="2723" spans="4:5" ht="11.25" customHeight="1">
      <c r="D2723" s="78"/>
      <c r="E2723" s="79"/>
    </row>
    <row r="2724" spans="4:5" ht="11.25" customHeight="1">
      <c r="D2724" s="78"/>
      <c r="E2724" s="79"/>
    </row>
    <row r="2725" spans="4:5" ht="11.25" customHeight="1">
      <c r="D2725" s="78"/>
      <c r="E2725" s="79"/>
    </row>
    <row r="2726" spans="4:5" ht="11.25" customHeight="1">
      <c r="D2726" s="78"/>
      <c r="E2726" s="79"/>
    </row>
    <row r="2727" spans="4:5" ht="11.25" customHeight="1">
      <c r="D2727" s="78"/>
      <c r="E2727" s="79"/>
    </row>
    <row r="2728" spans="4:5" ht="11.25" customHeight="1">
      <c r="D2728" s="78"/>
      <c r="E2728" s="79"/>
    </row>
    <row r="2729" spans="4:5" ht="11.25" customHeight="1">
      <c r="D2729" s="78"/>
      <c r="E2729" s="79"/>
    </row>
    <row r="2730" spans="4:5" ht="11.25" customHeight="1">
      <c r="D2730" s="78"/>
      <c r="E2730" s="79"/>
    </row>
    <row r="2731" spans="4:5" ht="11.25" customHeight="1">
      <c r="D2731" s="78"/>
      <c r="E2731" s="79"/>
    </row>
    <row r="2732" spans="4:5" ht="11.25" customHeight="1">
      <c r="D2732" s="78"/>
      <c r="E2732" s="79"/>
    </row>
    <row r="2733" spans="4:5" ht="11.25" customHeight="1">
      <c r="D2733" s="78"/>
      <c r="E2733" s="79"/>
    </row>
    <row r="2734" spans="4:5" ht="11.25" customHeight="1">
      <c r="D2734" s="78"/>
      <c r="E2734" s="79"/>
    </row>
    <row r="2735" spans="4:5" ht="11.25" customHeight="1">
      <c r="D2735" s="78"/>
      <c r="E2735" s="79"/>
    </row>
    <row r="2736" spans="4:5" ht="11.25" customHeight="1">
      <c r="D2736" s="78"/>
      <c r="E2736" s="79"/>
    </row>
    <row r="2737" spans="4:5" ht="11.25" customHeight="1">
      <c r="D2737" s="78"/>
      <c r="E2737" s="79"/>
    </row>
    <row r="2738" spans="4:5" ht="11.25" customHeight="1">
      <c r="D2738" s="78"/>
      <c r="E2738" s="79"/>
    </row>
    <row r="2739" spans="4:5" ht="11.25" customHeight="1">
      <c r="D2739" s="78"/>
      <c r="E2739" s="79"/>
    </row>
    <row r="2740" spans="4:5" ht="11.25" customHeight="1">
      <c r="D2740" s="78"/>
      <c r="E2740" s="79"/>
    </row>
    <row r="2741" spans="4:5" ht="11.25" customHeight="1">
      <c r="D2741" s="78"/>
      <c r="E2741" s="79"/>
    </row>
    <row r="2742" spans="4:5" ht="11.25" customHeight="1">
      <c r="D2742" s="78"/>
      <c r="E2742" s="79"/>
    </row>
    <row r="2743" spans="4:5" ht="11.25" customHeight="1">
      <c r="D2743" s="78"/>
      <c r="E2743" s="79"/>
    </row>
    <row r="2744" spans="4:5" ht="11.25" customHeight="1">
      <c r="D2744" s="78"/>
      <c r="E2744" s="79"/>
    </row>
    <row r="2745" spans="4:5" ht="11.25" customHeight="1">
      <c r="D2745" s="78"/>
      <c r="E2745" s="79"/>
    </row>
    <row r="2746" spans="4:5" ht="11.25" customHeight="1">
      <c r="D2746" s="78"/>
      <c r="E2746" s="79"/>
    </row>
    <row r="2747" spans="4:5" ht="11.25" customHeight="1">
      <c r="D2747" s="78"/>
      <c r="E2747" s="79"/>
    </row>
    <row r="2748" spans="4:5" ht="11.25" customHeight="1">
      <c r="D2748" s="78"/>
      <c r="E2748" s="79"/>
    </row>
    <row r="2749" spans="4:5" ht="11.25" customHeight="1">
      <c r="D2749" s="78"/>
      <c r="E2749" s="79"/>
    </row>
    <row r="2750" spans="4:5" ht="11.25" customHeight="1">
      <c r="D2750" s="78"/>
      <c r="E2750" s="79"/>
    </row>
    <row r="2751" spans="4:5" ht="11.25" customHeight="1">
      <c r="D2751" s="78"/>
      <c r="E2751" s="79"/>
    </row>
    <row r="2752" spans="4:5" ht="11.25" customHeight="1">
      <c r="D2752" s="78"/>
      <c r="E2752" s="79"/>
    </row>
    <row r="2753" spans="4:5" ht="11.25" customHeight="1">
      <c r="D2753" s="78"/>
      <c r="E2753" s="79"/>
    </row>
    <row r="2754" spans="4:5" ht="11.25" customHeight="1">
      <c r="D2754" s="78"/>
      <c r="E2754" s="79"/>
    </row>
    <row r="2755" spans="4:5" ht="11.25" customHeight="1">
      <c r="D2755" s="78"/>
      <c r="E2755" s="79"/>
    </row>
    <row r="2756" spans="4:5" ht="11.25" customHeight="1">
      <c r="D2756" s="78"/>
      <c r="E2756" s="79"/>
    </row>
    <row r="2757" spans="4:5" ht="11.25" customHeight="1">
      <c r="D2757" s="78"/>
      <c r="E2757" s="79"/>
    </row>
    <row r="2758" spans="4:5" ht="11.25" customHeight="1">
      <c r="D2758" s="78"/>
      <c r="E2758" s="79"/>
    </row>
    <row r="2759" spans="4:5" ht="11.25" customHeight="1">
      <c r="D2759" s="78"/>
      <c r="E2759" s="79"/>
    </row>
    <row r="2760" spans="4:5" ht="11.25" customHeight="1">
      <c r="D2760" s="78"/>
      <c r="E2760" s="79"/>
    </row>
    <row r="2761" spans="4:5" ht="11.25" customHeight="1">
      <c r="D2761" s="78"/>
      <c r="E2761" s="79"/>
    </row>
    <row r="2762" spans="4:5" ht="11.25" customHeight="1">
      <c r="D2762" s="78"/>
      <c r="E2762" s="79"/>
    </row>
    <row r="2763" spans="4:5" ht="11.25" customHeight="1">
      <c r="D2763" s="78"/>
      <c r="E2763" s="79"/>
    </row>
    <row r="2764" spans="4:5" ht="11.25" customHeight="1">
      <c r="D2764" s="78"/>
      <c r="E2764" s="79"/>
    </row>
    <row r="2765" spans="4:5" ht="11.25" customHeight="1">
      <c r="D2765" s="78"/>
      <c r="E2765" s="79"/>
    </row>
    <row r="2766" spans="4:5" ht="11.25" customHeight="1">
      <c r="D2766" s="78"/>
      <c r="E2766" s="79"/>
    </row>
    <row r="2767" spans="4:5" ht="11.25" customHeight="1">
      <c r="D2767" s="78"/>
      <c r="E2767" s="79"/>
    </row>
    <row r="2768" spans="4:5" ht="11.25" customHeight="1">
      <c r="D2768" s="78"/>
      <c r="E2768" s="79"/>
    </row>
    <row r="2769" spans="4:5" ht="11.25" customHeight="1">
      <c r="D2769" s="78"/>
      <c r="E2769" s="79"/>
    </row>
    <row r="2770" spans="4:5" ht="11.25" customHeight="1">
      <c r="D2770" s="78"/>
      <c r="E2770" s="79"/>
    </row>
    <row r="2771" spans="4:5" ht="11.25" customHeight="1">
      <c r="D2771" s="78"/>
      <c r="E2771" s="79"/>
    </row>
    <row r="2772" spans="4:5" ht="11.25" customHeight="1">
      <c r="D2772" s="78"/>
      <c r="E2772" s="79"/>
    </row>
    <row r="2773" spans="4:5" ht="11.25" customHeight="1">
      <c r="D2773" s="78"/>
      <c r="E2773" s="79"/>
    </row>
    <row r="2774" spans="4:5" ht="11.25" customHeight="1">
      <c r="D2774" s="78"/>
      <c r="E2774" s="79"/>
    </row>
    <row r="2775" spans="4:5" ht="11.25" customHeight="1">
      <c r="D2775" s="78"/>
      <c r="E2775" s="79"/>
    </row>
    <row r="2776" spans="4:5" ht="11.25" customHeight="1">
      <c r="D2776" s="78"/>
      <c r="E2776" s="79"/>
    </row>
    <row r="2777" spans="4:5" ht="11.25" customHeight="1">
      <c r="D2777" s="78"/>
      <c r="E2777" s="79"/>
    </row>
    <row r="2778" spans="4:5" ht="11.25" customHeight="1">
      <c r="D2778" s="78"/>
      <c r="E2778" s="79"/>
    </row>
    <row r="2779" spans="4:5" ht="11.25" customHeight="1">
      <c r="D2779" s="78"/>
      <c r="E2779" s="79"/>
    </row>
    <row r="2780" spans="4:5" ht="11.25" customHeight="1">
      <c r="D2780" s="78"/>
      <c r="E2780" s="79"/>
    </row>
    <row r="2781" spans="4:5" ht="11.25" customHeight="1">
      <c r="D2781" s="78"/>
      <c r="E2781" s="79"/>
    </row>
    <row r="2782" spans="4:5" ht="11.25" customHeight="1">
      <c r="D2782" s="78"/>
      <c r="E2782" s="79"/>
    </row>
    <row r="2783" spans="4:5" ht="11.25" customHeight="1">
      <c r="D2783" s="78"/>
      <c r="E2783" s="79"/>
    </row>
    <row r="2784" spans="4:5" ht="11.25" customHeight="1">
      <c r="D2784" s="78"/>
      <c r="E2784" s="79"/>
    </row>
    <row r="2785" spans="4:5" ht="11.25" customHeight="1">
      <c r="D2785" s="78"/>
      <c r="E2785" s="79"/>
    </row>
    <row r="2786" spans="4:5" ht="11.25" customHeight="1">
      <c r="D2786" s="78"/>
      <c r="E2786" s="79"/>
    </row>
    <row r="2787" spans="4:5" ht="11.25" customHeight="1">
      <c r="D2787" s="78"/>
      <c r="E2787" s="79"/>
    </row>
    <row r="2788" spans="4:5" ht="11.25" customHeight="1">
      <c r="D2788" s="78"/>
      <c r="E2788" s="79"/>
    </row>
    <row r="2789" spans="4:5" ht="11.25" customHeight="1">
      <c r="D2789" s="78"/>
      <c r="E2789" s="79"/>
    </row>
    <row r="2790" spans="4:5" ht="11.25" customHeight="1">
      <c r="D2790" s="78"/>
      <c r="E2790" s="79"/>
    </row>
    <row r="2791" spans="4:5" ht="11.25" customHeight="1">
      <c r="D2791" s="78"/>
      <c r="E2791" s="79"/>
    </row>
    <row r="2792" spans="4:5" ht="11.25" customHeight="1">
      <c r="D2792" s="78"/>
      <c r="E2792" s="79"/>
    </row>
    <row r="2793" spans="4:5" ht="11.25" customHeight="1">
      <c r="D2793" s="78"/>
      <c r="E2793" s="79"/>
    </row>
    <row r="2794" spans="4:5" ht="11.25" customHeight="1">
      <c r="D2794" s="78"/>
      <c r="E2794" s="79"/>
    </row>
    <row r="2795" spans="4:5" ht="11.25" customHeight="1">
      <c r="D2795" s="78"/>
      <c r="E2795" s="79"/>
    </row>
    <row r="2796" spans="4:5" ht="11.25" customHeight="1">
      <c r="D2796" s="78"/>
      <c r="E2796" s="79"/>
    </row>
    <row r="2797" spans="4:5" ht="11.25" customHeight="1">
      <c r="D2797" s="78"/>
      <c r="E2797" s="79"/>
    </row>
    <row r="2798" spans="4:5" ht="11.25" customHeight="1">
      <c r="D2798" s="78"/>
      <c r="E2798" s="79"/>
    </row>
    <row r="2799" spans="4:5" ht="11.25" customHeight="1">
      <c r="D2799" s="78"/>
      <c r="E2799" s="79"/>
    </row>
    <row r="2800" spans="4:5" ht="11.25" customHeight="1">
      <c r="D2800" s="78"/>
      <c r="E2800" s="79"/>
    </row>
    <row r="2801" spans="4:5" ht="11.25" customHeight="1">
      <c r="D2801" s="78"/>
      <c r="E2801" s="79"/>
    </row>
    <row r="2802" spans="4:5" ht="11.25" customHeight="1">
      <c r="D2802" s="78"/>
      <c r="E2802" s="79"/>
    </row>
    <row r="2803" spans="4:5" ht="11.25" customHeight="1">
      <c r="D2803" s="78"/>
      <c r="E2803" s="79"/>
    </row>
    <row r="2804" spans="4:5" ht="11.25" customHeight="1">
      <c r="D2804" s="78"/>
      <c r="E2804" s="79"/>
    </row>
    <row r="2805" spans="4:5" ht="11.25" customHeight="1">
      <c r="D2805" s="78"/>
      <c r="E2805" s="79"/>
    </row>
    <row r="2806" spans="4:5" ht="11.25" customHeight="1">
      <c r="D2806" s="78"/>
      <c r="E2806" s="79"/>
    </row>
    <row r="2807" spans="4:5" ht="11.25" customHeight="1">
      <c r="D2807" s="78"/>
      <c r="E2807" s="79"/>
    </row>
    <row r="2808" spans="4:5" ht="11.25" customHeight="1">
      <c r="D2808" s="78"/>
      <c r="E2808" s="79"/>
    </row>
    <row r="2809" spans="4:5" ht="11.25" customHeight="1">
      <c r="D2809" s="78"/>
      <c r="E2809" s="79"/>
    </row>
    <row r="2810" spans="4:5" ht="11.25" customHeight="1">
      <c r="D2810" s="78"/>
      <c r="E2810" s="79"/>
    </row>
    <row r="2811" spans="4:5" ht="11.25" customHeight="1">
      <c r="D2811" s="78"/>
      <c r="E2811" s="79"/>
    </row>
    <row r="2812" spans="4:5" ht="11.25" customHeight="1">
      <c r="D2812" s="78"/>
      <c r="E2812" s="79"/>
    </row>
    <row r="2813" spans="4:5" ht="11.25" customHeight="1">
      <c r="D2813" s="78"/>
      <c r="E2813" s="79"/>
    </row>
    <row r="2814" spans="4:5" ht="11.25" customHeight="1">
      <c r="D2814" s="78"/>
      <c r="E2814" s="79"/>
    </row>
    <row r="2815" spans="4:5" ht="11.25" customHeight="1">
      <c r="D2815" s="78"/>
      <c r="E2815" s="79"/>
    </row>
    <row r="2816" spans="4:5" ht="11.25" customHeight="1">
      <c r="D2816" s="78"/>
      <c r="E2816" s="79"/>
    </row>
    <row r="2817" spans="4:5" ht="11.25" customHeight="1">
      <c r="D2817" s="78"/>
      <c r="E2817" s="79"/>
    </row>
    <row r="2818" spans="4:5" ht="11.25" customHeight="1">
      <c r="D2818" s="78"/>
      <c r="E2818" s="79"/>
    </row>
    <row r="2819" spans="4:5" ht="11.25" customHeight="1">
      <c r="D2819" s="78"/>
      <c r="E2819" s="79"/>
    </row>
    <row r="2820" spans="4:5" ht="11.25" customHeight="1">
      <c r="D2820" s="78"/>
      <c r="E2820" s="79"/>
    </row>
    <row r="2821" spans="4:5" ht="11.25" customHeight="1">
      <c r="D2821" s="78"/>
      <c r="E2821" s="79"/>
    </row>
    <row r="2822" spans="4:5" ht="11.25" customHeight="1">
      <c r="D2822" s="78"/>
      <c r="E2822" s="79"/>
    </row>
    <row r="2823" spans="4:5" ht="11.25" customHeight="1">
      <c r="D2823" s="78"/>
      <c r="E2823" s="79"/>
    </row>
    <row r="2824" spans="4:5" ht="11.25" customHeight="1">
      <c r="D2824" s="78"/>
      <c r="E2824" s="79"/>
    </row>
    <row r="2825" spans="4:5" ht="11.25" customHeight="1">
      <c r="D2825" s="78"/>
      <c r="E2825" s="79"/>
    </row>
    <row r="2826" spans="4:5" ht="11.25" customHeight="1">
      <c r="D2826" s="78"/>
      <c r="E2826" s="79"/>
    </row>
    <row r="2827" spans="4:5" ht="11.25" customHeight="1">
      <c r="D2827" s="78"/>
      <c r="E2827" s="79"/>
    </row>
    <row r="2828" spans="4:5" ht="11.25" customHeight="1">
      <c r="D2828" s="78"/>
      <c r="E2828" s="79"/>
    </row>
    <row r="2829" spans="4:5" ht="11.25" customHeight="1">
      <c r="D2829" s="78"/>
      <c r="E2829" s="79"/>
    </row>
    <row r="2830" spans="4:5" ht="11.25" customHeight="1">
      <c r="D2830" s="78"/>
      <c r="E2830" s="79"/>
    </row>
    <row r="2831" spans="4:5" ht="11.25" customHeight="1">
      <c r="D2831" s="78"/>
      <c r="E2831" s="79"/>
    </row>
    <row r="2832" spans="4:5" ht="11.25" customHeight="1">
      <c r="D2832" s="78"/>
      <c r="E2832" s="79"/>
    </row>
    <row r="2833" spans="4:5" ht="11.25" customHeight="1">
      <c r="D2833" s="78"/>
      <c r="E2833" s="79"/>
    </row>
    <row r="2834" spans="4:5" ht="11.25" customHeight="1">
      <c r="D2834" s="78"/>
      <c r="E2834" s="79"/>
    </row>
    <row r="2835" spans="4:5" ht="11.25" customHeight="1">
      <c r="D2835" s="78"/>
      <c r="E2835" s="79"/>
    </row>
    <row r="2836" spans="4:5" ht="11.25" customHeight="1">
      <c r="D2836" s="78"/>
      <c r="E2836" s="79"/>
    </row>
    <row r="2837" spans="4:5" ht="11.25" customHeight="1">
      <c r="D2837" s="78"/>
      <c r="E2837" s="79"/>
    </row>
    <row r="2838" spans="4:5" ht="11.25" customHeight="1">
      <c r="D2838" s="78"/>
      <c r="E2838" s="79"/>
    </row>
    <row r="2839" spans="4:5" ht="11.25" customHeight="1">
      <c r="D2839" s="78"/>
      <c r="E2839" s="79"/>
    </row>
    <row r="2840" spans="4:5" ht="11.25" customHeight="1">
      <c r="D2840" s="78"/>
      <c r="E2840" s="79"/>
    </row>
    <row r="2841" spans="4:5" ht="11.25" customHeight="1">
      <c r="D2841" s="78"/>
      <c r="E2841" s="79"/>
    </row>
    <row r="2842" spans="4:5" ht="11.25" customHeight="1">
      <c r="D2842" s="78"/>
      <c r="E2842" s="79"/>
    </row>
    <row r="2843" spans="4:5" ht="11.25" customHeight="1">
      <c r="D2843" s="78"/>
      <c r="E2843" s="79"/>
    </row>
    <row r="2844" spans="4:5" ht="11.25" customHeight="1">
      <c r="D2844" s="78"/>
      <c r="E2844" s="79"/>
    </row>
    <row r="2845" spans="4:5" ht="11.25" customHeight="1">
      <c r="D2845" s="78"/>
      <c r="E2845" s="79"/>
    </row>
    <row r="2846" spans="4:5" ht="11.25" customHeight="1">
      <c r="D2846" s="78"/>
      <c r="E2846" s="79"/>
    </row>
    <row r="2847" spans="4:5" ht="11.25" customHeight="1">
      <c r="D2847" s="78"/>
      <c r="E2847" s="79"/>
    </row>
    <row r="2848" spans="4:5" ht="11.25" customHeight="1">
      <c r="D2848" s="78"/>
      <c r="E2848" s="79"/>
    </row>
    <row r="2849" spans="4:5" ht="11.25" customHeight="1">
      <c r="D2849" s="78"/>
      <c r="E2849" s="79"/>
    </row>
    <row r="2850" spans="4:5" ht="11.25" customHeight="1">
      <c r="D2850" s="78"/>
      <c r="E2850" s="79"/>
    </row>
    <row r="2851" spans="4:5" ht="11.25" customHeight="1">
      <c r="D2851" s="78"/>
      <c r="E2851" s="79"/>
    </row>
    <row r="2852" spans="4:5" ht="11.25" customHeight="1">
      <c r="D2852" s="78"/>
      <c r="E2852" s="79"/>
    </row>
    <row r="2853" spans="4:5" ht="11.25" customHeight="1">
      <c r="D2853" s="78"/>
      <c r="E2853" s="79"/>
    </row>
    <row r="2854" spans="4:5" ht="11.25" customHeight="1">
      <c r="D2854" s="78"/>
      <c r="E2854" s="79"/>
    </row>
    <row r="2855" spans="4:5" ht="11.25" customHeight="1">
      <c r="D2855" s="78"/>
      <c r="E2855" s="79"/>
    </row>
    <row r="2856" spans="4:5" ht="11.25" customHeight="1">
      <c r="D2856" s="78"/>
      <c r="E2856" s="79"/>
    </row>
    <row r="2857" spans="4:5" ht="11.25" customHeight="1">
      <c r="D2857" s="78"/>
      <c r="E2857" s="79"/>
    </row>
    <row r="2858" spans="4:5" ht="11.25" customHeight="1">
      <c r="D2858" s="78"/>
      <c r="E2858" s="79"/>
    </row>
    <row r="2859" spans="4:5" ht="11.25" customHeight="1">
      <c r="D2859" s="78"/>
      <c r="E2859" s="79"/>
    </row>
    <row r="2860" spans="4:5" ht="11.25" customHeight="1">
      <c r="D2860" s="78"/>
      <c r="E2860" s="79"/>
    </row>
    <row r="2861" spans="4:5" ht="11.25" customHeight="1">
      <c r="D2861" s="78"/>
      <c r="E2861" s="79"/>
    </row>
    <row r="2862" spans="4:5" ht="11.25" customHeight="1">
      <c r="D2862" s="78"/>
      <c r="E2862" s="79"/>
    </row>
    <row r="2863" spans="4:5" ht="11.25" customHeight="1">
      <c r="D2863" s="78"/>
      <c r="E2863" s="79"/>
    </row>
    <row r="2864" spans="4:5" ht="11.25" customHeight="1">
      <c r="D2864" s="78"/>
      <c r="E2864" s="79"/>
    </row>
    <row r="2865" spans="4:5" ht="11.25" customHeight="1">
      <c r="D2865" s="78"/>
      <c r="E2865" s="79"/>
    </row>
    <row r="2866" spans="4:5" ht="11.25" customHeight="1">
      <c r="D2866" s="78"/>
      <c r="E2866" s="79"/>
    </row>
    <row r="2867" spans="4:5" ht="11.25" customHeight="1">
      <c r="D2867" s="78"/>
      <c r="E2867" s="79"/>
    </row>
    <row r="2868" spans="4:5" ht="11.25" customHeight="1">
      <c r="D2868" s="78"/>
      <c r="E2868" s="79"/>
    </row>
    <row r="2869" spans="4:5" ht="11.25" customHeight="1">
      <c r="D2869" s="78"/>
      <c r="E2869" s="79"/>
    </row>
    <row r="2870" spans="4:5" ht="11.25" customHeight="1">
      <c r="D2870" s="78"/>
      <c r="E2870" s="79"/>
    </row>
    <row r="2871" spans="4:5" ht="11.25" customHeight="1">
      <c r="D2871" s="78"/>
      <c r="E2871" s="79"/>
    </row>
    <row r="2872" spans="4:5" ht="11.25" customHeight="1">
      <c r="D2872" s="78"/>
      <c r="E2872" s="79"/>
    </row>
    <row r="2873" spans="4:5" ht="11.25" customHeight="1">
      <c r="D2873" s="78"/>
      <c r="E2873" s="79"/>
    </row>
    <row r="2874" spans="4:5" ht="11.25" customHeight="1">
      <c r="D2874" s="78"/>
      <c r="E2874" s="79"/>
    </row>
    <row r="2875" spans="4:5" ht="11.25" customHeight="1">
      <c r="D2875" s="78"/>
      <c r="E2875" s="79"/>
    </row>
    <row r="2876" spans="4:5" ht="11.25" customHeight="1">
      <c r="D2876" s="78"/>
      <c r="E2876" s="79"/>
    </row>
    <row r="2877" spans="4:5" ht="11.25" customHeight="1">
      <c r="D2877" s="78"/>
      <c r="E2877" s="79"/>
    </row>
    <row r="2878" spans="4:5" ht="11.25" customHeight="1">
      <c r="D2878" s="78"/>
      <c r="E2878" s="79"/>
    </row>
    <row r="2879" spans="4:5" ht="11.25" customHeight="1">
      <c r="D2879" s="78"/>
      <c r="E2879" s="79"/>
    </row>
    <row r="2880" spans="4:5" ht="11.25" customHeight="1">
      <c r="D2880" s="78"/>
      <c r="E2880" s="79"/>
    </row>
    <row r="2881" spans="4:5" ht="11.25" customHeight="1">
      <c r="D2881" s="78"/>
      <c r="E2881" s="79"/>
    </row>
    <row r="2882" spans="4:5" ht="11.25" customHeight="1">
      <c r="D2882" s="78"/>
      <c r="E2882" s="79"/>
    </row>
    <row r="2883" spans="4:5" ht="11.25" customHeight="1">
      <c r="D2883" s="78"/>
      <c r="E2883" s="79"/>
    </row>
    <row r="2884" spans="4:5" ht="11.25" customHeight="1">
      <c r="D2884" s="78"/>
      <c r="E2884" s="79"/>
    </row>
    <row r="2885" spans="4:5" ht="11.25" customHeight="1">
      <c r="D2885" s="78"/>
      <c r="E2885" s="79"/>
    </row>
    <row r="2886" spans="4:5" ht="11.25" customHeight="1">
      <c r="D2886" s="78"/>
      <c r="E2886" s="79"/>
    </row>
    <row r="2887" spans="4:5" ht="11.25" customHeight="1">
      <c r="D2887" s="78"/>
      <c r="E2887" s="79"/>
    </row>
    <row r="2888" spans="4:5" ht="11.25" customHeight="1">
      <c r="D2888" s="78"/>
      <c r="E2888" s="79"/>
    </row>
    <row r="2889" spans="4:5" ht="11.25" customHeight="1">
      <c r="D2889" s="78"/>
      <c r="E2889" s="79"/>
    </row>
    <row r="2890" spans="4:5" ht="11.25" customHeight="1">
      <c r="D2890" s="78"/>
      <c r="E2890" s="79"/>
    </row>
    <row r="2891" spans="4:5" ht="11.25" customHeight="1">
      <c r="D2891" s="78"/>
      <c r="E2891" s="79"/>
    </row>
    <row r="2892" spans="4:5" ht="11.25" customHeight="1">
      <c r="D2892" s="78"/>
      <c r="E2892" s="79"/>
    </row>
    <row r="2893" spans="4:5" ht="11.25" customHeight="1">
      <c r="D2893" s="78"/>
      <c r="E2893" s="79"/>
    </row>
    <row r="2894" spans="4:5" ht="11.25" customHeight="1">
      <c r="D2894" s="78"/>
      <c r="E2894" s="79"/>
    </row>
    <row r="2895" spans="4:5" ht="11.25" customHeight="1">
      <c r="D2895" s="78"/>
      <c r="E2895" s="79"/>
    </row>
    <row r="2896" spans="4:5" ht="11.25" customHeight="1">
      <c r="D2896" s="78"/>
      <c r="E2896" s="79"/>
    </row>
    <row r="2897" spans="4:5" ht="11.25" customHeight="1">
      <c r="D2897" s="78"/>
      <c r="E2897" s="79"/>
    </row>
    <row r="2898" spans="4:5" ht="11.25" customHeight="1">
      <c r="D2898" s="78"/>
      <c r="E2898" s="79"/>
    </row>
    <row r="2899" spans="4:5" ht="11.25" customHeight="1">
      <c r="D2899" s="78"/>
      <c r="E2899" s="79"/>
    </row>
    <row r="2900" spans="4:5" ht="11.25" customHeight="1">
      <c r="D2900" s="78"/>
      <c r="E2900" s="79"/>
    </row>
    <row r="2901" spans="4:5" ht="11.25" customHeight="1">
      <c r="D2901" s="78"/>
      <c r="E2901" s="79"/>
    </row>
    <row r="2902" spans="4:5" ht="11.25" customHeight="1">
      <c r="D2902" s="78"/>
      <c r="E2902" s="79"/>
    </row>
    <row r="2903" spans="4:5" ht="11.25" customHeight="1">
      <c r="D2903" s="78"/>
      <c r="E2903" s="79"/>
    </row>
    <row r="2904" spans="4:5" ht="11.25" customHeight="1">
      <c r="D2904" s="78"/>
      <c r="E2904" s="79"/>
    </row>
    <row r="2905" spans="4:5" ht="11.25" customHeight="1">
      <c r="D2905" s="78"/>
      <c r="E2905" s="79"/>
    </row>
    <row r="2906" spans="4:5" ht="11.25" customHeight="1">
      <c r="D2906" s="78"/>
      <c r="E2906" s="79"/>
    </row>
    <row r="2907" spans="4:5" ht="11.25" customHeight="1">
      <c r="D2907" s="78"/>
      <c r="E2907" s="79"/>
    </row>
    <row r="2908" spans="4:5" ht="11.25" customHeight="1">
      <c r="D2908" s="78"/>
      <c r="E2908" s="79"/>
    </row>
    <row r="2909" spans="4:5" ht="11.25" customHeight="1">
      <c r="D2909" s="78"/>
      <c r="E2909" s="79"/>
    </row>
    <row r="2910" spans="4:5" ht="11.25" customHeight="1">
      <c r="D2910" s="78"/>
      <c r="E2910" s="79"/>
    </row>
    <row r="2911" spans="4:5" ht="11.25" customHeight="1">
      <c r="D2911" s="78"/>
      <c r="E2911" s="79"/>
    </row>
    <row r="2912" spans="4:5" ht="11.25" customHeight="1">
      <c r="D2912" s="78"/>
      <c r="E2912" s="79"/>
    </row>
    <row r="2913" spans="4:5" ht="11.25" customHeight="1">
      <c r="D2913" s="78"/>
      <c r="E2913" s="79"/>
    </row>
    <row r="2914" spans="4:5" ht="11.25" customHeight="1">
      <c r="D2914" s="78"/>
      <c r="E2914" s="79"/>
    </row>
    <row r="2915" spans="4:5" ht="11.25" customHeight="1">
      <c r="D2915" s="78"/>
      <c r="E2915" s="79"/>
    </row>
    <row r="2916" spans="4:5" ht="11.25" customHeight="1">
      <c r="D2916" s="78"/>
      <c r="E2916" s="79"/>
    </row>
    <row r="2917" spans="4:5" ht="11.25" customHeight="1">
      <c r="D2917" s="78"/>
      <c r="E2917" s="79"/>
    </row>
    <row r="2918" spans="4:5" ht="11.25" customHeight="1">
      <c r="D2918" s="78"/>
      <c r="E2918" s="79"/>
    </row>
    <row r="2919" spans="4:5" ht="11.25" customHeight="1">
      <c r="D2919" s="78"/>
      <c r="E2919" s="79"/>
    </row>
    <row r="2920" spans="4:5" ht="11.25" customHeight="1">
      <c r="D2920" s="78"/>
      <c r="E2920" s="79"/>
    </row>
    <row r="2921" spans="4:5" ht="11.25" customHeight="1">
      <c r="D2921" s="78"/>
      <c r="E2921" s="79"/>
    </row>
    <row r="2922" spans="4:5" ht="11.25" customHeight="1">
      <c r="D2922" s="78"/>
      <c r="E2922" s="79"/>
    </row>
    <row r="2923" spans="4:5" ht="11.25" customHeight="1">
      <c r="D2923" s="78"/>
      <c r="E2923" s="79"/>
    </row>
    <row r="2924" spans="4:5" ht="11.25" customHeight="1">
      <c r="D2924" s="78"/>
      <c r="E2924" s="79"/>
    </row>
    <row r="2925" spans="4:5" ht="11.25" customHeight="1">
      <c r="D2925" s="78"/>
      <c r="E2925" s="79"/>
    </row>
    <row r="2926" spans="4:5" ht="11.25" customHeight="1">
      <c r="D2926" s="78"/>
      <c r="E2926" s="79"/>
    </row>
    <row r="2927" spans="4:5" ht="11.25" customHeight="1">
      <c r="D2927" s="78"/>
      <c r="E2927" s="79"/>
    </row>
    <row r="2928" spans="4:5" ht="11.25" customHeight="1">
      <c r="D2928" s="78"/>
      <c r="E2928" s="79"/>
    </row>
    <row r="2929" spans="4:5" ht="11.25" customHeight="1">
      <c r="D2929" s="78"/>
      <c r="E2929" s="79"/>
    </row>
    <row r="2930" spans="4:5" ht="11.25" customHeight="1">
      <c r="D2930" s="78"/>
      <c r="E2930" s="79"/>
    </row>
    <row r="2931" spans="4:5" ht="11.25" customHeight="1">
      <c r="D2931" s="78"/>
      <c r="E2931" s="79"/>
    </row>
    <row r="2932" spans="4:5" ht="11.25" customHeight="1">
      <c r="D2932" s="78"/>
      <c r="E2932" s="79"/>
    </row>
    <row r="2933" spans="4:5" ht="11.25" customHeight="1">
      <c r="D2933" s="78"/>
      <c r="E2933" s="79"/>
    </row>
    <row r="2934" spans="4:5" ht="11.25" customHeight="1">
      <c r="D2934" s="78"/>
      <c r="E2934" s="79"/>
    </row>
    <row r="2935" spans="4:5" ht="11.25" customHeight="1">
      <c r="D2935" s="78"/>
      <c r="E2935" s="79"/>
    </row>
    <row r="2936" spans="4:5" ht="11.25" customHeight="1">
      <c r="D2936" s="78"/>
      <c r="E2936" s="79"/>
    </row>
    <row r="2937" spans="4:5" ht="11.25" customHeight="1">
      <c r="D2937" s="78"/>
      <c r="E2937" s="79"/>
    </row>
    <row r="2938" spans="4:5" ht="11.25" customHeight="1">
      <c r="D2938" s="78"/>
      <c r="E2938" s="79"/>
    </row>
    <row r="2939" spans="4:5" ht="11.25" customHeight="1">
      <c r="D2939" s="78"/>
      <c r="E2939" s="79"/>
    </row>
    <row r="2940" spans="4:5" ht="11.25" customHeight="1">
      <c r="D2940" s="78"/>
      <c r="E2940" s="79"/>
    </row>
    <row r="2941" spans="4:5" ht="11.25" customHeight="1">
      <c r="D2941" s="78"/>
      <c r="E2941" s="79"/>
    </row>
    <row r="2942" spans="4:5" ht="11.25" customHeight="1">
      <c r="D2942" s="78"/>
      <c r="E2942" s="79"/>
    </row>
    <row r="2943" spans="4:5" ht="11.25" customHeight="1">
      <c r="D2943" s="78"/>
      <c r="E2943" s="79"/>
    </row>
    <row r="2944" spans="4:5" ht="11.25" customHeight="1">
      <c r="D2944" s="78"/>
      <c r="E2944" s="79"/>
    </row>
    <row r="2945" spans="4:5" ht="11.25" customHeight="1">
      <c r="D2945" s="78"/>
      <c r="E2945" s="79"/>
    </row>
    <row r="2946" spans="4:5" ht="11.25" customHeight="1">
      <c r="D2946" s="78"/>
      <c r="E2946" s="79"/>
    </row>
    <row r="2947" spans="4:5" ht="11.25" customHeight="1">
      <c r="D2947" s="78"/>
      <c r="E2947" s="79"/>
    </row>
    <row r="2948" spans="4:5" ht="11.25" customHeight="1">
      <c r="D2948" s="78"/>
      <c r="E2948" s="79"/>
    </row>
    <row r="2949" spans="4:5" ht="11.25" customHeight="1">
      <c r="D2949" s="78"/>
      <c r="E2949" s="79"/>
    </row>
    <row r="2950" spans="4:5" ht="11.25" customHeight="1">
      <c r="D2950" s="78"/>
      <c r="E2950" s="79"/>
    </row>
    <row r="2951" spans="4:5" ht="11.25" customHeight="1">
      <c r="D2951" s="78"/>
      <c r="E2951" s="79"/>
    </row>
    <row r="2952" spans="4:5" ht="11.25" customHeight="1">
      <c r="D2952" s="78"/>
      <c r="E2952" s="79"/>
    </row>
    <row r="2953" spans="4:5" ht="11.25" customHeight="1">
      <c r="D2953" s="78"/>
      <c r="E2953" s="79"/>
    </row>
    <row r="2954" spans="4:5" ht="11.25" customHeight="1">
      <c r="D2954" s="78"/>
      <c r="E2954" s="79"/>
    </row>
    <row r="2955" spans="4:5" ht="11.25" customHeight="1">
      <c r="D2955" s="78"/>
      <c r="E2955" s="79"/>
    </row>
    <row r="2956" spans="4:5" ht="11.25" customHeight="1">
      <c r="D2956" s="78"/>
      <c r="E2956" s="79"/>
    </row>
    <row r="2957" spans="4:5" ht="11.25" customHeight="1">
      <c r="D2957" s="78"/>
      <c r="E2957" s="79"/>
    </row>
    <row r="2958" spans="4:5" ht="11.25" customHeight="1">
      <c r="D2958" s="78"/>
      <c r="E2958" s="79"/>
    </row>
    <row r="2959" spans="4:5" ht="11.25" customHeight="1">
      <c r="D2959" s="78"/>
      <c r="E2959" s="79"/>
    </row>
    <row r="2960" spans="4:5" ht="11.25" customHeight="1">
      <c r="D2960" s="78"/>
      <c r="E2960" s="79"/>
    </row>
    <row r="2961" spans="4:5" ht="11.25" customHeight="1">
      <c r="D2961" s="78"/>
      <c r="E2961" s="79"/>
    </row>
    <row r="2962" spans="4:5" ht="11.25" customHeight="1">
      <c r="D2962" s="78"/>
      <c r="E2962" s="79"/>
    </row>
    <row r="2963" spans="4:5" ht="11.25" customHeight="1">
      <c r="D2963" s="78"/>
      <c r="E2963" s="79"/>
    </row>
    <row r="2964" spans="4:5" ht="11.25" customHeight="1">
      <c r="D2964" s="78"/>
      <c r="E2964" s="79"/>
    </row>
    <row r="2965" spans="4:5" ht="11.25" customHeight="1">
      <c r="D2965" s="78"/>
      <c r="E2965" s="79"/>
    </row>
    <row r="2966" spans="4:5" ht="11.25" customHeight="1">
      <c r="D2966" s="78"/>
      <c r="E2966" s="79"/>
    </row>
    <row r="2967" spans="4:5" ht="11.25" customHeight="1">
      <c r="D2967" s="78"/>
      <c r="E2967" s="79"/>
    </row>
    <row r="2968" spans="4:5" ht="11.25" customHeight="1">
      <c r="D2968" s="78"/>
      <c r="E2968" s="79"/>
    </row>
    <row r="2969" spans="4:5" ht="11.25" customHeight="1">
      <c r="D2969" s="78"/>
      <c r="E2969" s="79"/>
    </row>
    <row r="2970" spans="4:5" ht="11.25" customHeight="1">
      <c r="D2970" s="78"/>
      <c r="E2970" s="79"/>
    </row>
    <row r="2971" spans="4:5" ht="11.25" customHeight="1">
      <c r="D2971" s="78"/>
      <c r="E2971" s="79"/>
    </row>
    <row r="2972" spans="4:5" ht="11.25" customHeight="1">
      <c r="D2972" s="78"/>
      <c r="E2972" s="79"/>
    </row>
    <row r="2973" spans="4:5" ht="11.25" customHeight="1">
      <c r="D2973" s="78"/>
      <c r="E2973" s="79"/>
    </row>
    <row r="2974" spans="4:5" ht="11.25" customHeight="1">
      <c r="D2974" s="78"/>
      <c r="E2974" s="79"/>
    </row>
    <row r="2975" spans="4:5" ht="11.25" customHeight="1">
      <c r="D2975" s="78"/>
      <c r="E2975" s="79"/>
    </row>
    <row r="2976" spans="4:5" ht="11.25" customHeight="1">
      <c r="D2976" s="78"/>
      <c r="E2976" s="79"/>
    </row>
    <row r="2977" spans="4:5" ht="11.25" customHeight="1">
      <c r="D2977" s="78"/>
      <c r="E2977" s="79"/>
    </row>
    <row r="2978" spans="4:5" ht="11.25" customHeight="1">
      <c r="D2978" s="78"/>
      <c r="E2978" s="79"/>
    </row>
    <row r="2979" spans="4:5" ht="11.25" customHeight="1">
      <c r="D2979" s="78"/>
      <c r="E2979" s="79"/>
    </row>
    <row r="2980" spans="4:5" ht="11.25" customHeight="1">
      <c r="D2980" s="78"/>
      <c r="E2980" s="79"/>
    </row>
    <row r="2981" spans="4:5" ht="11.25" customHeight="1">
      <c r="D2981" s="78"/>
      <c r="E2981" s="79"/>
    </row>
    <row r="2982" spans="4:5" ht="11.25" customHeight="1">
      <c r="D2982" s="78"/>
      <c r="E2982" s="79"/>
    </row>
    <row r="2983" spans="4:5" ht="11.25" customHeight="1">
      <c r="D2983" s="78"/>
      <c r="E2983" s="79"/>
    </row>
    <row r="2984" spans="4:5" ht="11.25" customHeight="1">
      <c r="D2984" s="78"/>
      <c r="E2984" s="79"/>
    </row>
    <row r="2985" spans="4:5" ht="11.25" customHeight="1">
      <c r="D2985" s="78"/>
      <c r="E2985" s="79"/>
    </row>
    <row r="2986" spans="4:5" ht="11.25" customHeight="1">
      <c r="D2986" s="78"/>
      <c r="E2986" s="79"/>
    </row>
    <row r="2987" spans="4:5" ht="11.25" customHeight="1">
      <c r="D2987" s="78"/>
      <c r="E2987" s="79"/>
    </row>
    <row r="2988" spans="4:5" ht="11.25" customHeight="1">
      <c r="D2988" s="78"/>
      <c r="E2988" s="79"/>
    </row>
    <row r="2989" spans="4:5" ht="11.25" customHeight="1">
      <c r="D2989" s="78"/>
      <c r="E2989" s="79"/>
    </row>
    <row r="2990" spans="4:5" ht="11.25" customHeight="1">
      <c r="D2990" s="78"/>
      <c r="E2990" s="79"/>
    </row>
    <row r="2991" spans="4:5" ht="11.25" customHeight="1">
      <c r="D2991" s="78"/>
      <c r="E2991" s="79"/>
    </row>
    <row r="2992" spans="4:5" ht="11.25" customHeight="1">
      <c r="D2992" s="78"/>
      <c r="E2992" s="79"/>
    </row>
    <row r="2993" spans="4:5" ht="11.25" customHeight="1">
      <c r="D2993" s="78"/>
      <c r="E2993" s="79"/>
    </row>
    <row r="2994" spans="4:5" ht="11.25" customHeight="1">
      <c r="D2994" s="78"/>
      <c r="E2994" s="79"/>
    </row>
    <row r="2995" spans="4:5" ht="11.25" customHeight="1">
      <c r="D2995" s="78"/>
      <c r="E2995" s="79"/>
    </row>
    <row r="2996" spans="4:5" ht="11.25" customHeight="1">
      <c r="D2996" s="78"/>
      <c r="E2996" s="79"/>
    </row>
    <row r="2997" spans="4:5" ht="11.25" customHeight="1">
      <c r="D2997" s="78"/>
      <c r="E2997" s="79"/>
    </row>
    <row r="2998" spans="4:5" ht="11.25" customHeight="1">
      <c r="D2998" s="78"/>
      <c r="E2998" s="79"/>
    </row>
    <row r="2999" spans="4:5" ht="11.25" customHeight="1">
      <c r="D2999" s="78"/>
      <c r="E2999" s="79"/>
    </row>
    <row r="3000" spans="4:5" ht="11.25" customHeight="1">
      <c r="D3000" s="78"/>
      <c r="E3000" s="79"/>
    </row>
    <row r="3001" spans="4:5" ht="11.25" customHeight="1">
      <c r="D3001" s="78"/>
      <c r="E3001" s="79"/>
    </row>
    <row r="3002" spans="4:5" ht="11.25" customHeight="1">
      <c r="D3002" s="78"/>
      <c r="E3002" s="79"/>
    </row>
    <row r="3003" spans="4:5" ht="11.25" customHeight="1">
      <c r="D3003" s="78"/>
      <c r="E3003" s="79"/>
    </row>
    <row r="3004" spans="4:5" ht="11.25" customHeight="1">
      <c r="D3004" s="78"/>
      <c r="E3004" s="79"/>
    </row>
    <row r="3005" spans="4:5" ht="11.25" customHeight="1">
      <c r="D3005" s="78"/>
      <c r="E3005" s="79"/>
    </row>
    <row r="3006" spans="4:5" ht="11.25" customHeight="1">
      <c r="D3006" s="78"/>
      <c r="E3006" s="79"/>
    </row>
    <row r="3007" spans="4:5" ht="11.25" customHeight="1">
      <c r="D3007" s="78"/>
      <c r="E3007" s="79"/>
    </row>
    <row r="3008" spans="4:5" ht="11.25" customHeight="1">
      <c r="D3008" s="78"/>
      <c r="E3008" s="79"/>
    </row>
    <row r="3009" spans="4:5" ht="11.25" customHeight="1">
      <c r="D3009" s="78"/>
      <c r="E3009" s="79"/>
    </row>
    <row r="3010" spans="4:5" ht="11.25" customHeight="1">
      <c r="D3010" s="78"/>
      <c r="E3010" s="79"/>
    </row>
    <row r="3011" spans="4:5" ht="11.25" customHeight="1">
      <c r="D3011" s="78"/>
      <c r="E3011" s="79"/>
    </row>
    <row r="3012" spans="4:5" ht="11.25" customHeight="1">
      <c r="D3012" s="78"/>
      <c r="E3012" s="79"/>
    </row>
    <row r="3013" spans="4:5" ht="11.25" customHeight="1">
      <c r="D3013" s="78"/>
      <c r="E3013" s="79"/>
    </row>
    <row r="3014" spans="4:5" ht="11.25" customHeight="1">
      <c r="D3014" s="78"/>
      <c r="E3014" s="79"/>
    </row>
    <row r="3015" spans="4:5" ht="11.25" customHeight="1">
      <c r="D3015" s="78"/>
      <c r="E3015" s="79"/>
    </row>
    <row r="3016" spans="4:5" ht="11.25" customHeight="1">
      <c r="D3016" s="78"/>
      <c r="E3016" s="79"/>
    </row>
    <row r="3017" spans="4:5" ht="11.25" customHeight="1">
      <c r="D3017" s="78"/>
      <c r="E3017" s="79"/>
    </row>
    <row r="3018" spans="4:5" ht="11.25" customHeight="1">
      <c r="D3018" s="78"/>
      <c r="E3018" s="79"/>
    </row>
    <row r="3019" spans="4:5" ht="11.25" customHeight="1">
      <c r="D3019" s="78"/>
      <c r="E3019" s="79"/>
    </row>
    <row r="3020" spans="4:5" ht="11.25" customHeight="1">
      <c r="D3020" s="78"/>
      <c r="E3020" s="79"/>
    </row>
    <row r="3021" spans="4:5" ht="11.25" customHeight="1">
      <c r="D3021" s="78"/>
      <c r="E3021" s="79"/>
    </row>
    <row r="3022" spans="4:5" ht="11.25" customHeight="1">
      <c r="D3022" s="78"/>
      <c r="E3022" s="79"/>
    </row>
    <row r="3023" spans="4:5" ht="11.25" customHeight="1">
      <c r="D3023" s="78"/>
      <c r="E3023" s="79"/>
    </row>
    <row r="3024" spans="4:5" ht="11.25" customHeight="1">
      <c r="D3024" s="78"/>
      <c r="E3024" s="79"/>
    </row>
    <row r="3025" spans="4:5" ht="11.25" customHeight="1">
      <c r="D3025" s="78"/>
      <c r="E3025" s="79"/>
    </row>
    <row r="3026" spans="4:5" ht="11.25" customHeight="1">
      <c r="D3026" s="78"/>
      <c r="E3026" s="79"/>
    </row>
    <row r="3027" spans="4:5" ht="11.25" customHeight="1">
      <c r="D3027" s="78"/>
      <c r="E3027" s="79"/>
    </row>
    <row r="3028" spans="4:5" ht="11.25" customHeight="1">
      <c r="D3028" s="78"/>
      <c r="E3028" s="79"/>
    </row>
    <row r="3029" spans="4:5" ht="11.25" customHeight="1">
      <c r="D3029" s="78"/>
      <c r="E3029" s="79"/>
    </row>
    <row r="3030" spans="4:5" ht="11.25" customHeight="1">
      <c r="D3030" s="78"/>
      <c r="E3030" s="79"/>
    </row>
    <row r="3031" spans="4:5" ht="11.25" customHeight="1">
      <c r="D3031" s="78"/>
      <c r="E3031" s="79"/>
    </row>
    <row r="3032" spans="4:5" ht="11.25" customHeight="1">
      <c r="D3032" s="78"/>
      <c r="E3032" s="79"/>
    </row>
    <row r="3033" spans="4:5" ht="11.25" customHeight="1">
      <c r="D3033" s="78"/>
      <c r="E3033" s="79"/>
    </row>
    <row r="3034" spans="4:5" ht="11.25" customHeight="1">
      <c r="D3034" s="78"/>
      <c r="E3034" s="79"/>
    </row>
    <row r="3035" spans="4:5" ht="11.25" customHeight="1">
      <c r="D3035" s="78"/>
      <c r="E3035" s="79"/>
    </row>
    <row r="3036" spans="4:5" ht="11.25" customHeight="1">
      <c r="D3036" s="78"/>
      <c r="E3036" s="79"/>
    </row>
    <row r="3037" spans="4:5" ht="11.25" customHeight="1">
      <c r="D3037" s="78"/>
      <c r="E3037" s="79"/>
    </row>
    <row r="3038" spans="4:5" ht="11.25" customHeight="1">
      <c r="D3038" s="78"/>
      <c r="E3038" s="79"/>
    </row>
    <row r="3039" spans="4:5" ht="11.25" customHeight="1">
      <c r="D3039" s="78"/>
      <c r="E3039" s="79"/>
    </row>
    <row r="3040" spans="4:5" ht="11.25" customHeight="1">
      <c r="D3040" s="78"/>
      <c r="E3040" s="79"/>
    </row>
    <row r="3041" spans="4:5" ht="11.25" customHeight="1">
      <c r="D3041" s="78"/>
      <c r="E3041" s="79"/>
    </row>
    <row r="3042" spans="4:5" ht="11.25" customHeight="1">
      <c r="D3042" s="78"/>
      <c r="E3042" s="79"/>
    </row>
    <row r="3043" spans="4:5" ht="11.25" customHeight="1">
      <c r="D3043" s="78"/>
      <c r="E3043" s="79"/>
    </row>
    <row r="3044" spans="4:5" ht="11.25" customHeight="1">
      <c r="D3044" s="78"/>
      <c r="E3044" s="79"/>
    </row>
    <row r="3045" spans="4:5" ht="11.25" customHeight="1">
      <c r="D3045" s="78"/>
      <c r="E3045" s="79"/>
    </row>
    <row r="3046" spans="4:5" ht="11.25" customHeight="1">
      <c r="D3046" s="78"/>
      <c r="E3046" s="79"/>
    </row>
    <row r="3047" spans="4:5" ht="11.25" customHeight="1">
      <c r="D3047" s="78"/>
      <c r="E3047" s="79"/>
    </row>
    <row r="3048" spans="4:5" ht="11.25" customHeight="1">
      <c r="D3048" s="78"/>
      <c r="E3048" s="79"/>
    </row>
    <row r="3049" spans="4:5" ht="11.25" customHeight="1">
      <c r="D3049" s="78"/>
      <c r="E3049" s="79"/>
    </row>
    <row r="3050" spans="4:5" ht="11.25" customHeight="1">
      <c r="D3050" s="78"/>
      <c r="E3050" s="79"/>
    </row>
    <row r="3051" spans="4:5" ht="11.25" customHeight="1">
      <c r="D3051" s="78"/>
      <c r="E3051" s="79"/>
    </row>
    <row r="3052" spans="4:5" ht="11.25" customHeight="1">
      <c r="D3052" s="78"/>
      <c r="E3052" s="79"/>
    </row>
    <row r="3053" spans="4:5" ht="11.25" customHeight="1">
      <c r="D3053" s="78"/>
      <c r="E3053" s="79"/>
    </row>
    <row r="3054" spans="4:5" ht="11.25" customHeight="1">
      <c r="D3054" s="78"/>
      <c r="E3054" s="79"/>
    </row>
    <row r="3055" spans="4:5" ht="11.25" customHeight="1">
      <c r="D3055" s="78"/>
      <c r="E3055" s="79"/>
    </row>
    <row r="3056" spans="4:5" ht="11.25" customHeight="1">
      <c r="D3056" s="78"/>
      <c r="E3056" s="79"/>
    </row>
    <row r="3057" spans="4:5" ht="11.25" customHeight="1">
      <c r="D3057" s="78"/>
      <c r="E3057" s="79"/>
    </row>
    <row r="3058" spans="4:5" ht="11.25" customHeight="1">
      <c r="D3058" s="78"/>
      <c r="E3058" s="79"/>
    </row>
    <row r="3059" spans="4:5" ht="11.25" customHeight="1">
      <c r="D3059" s="78"/>
      <c r="E3059" s="79"/>
    </row>
    <row r="3060" spans="4:5" ht="11.25" customHeight="1">
      <c r="D3060" s="78"/>
      <c r="E3060" s="79"/>
    </row>
    <row r="3061" spans="4:5" ht="11.25" customHeight="1">
      <c r="D3061" s="78"/>
      <c r="E3061" s="79"/>
    </row>
    <row r="3062" spans="4:5" ht="11.25" customHeight="1">
      <c r="D3062" s="78"/>
      <c r="E3062" s="79"/>
    </row>
    <row r="3063" spans="4:5" ht="11.25" customHeight="1">
      <c r="D3063" s="78"/>
      <c r="E3063" s="79"/>
    </row>
    <row r="3064" spans="4:5" ht="11.25" customHeight="1">
      <c r="D3064" s="78"/>
      <c r="E3064" s="79"/>
    </row>
    <row r="3065" spans="4:5" ht="11.25" customHeight="1">
      <c r="D3065" s="78"/>
      <c r="E3065" s="79"/>
    </row>
    <row r="3066" spans="4:5" ht="11.25" customHeight="1">
      <c r="D3066" s="78"/>
      <c r="E3066" s="79"/>
    </row>
    <row r="3067" spans="4:5" ht="11.25" customHeight="1">
      <c r="D3067" s="78"/>
      <c r="E3067" s="79"/>
    </row>
    <row r="3068" spans="4:5" ht="11.25" customHeight="1">
      <c r="D3068" s="78"/>
      <c r="E3068" s="79"/>
    </row>
    <row r="3069" spans="4:5" ht="11.25" customHeight="1">
      <c r="D3069" s="78"/>
      <c r="E3069" s="79"/>
    </row>
    <row r="3070" spans="4:5" ht="11.25" customHeight="1">
      <c r="D3070" s="78"/>
      <c r="E3070" s="79"/>
    </row>
    <row r="3071" spans="4:5" ht="11.25" customHeight="1">
      <c r="D3071" s="78"/>
      <c r="E3071" s="79"/>
    </row>
    <row r="3072" spans="4:5" ht="11.25" customHeight="1">
      <c r="D3072" s="78"/>
      <c r="E3072" s="79"/>
    </row>
    <row r="3073" spans="4:5" ht="11.25" customHeight="1">
      <c r="D3073" s="78"/>
      <c r="E3073" s="79"/>
    </row>
    <row r="3074" spans="4:5" ht="11.25" customHeight="1">
      <c r="D3074" s="78"/>
      <c r="E3074" s="79"/>
    </row>
    <row r="3075" spans="4:5" ht="11.25" customHeight="1">
      <c r="D3075" s="78"/>
      <c r="E3075" s="79"/>
    </row>
    <row r="3076" spans="4:5" ht="11.25" customHeight="1">
      <c r="D3076" s="78"/>
      <c r="E3076" s="79"/>
    </row>
    <row r="3077" spans="4:5" ht="11.25" customHeight="1">
      <c r="D3077" s="78"/>
      <c r="E3077" s="79"/>
    </row>
    <row r="3078" spans="4:5" ht="11.25" customHeight="1">
      <c r="D3078" s="78"/>
      <c r="E3078" s="79"/>
    </row>
    <row r="3079" spans="4:5" ht="11.25" customHeight="1">
      <c r="D3079" s="78"/>
      <c r="E3079" s="79"/>
    </row>
    <row r="3080" spans="4:5" ht="11.25" customHeight="1">
      <c r="D3080" s="78"/>
      <c r="E3080" s="79"/>
    </row>
    <row r="3081" spans="4:5" ht="11.25" customHeight="1">
      <c r="D3081" s="78"/>
      <c r="E3081" s="79"/>
    </row>
    <row r="3082" spans="4:5" ht="11.25" customHeight="1">
      <c r="D3082" s="78"/>
      <c r="E3082" s="79"/>
    </row>
    <row r="3083" spans="4:5" ht="11.25" customHeight="1">
      <c r="D3083" s="78"/>
      <c r="E3083" s="79"/>
    </row>
    <row r="3084" spans="4:5" ht="11.25" customHeight="1">
      <c r="D3084" s="78"/>
      <c r="E3084" s="79"/>
    </row>
    <row r="3085" spans="4:5" ht="11.25" customHeight="1">
      <c r="D3085" s="78"/>
      <c r="E3085" s="79"/>
    </row>
    <row r="3086" spans="4:5" ht="11.25" customHeight="1">
      <c r="D3086" s="78"/>
      <c r="E3086" s="79"/>
    </row>
    <row r="3087" spans="4:5" ht="11.25" customHeight="1">
      <c r="D3087" s="78"/>
      <c r="E3087" s="79"/>
    </row>
    <row r="3088" spans="4:5" ht="11.25" customHeight="1">
      <c r="D3088" s="78"/>
      <c r="E3088" s="79"/>
    </row>
    <row r="3089" spans="4:5" ht="11.25" customHeight="1">
      <c r="D3089" s="78"/>
      <c r="E3089" s="79"/>
    </row>
    <row r="3090" spans="4:5" ht="11.25" customHeight="1">
      <c r="D3090" s="78"/>
      <c r="E3090" s="79"/>
    </row>
    <row r="3091" spans="4:5" ht="11.25" customHeight="1">
      <c r="D3091" s="78"/>
      <c r="E3091" s="79"/>
    </row>
    <row r="3092" spans="4:5" ht="11.25" customHeight="1">
      <c r="D3092" s="78"/>
      <c r="E3092" s="79"/>
    </row>
    <row r="3093" spans="4:5" ht="11.25" customHeight="1">
      <c r="D3093" s="78"/>
      <c r="E3093" s="79"/>
    </row>
    <row r="3094" spans="4:5" ht="11.25" customHeight="1">
      <c r="D3094" s="78"/>
      <c r="E3094" s="79"/>
    </row>
    <row r="3095" spans="4:5" ht="11.25" customHeight="1">
      <c r="D3095" s="78"/>
      <c r="E3095" s="79"/>
    </row>
    <row r="3096" spans="4:5" ht="11.25" customHeight="1">
      <c r="D3096" s="78"/>
      <c r="E3096" s="79"/>
    </row>
    <row r="3097" spans="4:5" ht="11.25" customHeight="1">
      <c r="D3097" s="78"/>
      <c r="E3097" s="79"/>
    </row>
    <row r="3098" spans="4:5" ht="11.25" customHeight="1">
      <c r="D3098" s="78"/>
      <c r="E3098" s="79"/>
    </row>
    <row r="3099" spans="4:5" ht="11.25" customHeight="1">
      <c r="D3099" s="78"/>
      <c r="E3099" s="79"/>
    </row>
    <row r="3100" spans="4:5" ht="11.25" customHeight="1">
      <c r="D3100" s="78"/>
      <c r="E3100" s="79"/>
    </row>
    <row r="3101" spans="4:5" ht="11.25" customHeight="1">
      <c r="D3101" s="78"/>
      <c r="E3101" s="79"/>
    </row>
    <row r="3102" spans="4:5" ht="11.25" customHeight="1">
      <c r="D3102" s="78"/>
      <c r="E3102" s="79"/>
    </row>
    <row r="3103" spans="4:5" ht="11.25" customHeight="1">
      <c r="D3103" s="78"/>
      <c r="E3103" s="79"/>
    </row>
    <row r="3104" spans="4:5" ht="11.25" customHeight="1">
      <c r="D3104" s="78"/>
      <c r="E3104" s="79"/>
    </row>
    <row r="3105" spans="4:5" ht="11.25" customHeight="1">
      <c r="D3105" s="78"/>
      <c r="E3105" s="79"/>
    </row>
    <row r="3106" spans="4:5" ht="11.25" customHeight="1">
      <c r="D3106" s="78"/>
      <c r="E3106" s="79"/>
    </row>
    <row r="3107" spans="4:5" ht="11.25" customHeight="1">
      <c r="D3107" s="78"/>
      <c r="E3107" s="79"/>
    </row>
    <row r="3108" spans="4:5" ht="11.25" customHeight="1">
      <c r="D3108" s="78"/>
      <c r="E3108" s="79"/>
    </row>
    <row r="3109" spans="4:5" ht="11.25" customHeight="1">
      <c r="D3109" s="78"/>
      <c r="E3109" s="79"/>
    </row>
    <row r="3110" spans="4:5" ht="11.25" customHeight="1">
      <c r="D3110" s="78"/>
      <c r="E3110" s="79"/>
    </row>
    <row r="3111" spans="4:5" ht="11.25" customHeight="1">
      <c r="D3111" s="78"/>
      <c r="E3111" s="79"/>
    </row>
    <row r="3112" spans="4:5" ht="11.25" customHeight="1">
      <c r="D3112" s="78"/>
      <c r="E3112" s="79"/>
    </row>
    <row r="3113" spans="4:5" ht="11.25" customHeight="1">
      <c r="D3113" s="78"/>
      <c r="E3113" s="79"/>
    </row>
    <row r="3114" spans="4:5" ht="11.25" customHeight="1">
      <c r="D3114" s="78"/>
      <c r="E3114" s="79"/>
    </row>
    <row r="3115" spans="4:5" ht="11.25" customHeight="1">
      <c r="D3115" s="78"/>
      <c r="E3115" s="79"/>
    </row>
    <row r="3116" spans="4:5" ht="11.25" customHeight="1">
      <c r="D3116" s="78"/>
      <c r="E3116" s="79"/>
    </row>
    <row r="3117" spans="4:5" ht="11.25" customHeight="1">
      <c r="D3117" s="78"/>
      <c r="E3117" s="79"/>
    </row>
    <row r="3118" spans="4:5" ht="11.25" customHeight="1">
      <c r="D3118" s="78"/>
      <c r="E3118" s="79"/>
    </row>
    <row r="3119" spans="4:5" ht="11.25" customHeight="1">
      <c r="D3119" s="78"/>
      <c r="E3119" s="79"/>
    </row>
    <row r="3120" spans="4:5" ht="11.25" customHeight="1">
      <c r="D3120" s="78"/>
      <c r="E3120" s="79"/>
    </row>
    <row r="3121" spans="4:5" ht="11.25" customHeight="1">
      <c r="D3121" s="78"/>
      <c r="E3121" s="79"/>
    </row>
    <row r="3122" spans="4:5" ht="11.25" customHeight="1">
      <c r="D3122" s="78"/>
      <c r="E3122" s="79"/>
    </row>
    <row r="3123" spans="4:5" ht="11.25" customHeight="1">
      <c r="D3123" s="78"/>
      <c r="E3123" s="79"/>
    </row>
    <row r="3124" spans="4:5" ht="11.25" customHeight="1">
      <c r="D3124" s="78"/>
      <c r="E3124" s="79"/>
    </row>
    <row r="3125" spans="4:5" ht="11.25" customHeight="1">
      <c r="D3125" s="78"/>
      <c r="E3125" s="79"/>
    </row>
    <row r="3126" spans="4:5" ht="11.25" customHeight="1">
      <c r="D3126" s="78"/>
      <c r="E3126" s="79"/>
    </row>
    <row r="3127" spans="4:5" ht="11.25" customHeight="1">
      <c r="D3127" s="78"/>
      <c r="E3127" s="79"/>
    </row>
    <row r="3128" spans="4:5" ht="11.25" customHeight="1">
      <c r="D3128" s="78"/>
      <c r="E3128" s="79"/>
    </row>
    <row r="3129" spans="4:5" ht="11.25" customHeight="1">
      <c r="D3129" s="78"/>
      <c r="E3129" s="79"/>
    </row>
    <row r="3130" spans="4:5" ht="11.25" customHeight="1">
      <c r="D3130" s="78"/>
      <c r="E3130" s="79"/>
    </row>
    <row r="3131" spans="4:5" ht="11.25" customHeight="1">
      <c r="D3131" s="78"/>
      <c r="E3131" s="79"/>
    </row>
    <row r="3132" spans="4:5" ht="11.25" customHeight="1">
      <c r="D3132" s="78"/>
      <c r="E3132" s="79"/>
    </row>
    <row r="3133" spans="4:5" ht="11.25" customHeight="1">
      <c r="D3133" s="78"/>
      <c r="E3133" s="79"/>
    </row>
    <row r="3134" spans="4:5" ht="11.25" customHeight="1">
      <c r="D3134" s="78"/>
      <c r="E3134" s="79"/>
    </row>
    <row r="3135" spans="4:5" ht="11.25" customHeight="1">
      <c r="D3135" s="78"/>
      <c r="E3135" s="79"/>
    </row>
    <row r="3136" spans="4:5" ht="11.25" customHeight="1">
      <c r="D3136" s="78"/>
      <c r="E3136" s="79"/>
    </row>
    <row r="3137" spans="4:5" ht="11.25" customHeight="1">
      <c r="D3137" s="78"/>
      <c r="E3137" s="79"/>
    </row>
    <row r="3138" spans="4:5" ht="11.25" customHeight="1">
      <c r="D3138" s="78"/>
      <c r="E3138" s="79"/>
    </row>
    <row r="3139" spans="4:5" ht="11.25" customHeight="1">
      <c r="D3139" s="78"/>
      <c r="E3139" s="79"/>
    </row>
    <row r="3140" spans="4:5" ht="11.25" customHeight="1">
      <c r="D3140" s="78"/>
      <c r="E3140" s="79"/>
    </row>
    <row r="3141" spans="4:5" ht="11.25" customHeight="1">
      <c r="D3141" s="78"/>
      <c r="E3141" s="79"/>
    </row>
    <row r="3142" spans="4:5" ht="11.25" customHeight="1">
      <c r="D3142" s="78"/>
      <c r="E3142" s="79"/>
    </row>
    <row r="3143" spans="4:5" ht="11.25" customHeight="1">
      <c r="D3143" s="78"/>
      <c r="E3143" s="79"/>
    </row>
    <row r="3144" spans="4:5" ht="11.25" customHeight="1">
      <c r="D3144" s="78"/>
      <c r="E3144" s="79"/>
    </row>
    <row r="3145" spans="4:5" ht="11.25" customHeight="1">
      <c r="D3145" s="78"/>
      <c r="E3145" s="79"/>
    </row>
    <row r="3146" spans="4:5" ht="11.25" customHeight="1">
      <c r="D3146" s="78"/>
      <c r="E3146" s="79"/>
    </row>
    <row r="3147" spans="4:5" ht="11.25" customHeight="1">
      <c r="D3147" s="78"/>
      <c r="E3147" s="79"/>
    </row>
    <row r="3148" spans="4:5" ht="11.25" customHeight="1">
      <c r="D3148" s="78"/>
      <c r="E3148" s="79"/>
    </row>
    <row r="3149" spans="4:5" ht="11.25" customHeight="1">
      <c r="D3149" s="78"/>
      <c r="E3149" s="79"/>
    </row>
    <row r="3150" spans="4:5" ht="11.25" customHeight="1">
      <c r="D3150" s="78"/>
      <c r="E3150" s="79"/>
    </row>
    <row r="3151" spans="4:5" ht="11.25" customHeight="1">
      <c r="D3151" s="78"/>
      <c r="E3151" s="79"/>
    </row>
    <row r="3152" spans="4:5" ht="11.25" customHeight="1">
      <c r="D3152" s="78"/>
      <c r="E3152" s="79"/>
    </row>
    <row r="3153" spans="4:5" ht="11.25" customHeight="1">
      <c r="D3153" s="78"/>
      <c r="E3153" s="79"/>
    </row>
    <row r="3154" spans="4:5" ht="11.25" customHeight="1">
      <c r="D3154" s="78"/>
      <c r="E3154" s="79"/>
    </row>
    <row r="3155" spans="4:5" ht="11.25" customHeight="1">
      <c r="D3155" s="78"/>
      <c r="E3155" s="79"/>
    </row>
    <row r="3156" spans="4:5" ht="11.25" customHeight="1">
      <c r="D3156" s="78"/>
      <c r="E3156" s="79"/>
    </row>
    <row r="3157" spans="4:5" ht="11.25" customHeight="1">
      <c r="D3157" s="78"/>
      <c r="E3157" s="79"/>
    </row>
    <row r="3158" spans="4:5" ht="11.25" customHeight="1">
      <c r="D3158" s="78"/>
      <c r="E3158" s="79"/>
    </row>
    <row r="3159" spans="4:5" ht="11.25" customHeight="1">
      <c r="D3159" s="78"/>
      <c r="E3159" s="79"/>
    </row>
    <row r="3160" spans="4:5" ht="11.25" customHeight="1">
      <c r="D3160" s="78"/>
      <c r="E3160" s="79"/>
    </row>
    <row r="3161" spans="4:5" ht="11.25" customHeight="1">
      <c r="D3161" s="78"/>
      <c r="E3161" s="79"/>
    </row>
    <row r="3162" spans="4:5" ht="11.25" customHeight="1">
      <c r="D3162" s="78"/>
      <c r="E3162" s="79"/>
    </row>
    <row r="3163" spans="4:5" ht="11.25" customHeight="1">
      <c r="D3163" s="78"/>
      <c r="E3163" s="79"/>
    </row>
    <row r="3164" spans="4:5" ht="11.25" customHeight="1">
      <c r="D3164" s="78"/>
      <c r="E3164" s="79"/>
    </row>
    <row r="3165" spans="4:5" ht="11.25" customHeight="1">
      <c r="D3165" s="78"/>
      <c r="E3165" s="79"/>
    </row>
    <row r="3166" spans="4:5" ht="11.25" customHeight="1">
      <c r="D3166" s="78"/>
      <c r="E3166" s="79"/>
    </row>
    <row r="3167" spans="4:5" ht="11.25" customHeight="1">
      <c r="D3167" s="78"/>
      <c r="E3167" s="79"/>
    </row>
    <row r="3168" spans="4:5" ht="11.25" customHeight="1">
      <c r="D3168" s="78"/>
      <c r="E3168" s="79"/>
    </row>
    <row r="3169" spans="4:5" ht="11.25" customHeight="1">
      <c r="D3169" s="78"/>
      <c r="E3169" s="79"/>
    </row>
    <row r="3170" spans="4:5" ht="11.25" customHeight="1">
      <c r="D3170" s="78"/>
      <c r="E3170" s="79"/>
    </row>
    <row r="3171" spans="4:5" ht="11.25" customHeight="1">
      <c r="D3171" s="78"/>
      <c r="E3171" s="79"/>
    </row>
    <row r="3172" spans="4:5" ht="11.25" customHeight="1">
      <c r="D3172" s="78"/>
      <c r="E3172" s="79"/>
    </row>
    <row r="3173" spans="4:5" ht="11.25" customHeight="1">
      <c r="D3173" s="78"/>
      <c r="E3173" s="79"/>
    </row>
    <row r="3174" spans="4:5" ht="11.25" customHeight="1">
      <c r="D3174" s="78"/>
      <c r="E3174" s="79"/>
    </row>
    <row r="3175" spans="4:5" ht="11.25" customHeight="1">
      <c r="D3175" s="78"/>
      <c r="E3175" s="79"/>
    </row>
    <row r="3176" spans="4:5" ht="11.25" customHeight="1">
      <c r="D3176" s="78"/>
      <c r="E3176" s="79"/>
    </row>
    <row r="3177" spans="4:5" ht="11.25" customHeight="1">
      <c r="D3177" s="78"/>
      <c r="E3177" s="79"/>
    </row>
    <row r="3178" spans="4:5" ht="11.25" customHeight="1">
      <c r="D3178" s="78"/>
      <c r="E3178" s="79"/>
    </row>
    <row r="3179" spans="4:5" ht="11.25" customHeight="1">
      <c r="D3179" s="78"/>
      <c r="E3179" s="79"/>
    </row>
    <row r="3180" spans="4:5" ht="11.25" customHeight="1">
      <c r="D3180" s="78"/>
      <c r="E3180" s="79"/>
    </row>
    <row r="3181" spans="4:5" ht="11.25" customHeight="1">
      <c r="D3181" s="78"/>
      <c r="E3181" s="79"/>
    </row>
    <row r="3182" spans="4:5" ht="11.25" customHeight="1">
      <c r="D3182" s="78"/>
      <c r="E3182" s="79"/>
    </row>
    <row r="3183" spans="4:5" ht="11.25" customHeight="1">
      <c r="D3183" s="78"/>
      <c r="E3183" s="79"/>
    </row>
    <row r="3184" spans="4:5" ht="11.25" customHeight="1">
      <c r="D3184" s="78"/>
      <c r="E3184" s="79"/>
    </row>
    <row r="3185" spans="4:5" ht="11.25" customHeight="1">
      <c r="D3185" s="78"/>
      <c r="E3185" s="79"/>
    </row>
    <row r="3186" spans="4:5" ht="11.25" customHeight="1">
      <c r="D3186" s="78"/>
      <c r="E3186" s="79"/>
    </row>
    <row r="3187" spans="4:5" ht="11.25" customHeight="1">
      <c r="D3187" s="78"/>
      <c r="E3187" s="79"/>
    </row>
    <row r="3188" spans="4:5" ht="11.25" customHeight="1">
      <c r="D3188" s="78"/>
      <c r="E3188" s="79"/>
    </row>
    <row r="3189" spans="4:5" ht="11.25" customHeight="1">
      <c r="D3189" s="78"/>
      <c r="E3189" s="79"/>
    </row>
    <row r="3190" spans="4:5" ht="11.25" customHeight="1">
      <c r="D3190" s="78"/>
      <c r="E3190" s="79"/>
    </row>
    <row r="3191" spans="4:5" ht="11.25" customHeight="1">
      <c r="D3191" s="78"/>
      <c r="E3191" s="79"/>
    </row>
    <row r="3192" spans="4:5" ht="11.25" customHeight="1">
      <c r="D3192" s="78"/>
      <c r="E3192" s="79"/>
    </row>
    <row r="3193" spans="4:5" ht="11.25" customHeight="1">
      <c r="D3193" s="78"/>
      <c r="E3193" s="79"/>
    </row>
    <row r="3194" spans="4:5" ht="11.25" customHeight="1">
      <c r="D3194" s="78"/>
      <c r="E3194" s="79"/>
    </row>
    <row r="3195" spans="4:5" ht="11.25" customHeight="1">
      <c r="D3195" s="78"/>
      <c r="E3195" s="79"/>
    </row>
    <row r="3196" spans="4:5" ht="11.25" customHeight="1">
      <c r="D3196" s="78"/>
      <c r="E3196" s="79"/>
    </row>
    <row r="3197" spans="4:5" ht="11.25" customHeight="1">
      <c r="D3197" s="78"/>
      <c r="E3197" s="79"/>
    </row>
    <row r="3198" spans="4:5" ht="11.25" customHeight="1">
      <c r="D3198" s="78"/>
      <c r="E3198" s="79"/>
    </row>
    <row r="3199" spans="4:5" ht="11.25" customHeight="1">
      <c r="D3199" s="78"/>
      <c r="E3199" s="79"/>
    </row>
    <row r="3200" spans="4:5" ht="11.25" customHeight="1">
      <c r="D3200" s="78"/>
      <c r="E3200" s="79"/>
    </row>
    <row r="3201" spans="4:5" ht="11.25" customHeight="1">
      <c r="D3201" s="78"/>
      <c r="E3201" s="79"/>
    </row>
    <row r="3202" spans="4:5" ht="11.25" customHeight="1">
      <c r="D3202" s="78"/>
      <c r="E3202" s="79"/>
    </row>
    <row r="3203" spans="4:5" ht="11.25" customHeight="1">
      <c r="D3203" s="78"/>
      <c r="E3203" s="79"/>
    </row>
    <row r="3204" spans="4:5" ht="11.25" customHeight="1">
      <c r="D3204" s="78"/>
      <c r="E3204" s="79"/>
    </row>
    <row r="3205" spans="4:5" ht="11.25" customHeight="1">
      <c r="D3205" s="78"/>
      <c r="E3205" s="79"/>
    </row>
    <row r="3206" spans="4:5" ht="11.25" customHeight="1">
      <c r="D3206" s="78"/>
      <c r="E3206" s="79"/>
    </row>
    <row r="3207" spans="4:5" ht="11.25" customHeight="1">
      <c r="D3207" s="78"/>
      <c r="E3207" s="79"/>
    </row>
    <row r="3208" spans="4:5" ht="11.25" customHeight="1">
      <c r="D3208" s="78"/>
      <c r="E3208" s="79"/>
    </row>
    <row r="3209" spans="4:5" ht="11.25" customHeight="1">
      <c r="D3209" s="78"/>
      <c r="E3209" s="79"/>
    </row>
    <row r="3210" spans="4:5" ht="11.25" customHeight="1">
      <c r="D3210" s="78"/>
      <c r="E3210" s="79"/>
    </row>
    <row r="3211" spans="4:5" ht="11.25" customHeight="1">
      <c r="D3211" s="78"/>
      <c r="E3211" s="79"/>
    </row>
    <row r="3212" spans="4:5" ht="11.25" customHeight="1">
      <c r="D3212" s="78"/>
      <c r="E3212" s="79"/>
    </row>
    <row r="3213" spans="4:5" ht="11.25" customHeight="1">
      <c r="D3213" s="78"/>
      <c r="E3213" s="79"/>
    </row>
    <row r="3214" spans="4:5" ht="11.25" customHeight="1">
      <c r="D3214" s="78"/>
      <c r="E3214" s="79"/>
    </row>
    <row r="3215" spans="4:5" ht="11.25" customHeight="1">
      <c r="D3215" s="78"/>
      <c r="E3215" s="79"/>
    </row>
    <row r="3216" spans="4:5" ht="11.25" customHeight="1">
      <c r="D3216" s="78"/>
      <c r="E3216" s="79"/>
    </row>
    <row r="3217" spans="4:5" ht="11.25" customHeight="1">
      <c r="D3217" s="78"/>
      <c r="E3217" s="79"/>
    </row>
    <row r="3218" spans="4:5" ht="11.25" customHeight="1">
      <c r="D3218" s="78"/>
      <c r="E3218" s="79"/>
    </row>
    <row r="3219" spans="4:5" ht="11.25" customHeight="1">
      <c r="D3219" s="78"/>
      <c r="E3219" s="79"/>
    </row>
    <row r="3220" spans="4:5" ht="11.25" customHeight="1">
      <c r="D3220" s="78"/>
      <c r="E3220" s="79"/>
    </row>
    <row r="3221" spans="4:5" ht="11.25" customHeight="1">
      <c r="D3221" s="78"/>
      <c r="E3221" s="79"/>
    </row>
    <row r="3222" spans="4:5" ht="11.25" customHeight="1">
      <c r="D3222" s="78"/>
      <c r="E3222" s="79"/>
    </row>
    <row r="3223" spans="4:5" ht="11.25" customHeight="1">
      <c r="D3223" s="78"/>
      <c r="E3223" s="79"/>
    </row>
    <row r="3224" spans="4:5" ht="11.25" customHeight="1">
      <c r="D3224" s="78"/>
      <c r="E3224" s="79"/>
    </row>
    <row r="3225" spans="4:5" ht="11.25" customHeight="1">
      <c r="D3225" s="78"/>
      <c r="E3225" s="79"/>
    </row>
    <row r="3226" spans="4:5" ht="11.25" customHeight="1">
      <c r="D3226" s="78"/>
      <c r="E3226" s="79"/>
    </row>
    <row r="3227" spans="4:5" ht="11.25" customHeight="1">
      <c r="D3227" s="78"/>
      <c r="E3227" s="79"/>
    </row>
    <row r="3228" spans="4:5" ht="11.25" customHeight="1">
      <c r="D3228" s="78"/>
      <c r="E3228" s="79"/>
    </row>
    <row r="3229" spans="4:5" ht="11.25" customHeight="1">
      <c r="D3229" s="78"/>
      <c r="E3229" s="79"/>
    </row>
    <row r="3230" spans="4:5" ht="11.25" customHeight="1">
      <c r="D3230" s="78"/>
      <c r="E3230" s="79"/>
    </row>
    <row r="3231" spans="4:5" ht="11.25" customHeight="1">
      <c r="D3231" s="78"/>
      <c r="E3231" s="79"/>
    </row>
    <row r="3232" spans="4:5" ht="11.25" customHeight="1">
      <c r="D3232" s="78"/>
      <c r="E3232" s="79"/>
    </row>
    <row r="3233" spans="4:5" ht="11.25" customHeight="1">
      <c r="D3233" s="78"/>
      <c r="E3233" s="79"/>
    </row>
    <row r="3234" spans="4:5" ht="11.25" customHeight="1">
      <c r="D3234" s="78"/>
      <c r="E3234" s="79"/>
    </row>
    <row r="3235" spans="4:5" ht="11.25" customHeight="1">
      <c r="D3235" s="78"/>
      <c r="E3235" s="79"/>
    </row>
    <row r="3236" spans="4:5" ht="11.25" customHeight="1">
      <c r="D3236" s="78"/>
      <c r="E3236" s="79"/>
    </row>
    <row r="3237" spans="4:5" ht="11.25" customHeight="1">
      <c r="D3237" s="78"/>
      <c r="E3237" s="79"/>
    </row>
    <row r="3238" spans="4:5" ht="11.25" customHeight="1">
      <c r="D3238" s="78"/>
      <c r="E3238" s="79"/>
    </row>
    <row r="3239" spans="4:5" ht="11.25" customHeight="1">
      <c r="D3239" s="78"/>
      <c r="E3239" s="79"/>
    </row>
    <row r="3240" spans="4:5" ht="11.25" customHeight="1">
      <c r="D3240" s="78"/>
      <c r="E3240" s="79"/>
    </row>
    <row r="3241" spans="4:5" ht="11.25" customHeight="1">
      <c r="D3241" s="78"/>
      <c r="E3241" s="79"/>
    </row>
    <row r="3242" spans="4:5" ht="11.25" customHeight="1">
      <c r="D3242" s="78"/>
      <c r="E3242" s="79"/>
    </row>
    <row r="3243" spans="4:5" ht="11.25" customHeight="1">
      <c r="D3243" s="78"/>
      <c r="E3243" s="79"/>
    </row>
    <row r="3244" spans="4:5" ht="11.25" customHeight="1">
      <c r="D3244" s="78"/>
      <c r="E3244" s="79"/>
    </row>
    <row r="3245" spans="4:5" ht="11.25" customHeight="1">
      <c r="D3245" s="78"/>
      <c r="E3245" s="79"/>
    </row>
    <row r="3246" spans="4:5" ht="11.25" customHeight="1">
      <c r="D3246" s="78"/>
      <c r="E3246" s="79"/>
    </row>
    <row r="3247" spans="4:5" ht="11.25" customHeight="1">
      <c r="D3247" s="78"/>
      <c r="E3247" s="79"/>
    </row>
    <row r="3248" spans="4:5" ht="11.25" customHeight="1">
      <c r="D3248" s="78"/>
      <c r="E3248" s="79"/>
    </row>
    <row r="3249" spans="4:5" ht="11.25" customHeight="1">
      <c r="D3249" s="78"/>
      <c r="E3249" s="79"/>
    </row>
    <row r="3250" spans="4:5" ht="11.25" customHeight="1">
      <c r="D3250" s="78"/>
      <c r="E3250" s="79"/>
    </row>
    <row r="3251" spans="4:5" ht="11.25" customHeight="1">
      <c r="D3251" s="78"/>
      <c r="E3251" s="79"/>
    </row>
    <row r="3252" spans="4:5" ht="11.25" customHeight="1">
      <c r="D3252" s="78"/>
      <c r="E3252" s="79"/>
    </row>
    <row r="3253" spans="4:5" ht="11.25" customHeight="1">
      <c r="D3253" s="78"/>
      <c r="E3253" s="79"/>
    </row>
    <row r="3254" spans="4:5" ht="11.25" customHeight="1">
      <c r="D3254" s="78"/>
      <c r="E3254" s="79"/>
    </row>
    <row r="3255" spans="4:5" ht="11.25" customHeight="1">
      <c r="D3255" s="78"/>
      <c r="E3255" s="79"/>
    </row>
    <row r="3256" spans="4:5" ht="11.25" customHeight="1">
      <c r="D3256" s="78"/>
      <c r="E3256" s="79"/>
    </row>
    <row r="3257" spans="4:5" ht="11.25" customHeight="1">
      <c r="D3257" s="78"/>
      <c r="E3257" s="79"/>
    </row>
    <row r="3258" spans="4:5" ht="11.25" customHeight="1">
      <c r="D3258" s="78"/>
      <c r="E3258" s="79"/>
    </row>
    <row r="3259" spans="4:5" ht="11.25" customHeight="1">
      <c r="D3259" s="78"/>
      <c r="E3259" s="79"/>
    </row>
    <row r="3260" spans="4:5" ht="11.25" customHeight="1">
      <c r="D3260" s="78"/>
      <c r="E3260" s="79"/>
    </row>
    <row r="3261" spans="4:5" ht="11.25" customHeight="1">
      <c r="D3261" s="78"/>
      <c r="E3261" s="79"/>
    </row>
    <row r="3262" spans="4:5" ht="11.25" customHeight="1">
      <c r="D3262" s="78"/>
      <c r="E3262" s="79"/>
    </row>
    <row r="3263" spans="4:5" ht="11.25" customHeight="1">
      <c r="D3263" s="78"/>
      <c r="E3263" s="79"/>
    </row>
    <row r="3264" spans="4:5" ht="11.25" customHeight="1">
      <c r="D3264" s="78"/>
      <c r="E3264" s="79"/>
    </row>
    <row r="3265" spans="4:5" ht="11.25" customHeight="1">
      <c r="D3265" s="78"/>
      <c r="E3265" s="79"/>
    </row>
    <row r="3266" spans="4:5" ht="11.25" customHeight="1">
      <c r="D3266" s="78"/>
      <c r="E3266" s="79"/>
    </row>
    <row r="3267" spans="4:5" ht="11.25" customHeight="1">
      <c r="D3267" s="78"/>
      <c r="E3267" s="79"/>
    </row>
    <row r="3268" spans="4:5" ht="11.25" customHeight="1">
      <c r="D3268" s="78"/>
      <c r="E3268" s="79"/>
    </row>
    <row r="3269" spans="4:5" ht="11.25" customHeight="1">
      <c r="D3269" s="78"/>
      <c r="E3269" s="79"/>
    </row>
    <row r="3270" spans="4:5" ht="11.25" customHeight="1">
      <c r="D3270" s="78"/>
      <c r="E3270" s="79"/>
    </row>
    <row r="3271" spans="4:5" ht="11.25" customHeight="1">
      <c r="D3271" s="78"/>
      <c r="E3271" s="79"/>
    </row>
    <row r="3272" spans="4:5" ht="11.25" customHeight="1">
      <c r="D3272" s="78"/>
      <c r="E3272" s="79"/>
    </row>
    <row r="3273" spans="4:5" ht="11.25" customHeight="1">
      <c r="D3273" s="78"/>
      <c r="E3273" s="79"/>
    </row>
    <row r="3274" spans="4:5" ht="11.25" customHeight="1">
      <c r="D3274" s="78"/>
      <c r="E3274" s="79"/>
    </row>
    <row r="3275" spans="4:5" ht="11.25" customHeight="1">
      <c r="D3275" s="78"/>
      <c r="E3275" s="79"/>
    </row>
    <row r="3276" spans="4:5" ht="11.25" customHeight="1">
      <c r="D3276" s="78"/>
      <c r="E3276" s="79"/>
    </row>
    <row r="3277" spans="4:5" ht="11.25" customHeight="1">
      <c r="D3277" s="78"/>
      <c r="E3277" s="79"/>
    </row>
    <row r="3278" spans="4:5" ht="11.25" customHeight="1">
      <c r="D3278" s="78"/>
      <c r="E3278" s="79"/>
    </row>
    <row r="3279" spans="4:5" ht="11.25" customHeight="1">
      <c r="D3279" s="78"/>
      <c r="E3279" s="79"/>
    </row>
    <row r="3280" spans="4:5" ht="11.25" customHeight="1">
      <c r="D3280" s="78"/>
      <c r="E3280" s="79"/>
    </row>
    <row r="3281" spans="4:5" ht="11.25" customHeight="1">
      <c r="D3281" s="78"/>
      <c r="E3281" s="79"/>
    </row>
    <row r="3282" spans="4:5" ht="11.25" customHeight="1">
      <c r="D3282" s="78"/>
      <c r="E3282" s="79"/>
    </row>
    <row r="3283" spans="4:5" ht="11.25" customHeight="1">
      <c r="D3283" s="78"/>
      <c r="E3283" s="79"/>
    </row>
    <row r="3284" spans="4:5" ht="11.25" customHeight="1">
      <c r="D3284" s="78"/>
      <c r="E3284" s="79"/>
    </row>
    <row r="3285" spans="4:5" ht="11.25" customHeight="1">
      <c r="D3285" s="78"/>
      <c r="E3285" s="79"/>
    </row>
    <row r="3286" spans="4:5" ht="11.25" customHeight="1">
      <c r="D3286" s="78"/>
      <c r="E3286" s="79"/>
    </row>
    <row r="3287" spans="4:5" ht="11.25" customHeight="1">
      <c r="D3287" s="78"/>
      <c r="E3287" s="79"/>
    </row>
    <row r="3288" spans="4:5" ht="11.25" customHeight="1">
      <c r="D3288" s="78"/>
      <c r="E3288" s="79"/>
    </row>
    <row r="3289" spans="4:5" ht="11.25" customHeight="1">
      <c r="D3289" s="78"/>
      <c r="E3289" s="79"/>
    </row>
    <row r="3290" spans="4:5" ht="11.25" customHeight="1">
      <c r="D3290" s="78"/>
      <c r="E3290" s="79"/>
    </row>
    <row r="3291" spans="4:5" ht="11.25" customHeight="1">
      <c r="D3291" s="78"/>
      <c r="E3291" s="79"/>
    </row>
    <row r="3292" spans="4:5" ht="11.25" customHeight="1">
      <c r="D3292" s="78"/>
      <c r="E3292" s="79"/>
    </row>
    <row r="3293" spans="4:5" ht="11.25" customHeight="1">
      <c r="D3293" s="78"/>
      <c r="E3293" s="79"/>
    </row>
    <row r="3294" spans="4:5" ht="11.25" customHeight="1">
      <c r="D3294" s="78"/>
      <c r="E3294" s="79"/>
    </row>
    <row r="3295" spans="4:5" ht="11.25" customHeight="1">
      <c r="D3295" s="78"/>
      <c r="E3295" s="79"/>
    </row>
    <row r="3296" spans="4:5" ht="11.25" customHeight="1">
      <c r="D3296" s="78"/>
      <c r="E3296" s="79"/>
    </row>
    <row r="3297" spans="4:5" ht="11.25" customHeight="1">
      <c r="D3297" s="78"/>
      <c r="E3297" s="79"/>
    </row>
    <row r="3298" spans="4:5" ht="11.25" customHeight="1">
      <c r="D3298" s="78"/>
      <c r="E3298" s="79"/>
    </row>
    <row r="3299" spans="4:5" ht="11.25" customHeight="1">
      <c r="D3299" s="78"/>
      <c r="E3299" s="79"/>
    </row>
    <row r="3300" spans="4:5" ht="11.25" customHeight="1">
      <c r="D3300" s="78"/>
      <c r="E3300" s="79"/>
    </row>
    <row r="3301" spans="4:5" ht="11.25" customHeight="1">
      <c r="D3301" s="78"/>
      <c r="E3301" s="79"/>
    </row>
    <row r="3302" spans="4:5" ht="11.25" customHeight="1">
      <c r="D3302" s="78"/>
      <c r="E3302" s="79"/>
    </row>
    <row r="3303" spans="4:5" ht="11.25" customHeight="1">
      <c r="D3303" s="78"/>
      <c r="E3303" s="79"/>
    </row>
    <row r="3304" spans="4:5" ht="11.25" customHeight="1">
      <c r="D3304" s="78"/>
      <c r="E3304" s="79"/>
    </row>
    <row r="3305" spans="4:5" ht="11.25" customHeight="1">
      <c r="D3305" s="78"/>
      <c r="E3305" s="79"/>
    </row>
    <row r="3306" spans="4:5" ht="11.25" customHeight="1">
      <c r="D3306" s="78"/>
      <c r="E3306" s="79"/>
    </row>
    <row r="3307" spans="4:5" ht="11.25" customHeight="1">
      <c r="D3307" s="78"/>
      <c r="E3307" s="79"/>
    </row>
    <row r="3308" spans="4:5" ht="11.25" customHeight="1">
      <c r="D3308" s="78"/>
      <c r="E3308" s="79"/>
    </row>
    <row r="3309" spans="4:5" ht="11.25" customHeight="1">
      <c r="D3309" s="78"/>
      <c r="E3309" s="79"/>
    </row>
    <row r="3310" spans="4:5" ht="11.25" customHeight="1">
      <c r="D3310" s="78"/>
      <c r="E3310" s="79"/>
    </row>
    <row r="3311" spans="4:5" ht="11.25" customHeight="1">
      <c r="D3311" s="78"/>
      <c r="E3311" s="79"/>
    </row>
    <row r="3312" spans="4:5" ht="11.25" customHeight="1">
      <c r="D3312" s="78"/>
      <c r="E3312" s="79"/>
    </row>
    <row r="3313" spans="4:5" ht="11.25" customHeight="1">
      <c r="D3313" s="78"/>
      <c r="E3313" s="79"/>
    </row>
    <row r="3314" spans="4:5" ht="11.25" customHeight="1">
      <c r="D3314" s="78"/>
      <c r="E3314" s="79"/>
    </row>
    <row r="3315" spans="4:5" ht="11.25" customHeight="1">
      <c r="D3315" s="78"/>
      <c r="E3315" s="79"/>
    </row>
    <row r="3316" spans="4:5" ht="11.25" customHeight="1">
      <c r="D3316" s="78"/>
      <c r="E3316" s="79"/>
    </row>
    <row r="3317" spans="4:5" ht="11.25" customHeight="1">
      <c r="D3317" s="78"/>
      <c r="E3317" s="79"/>
    </row>
    <row r="3318" spans="4:5" ht="11.25" customHeight="1">
      <c r="D3318" s="78"/>
      <c r="E3318" s="79"/>
    </row>
    <row r="3319" spans="4:5" ht="11.25" customHeight="1">
      <c r="D3319" s="78"/>
      <c r="E3319" s="79"/>
    </row>
    <row r="3320" spans="4:5" ht="11.25" customHeight="1">
      <c r="D3320" s="78"/>
      <c r="E3320" s="79"/>
    </row>
    <row r="3321" spans="4:5" ht="11.25" customHeight="1">
      <c r="D3321" s="78"/>
      <c r="E3321" s="79"/>
    </row>
    <row r="3322" spans="4:5" ht="11.25" customHeight="1">
      <c r="D3322" s="78"/>
      <c r="E3322" s="79"/>
    </row>
    <row r="3323" spans="4:5" ht="11.25" customHeight="1">
      <c r="D3323" s="78"/>
      <c r="E3323" s="79"/>
    </row>
    <row r="3324" spans="4:5" ht="11.25" customHeight="1">
      <c r="D3324" s="78"/>
      <c r="E3324" s="79"/>
    </row>
    <row r="3325" spans="4:5" ht="11.25" customHeight="1">
      <c r="D3325" s="78"/>
      <c r="E3325" s="79"/>
    </row>
    <row r="3326" spans="4:5" ht="11.25" customHeight="1">
      <c r="D3326" s="78"/>
      <c r="E3326" s="79"/>
    </row>
    <row r="3327" spans="4:5" ht="11.25" customHeight="1">
      <c r="D3327" s="78"/>
      <c r="E3327" s="79"/>
    </row>
    <row r="3328" spans="4:5" ht="11.25" customHeight="1">
      <c r="D3328" s="78"/>
      <c r="E3328" s="79"/>
    </row>
    <row r="3329" spans="4:5" ht="11.25" customHeight="1">
      <c r="D3329" s="78"/>
      <c r="E3329" s="79"/>
    </row>
    <row r="3330" spans="4:5" ht="11.25" customHeight="1">
      <c r="D3330" s="78"/>
      <c r="E3330" s="79"/>
    </row>
    <row r="3331" spans="4:5" ht="11.25" customHeight="1">
      <c r="D3331" s="78"/>
      <c r="E3331" s="79"/>
    </row>
    <row r="3332" spans="4:5" ht="11.25" customHeight="1">
      <c r="D3332" s="78"/>
      <c r="E3332" s="79"/>
    </row>
    <row r="3333" spans="4:5" ht="11.25" customHeight="1">
      <c r="D3333" s="78"/>
      <c r="E3333" s="79"/>
    </row>
    <row r="3334" spans="4:5" ht="11.25" customHeight="1">
      <c r="D3334" s="78"/>
      <c r="E3334" s="79"/>
    </row>
    <row r="3335" spans="4:5" ht="11.25" customHeight="1">
      <c r="D3335" s="78"/>
      <c r="E3335" s="79"/>
    </row>
    <row r="3336" spans="4:5" ht="11.25" customHeight="1">
      <c r="D3336" s="78"/>
      <c r="E3336" s="79"/>
    </row>
    <row r="3337" spans="4:5" ht="11.25" customHeight="1">
      <c r="D3337" s="78"/>
      <c r="E3337" s="79"/>
    </row>
    <row r="3338" spans="4:5" ht="11.25" customHeight="1">
      <c r="D3338" s="78"/>
      <c r="E3338" s="79"/>
    </row>
    <row r="3339" spans="4:5" ht="11.25" customHeight="1">
      <c r="D3339" s="78"/>
      <c r="E3339" s="79"/>
    </row>
    <row r="3340" spans="4:5" ht="11.25" customHeight="1">
      <c r="D3340" s="78"/>
      <c r="E3340" s="79"/>
    </row>
    <row r="3341" spans="4:5" ht="11.25" customHeight="1">
      <c r="D3341" s="78"/>
      <c r="E3341" s="79"/>
    </row>
    <row r="3342" spans="4:5" ht="11.25" customHeight="1">
      <c r="D3342" s="78"/>
      <c r="E3342" s="79"/>
    </row>
    <row r="3343" spans="4:5" ht="11.25" customHeight="1">
      <c r="D3343" s="78"/>
      <c r="E3343" s="79"/>
    </row>
    <row r="3344" spans="4:5" ht="11.25" customHeight="1">
      <c r="D3344" s="78"/>
      <c r="E3344" s="79"/>
    </row>
    <row r="3345" spans="4:5" ht="11.25" customHeight="1">
      <c r="D3345" s="78"/>
      <c r="E3345" s="79"/>
    </row>
    <row r="3346" spans="4:5" ht="11.25" customHeight="1">
      <c r="D3346" s="78"/>
      <c r="E3346" s="79"/>
    </row>
    <row r="3347" spans="4:5" ht="11.25" customHeight="1">
      <c r="D3347" s="78"/>
      <c r="E3347" s="79"/>
    </row>
    <row r="3348" spans="4:5" ht="11.25" customHeight="1">
      <c r="D3348" s="78"/>
      <c r="E3348" s="79"/>
    </row>
    <row r="3349" spans="4:5" ht="11.25" customHeight="1">
      <c r="D3349" s="78"/>
      <c r="E3349" s="79"/>
    </row>
    <row r="3350" spans="4:5" ht="11.25" customHeight="1">
      <c r="D3350" s="78"/>
      <c r="E3350" s="79"/>
    </row>
    <row r="3351" spans="4:5" ht="11.25" customHeight="1">
      <c r="D3351" s="78"/>
      <c r="E3351" s="79"/>
    </row>
    <row r="3352" spans="4:5" ht="11.25" customHeight="1">
      <c r="D3352" s="78"/>
      <c r="E3352" s="79"/>
    </row>
    <row r="3353" spans="4:5" ht="11.25" customHeight="1">
      <c r="D3353" s="78"/>
      <c r="E3353" s="79"/>
    </row>
    <row r="3354" spans="4:5" ht="11.25" customHeight="1">
      <c r="D3354" s="78"/>
      <c r="E3354" s="79"/>
    </row>
    <row r="3355" spans="4:5" ht="11.25" customHeight="1">
      <c r="D3355" s="78"/>
      <c r="E3355" s="79"/>
    </row>
    <row r="3356" spans="4:5" ht="11.25" customHeight="1">
      <c r="D3356" s="78"/>
      <c r="E3356" s="79"/>
    </row>
    <row r="3357" spans="4:5" ht="11.25" customHeight="1">
      <c r="D3357" s="78"/>
      <c r="E3357" s="79"/>
    </row>
    <row r="3358" spans="4:5" ht="11.25" customHeight="1">
      <c r="D3358" s="78"/>
      <c r="E3358" s="79"/>
    </row>
    <row r="3359" spans="4:5" ht="11.25" customHeight="1">
      <c r="D3359" s="78"/>
      <c r="E3359" s="79"/>
    </row>
    <row r="3360" spans="4:5" ht="11.25" customHeight="1">
      <c r="D3360" s="78"/>
      <c r="E3360" s="79"/>
    </row>
    <row r="3361" spans="4:5" ht="11.25" customHeight="1">
      <c r="D3361" s="78"/>
      <c r="E3361" s="79"/>
    </row>
    <row r="3362" spans="4:5" ht="11.25" customHeight="1">
      <c r="D3362" s="78"/>
      <c r="E3362" s="79"/>
    </row>
    <row r="3363" spans="4:5" ht="11.25" customHeight="1">
      <c r="D3363" s="78"/>
      <c r="E3363" s="79"/>
    </row>
    <row r="3364" spans="4:5" ht="11.25" customHeight="1">
      <c r="D3364" s="78"/>
      <c r="E3364" s="79"/>
    </row>
    <row r="3365" spans="4:5" ht="11.25" customHeight="1">
      <c r="D3365" s="78"/>
      <c r="E3365" s="79"/>
    </row>
    <row r="3366" spans="4:5" ht="11.25" customHeight="1">
      <c r="D3366" s="78"/>
      <c r="E3366" s="79"/>
    </row>
    <row r="3367" spans="4:5" ht="11.25" customHeight="1">
      <c r="D3367" s="78"/>
      <c r="E3367" s="79"/>
    </row>
    <row r="3368" spans="4:5" ht="11.25" customHeight="1">
      <c r="D3368" s="78"/>
      <c r="E3368" s="79"/>
    </row>
    <row r="3369" spans="4:5" ht="11.25" customHeight="1">
      <c r="D3369" s="78"/>
      <c r="E3369" s="79"/>
    </row>
    <row r="3370" spans="4:5" ht="11.25" customHeight="1">
      <c r="D3370" s="78"/>
      <c r="E3370" s="79"/>
    </row>
    <row r="3371" spans="4:5" ht="11.25" customHeight="1">
      <c r="D3371" s="78"/>
      <c r="E3371" s="79"/>
    </row>
    <row r="3372" spans="4:5" ht="11.25" customHeight="1">
      <c r="D3372" s="78"/>
      <c r="E3372" s="79"/>
    </row>
    <row r="3373" spans="4:5" ht="11.25" customHeight="1">
      <c r="D3373" s="78"/>
      <c r="E3373" s="79"/>
    </row>
    <row r="3374" spans="4:5" ht="11.25" customHeight="1">
      <c r="D3374" s="78"/>
      <c r="E3374" s="79"/>
    </row>
    <row r="3375" spans="4:5" ht="11.25" customHeight="1">
      <c r="D3375" s="78"/>
      <c r="E3375" s="79"/>
    </row>
    <row r="3376" spans="4:5" ht="11.25" customHeight="1">
      <c r="D3376" s="78"/>
      <c r="E3376" s="79"/>
    </row>
    <row r="3377" spans="4:5" ht="11.25" customHeight="1">
      <c r="D3377" s="78"/>
      <c r="E3377" s="79"/>
    </row>
    <row r="3378" spans="4:5" ht="11.25" customHeight="1">
      <c r="D3378" s="78"/>
      <c r="E3378" s="79"/>
    </row>
    <row r="3379" spans="4:5" ht="11.25" customHeight="1">
      <c r="D3379" s="78"/>
      <c r="E3379" s="79"/>
    </row>
    <row r="3380" spans="4:5" ht="11.25" customHeight="1">
      <c r="D3380" s="78"/>
      <c r="E3380" s="79"/>
    </row>
    <row r="3381" spans="4:5" ht="11.25" customHeight="1">
      <c r="D3381" s="78"/>
      <c r="E3381" s="79"/>
    </row>
    <row r="3382" spans="4:5" ht="11.25" customHeight="1">
      <c r="D3382" s="78"/>
      <c r="E3382" s="79"/>
    </row>
    <row r="3383" spans="4:5" ht="11.25" customHeight="1">
      <c r="D3383" s="78"/>
      <c r="E3383" s="79"/>
    </row>
    <row r="3384" spans="4:5" ht="11.25" customHeight="1">
      <c r="D3384" s="78"/>
      <c r="E3384" s="79"/>
    </row>
    <row r="3385" spans="4:5" ht="11.25" customHeight="1">
      <c r="D3385" s="78"/>
      <c r="E3385" s="79"/>
    </row>
    <row r="3386" spans="4:5" ht="11.25" customHeight="1">
      <c r="D3386" s="78"/>
      <c r="E3386" s="79"/>
    </row>
    <row r="3387" spans="4:5" ht="11.25" customHeight="1">
      <c r="D3387" s="78"/>
      <c r="E3387" s="79"/>
    </row>
    <row r="3388" spans="4:5" ht="11.25" customHeight="1">
      <c r="D3388" s="78"/>
      <c r="E3388" s="79"/>
    </row>
    <row r="3389" spans="4:5" ht="11.25" customHeight="1">
      <c r="D3389" s="78"/>
      <c r="E3389" s="79"/>
    </row>
    <row r="3390" spans="4:5" ht="11.25" customHeight="1">
      <c r="D3390" s="78"/>
      <c r="E3390" s="79"/>
    </row>
    <row r="3391" spans="4:5" ht="11.25" customHeight="1">
      <c r="D3391" s="78"/>
      <c r="E3391" s="79"/>
    </row>
    <row r="3392" spans="4:5" ht="11.25" customHeight="1">
      <c r="D3392" s="78"/>
      <c r="E3392" s="79"/>
    </row>
    <row r="3393" spans="4:5" ht="11.25" customHeight="1">
      <c r="D3393" s="78"/>
      <c r="E3393" s="79"/>
    </row>
    <row r="3394" spans="4:5" ht="11.25" customHeight="1">
      <c r="D3394" s="78"/>
      <c r="E3394" s="79"/>
    </row>
    <row r="3395" spans="4:5" ht="11.25" customHeight="1">
      <c r="D3395" s="78"/>
      <c r="E3395" s="79"/>
    </row>
    <row r="3396" spans="4:5" ht="11.25" customHeight="1">
      <c r="D3396" s="78"/>
      <c r="E3396" s="79"/>
    </row>
    <row r="3397" spans="4:5" ht="11.25" customHeight="1">
      <c r="D3397" s="78"/>
      <c r="E3397" s="79"/>
    </row>
    <row r="3398" spans="4:5" ht="11.25" customHeight="1">
      <c r="D3398" s="78"/>
      <c r="E3398" s="79"/>
    </row>
    <row r="3399" spans="4:5" ht="11.25" customHeight="1">
      <c r="D3399" s="78"/>
      <c r="E3399" s="79"/>
    </row>
    <row r="3400" spans="4:5" ht="11.25" customHeight="1">
      <c r="D3400" s="78"/>
      <c r="E3400" s="79"/>
    </row>
    <row r="3401" spans="4:5" ht="11.25" customHeight="1">
      <c r="D3401" s="78"/>
      <c r="E3401" s="79"/>
    </row>
    <row r="3402" spans="4:5" ht="11.25" customHeight="1">
      <c r="D3402" s="78"/>
      <c r="E3402" s="79"/>
    </row>
    <row r="3403" spans="4:5" ht="11.25" customHeight="1">
      <c r="D3403" s="78"/>
      <c r="E3403" s="79"/>
    </row>
    <row r="3404" spans="4:5" ht="11.25" customHeight="1">
      <c r="D3404" s="78"/>
      <c r="E3404" s="79"/>
    </row>
    <row r="3405" spans="4:5" ht="11.25" customHeight="1">
      <c r="D3405" s="78"/>
      <c r="E3405" s="79"/>
    </row>
    <row r="3406" spans="4:5" ht="11.25" customHeight="1">
      <c r="D3406" s="78"/>
      <c r="E3406" s="79"/>
    </row>
    <row r="3407" spans="4:5" ht="11.25" customHeight="1">
      <c r="D3407" s="78"/>
      <c r="E3407" s="79"/>
    </row>
    <row r="3408" spans="4:5" ht="11.25" customHeight="1">
      <c r="D3408" s="78"/>
      <c r="E3408" s="79"/>
    </row>
    <row r="3409" spans="4:5" ht="11.25" customHeight="1">
      <c r="D3409" s="78"/>
      <c r="E3409" s="79"/>
    </row>
    <row r="3410" spans="4:5" ht="11.25" customHeight="1">
      <c r="D3410" s="78"/>
      <c r="E3410" s="79"/>
    </row>
    <row r="3411" spans="4:5" ht="11.25" customHeight="1">
      <c r="D3411" s="78"/>
      <c r="E3411" s="79"/>
    </row>
    <row r="3412" spans="4:5" ht="11.25" customHeight="1">
      <c r="D3412" s="78"/>
      <c r="E3412" s="79"/>
    </row>
    <row r="3413" spans="4:5" ht="11.25" customHeight="1">
      <c r="D3413" s="78"/>
      <c r="E3413" s="79"/>
    </row>
    <row r="3414" spans="4:5" ht="11.25" customHeight="1">
      <c r="D3414" s="78"/>
      <c r="E3414" s="79"/>
    </row>
    <row r="3415" spans="4:5" ht="11.25" customHeight="1">
      <c r="D3415" s="78"/>
      <c r="E3415" s="79"/>
    </row>
    <row r="3416" spans="4:5" ht="11.25" customHeight="1">
      <c r="D3416" s="78"/>
      <c r="E3416" s="79"/>
    </row>
    <row r="3417" spans="4:5" ht="11.25" customHeight="1">
      <c r="D3417" s="78"/>
      <c r="E3417" s="79"/>
    </row>
    <row r="3418" spans="4:5" ht="11.25" customHeight="1">
      <c r="D3418" s="78"/>
      <c r="E3418" s="79"/>
    </row>
    <row r="3419" spans="4:5" ht="11.25" customHeight="1">
      <c r="D3419" s="78"/>
      <c r="E3419" s="79"/>
    </row>
    <row r="3420" spans="4:5" ht="11.25" customHeight="1">
      <c r="D3420" s="78"/>
      <c r="E3420" s="79"/>
    </row>
    <row r="3421" spans="4:5" ht="11.25" customHeight="1">
      <c r="D3421" s="78"/>
      <c r="E3421" s="79"/>
    </row>
    <row r="3422" spans="4:5" ht="11.25" customHeight="1">
      <c r="D3422" s="78"/>
      <c r="E3422" s="79"/>
    </row>
    <row r="3423" spans="4:5" ht="11.25" customHeight="1">
      <c r="D3423" s="78"/>
      <c r="E3423" s="79"/>
    </row>
    <row r="3424" spans="4:5" ht="11.25" customHeight="1">
      <c r="D3424" s="78"/>
      <c r="E3424" s="79"/>
    </row>
    <row r="3425" spans="4:5" ht="11.25" customHeight="1">
      <c r="D3425" s="78"/>
      <c r="E3425" s="79"/>
    </row>
    <row r="3426" spans="4:5" ht="11.25" customHeight="1">
      <c r="D3426" s="78"/>
      <c r="E3426" s="79"/>
    </row>
    <row r="3427" spans="4:5" ht="11.25" customHeight="1">
      <c r="D3427" s="78"/>
      <c r="E3427" s="79"/>
    </row>
    <row r="3428" spans="4:5" ht="11.25" customHeight="1">
      <c r="D3428" s="78"/>
      <c r="E3428" s="79"/>
    </row>
    <row r="3429" spans="4:5" ht="11.25" customHeight="1">
      <c r="D3429" s="78"/>
      <c r="E3429" s="79"/>
    </row>
    <row r="3430" spans="4:5" ht="11.25" customHeight="1">
      <c r="D3430" s="78"/>
      <c r="E3430" s="79"/>
    </row>
    <row r="3431" spans="4:5" ht="11.25" customHeight="1">
      <c r="D3431" s="78"/>
      <c r="E3431" s="79"/>
    </row>
    <row r="3432" spans="4:5" ht="11.25" customHeight="1">
      <c r="D3432" s="78"/>
      <c r="E3432" s="79"/>
    </row>
    <row r="3433" spans="4:5" ht="11.25" customHeight="1">
      <c r="D3433" s="78"/>
      <c r="E3433" s="79"/>
    </row>
    <row r="3434" spans="4:5" ht="11.25" customHeight="1">
      <c r="D3434" s="78"/>
      <c r="E3434" s="79"/>
    </row>
    <row r="3435" spans="4:5" ht="11.25" customHeight="1">
      <c r="D3435" s="78"/>
      <c r="E3435" s="79"/>
    </row>
    <row r="3436" spans="4:5" ht="11.25" customHeight="1">
      <c r="D3436" s="78"/>
      <c r="E3436" s="79"/>
    </row>
    <row r="3437" spans="4:5" ht="11.25" customHeight="1">
      <c r="D3437" s="78"/>
      <c r="E3437" s="79"/>
    </row>
    <row r="3438" spans="4:5" ht="11.25" customHeight="1">
      <c r="D3438" s="78"/>
      <c r="E3438" s="79"/>
    </row>
    <row r="3439" spans="4:5" ht="11.25" customHeight="1">
      <c r="D3439" s="78"/>
      <c r="E3439" s="79"/>
    </row>
    <row r="3440" spans="4:5" ht="11.25" customHeight="1">
      <c r="D3440" s="78"/>
      <c r="E3440" s="79"/>
    </row>
    <row r="3441" spans="4:5" ht="11.25" customHeight="1">
      <c r="D3441" s="78"/>
      <c r="E3441" s="79"/>
    </row>
    <row r="3442" spans="4:5" ht="11.25" customHeight="1">
      <c r="D3442" s="78"/>
      <c r="E3442" s="79"/>
    </row>
    <row r="3443" spans="4:5" ht="11.25" customHeight="1">
      <c r="D3443" s="78"/>
      <c r="E3443" s="79"/>
    </row>
    <row r="3444" spans="4:5" ht="11.25" customHeight="1">
      <c r="D3444" s="78"/>
      <c r="E3444" s="79"/>
    </row>
    <row r="3445" spans="4:5" ht="11.25" customHeight="1">
      <c r="D3445" s="78"/>
      <c r="E3445" s="79"/>
    </row>
    <row r="3446" spans="4:5" ht="11.25" customHeight="1">
      <c r="D3446" s="78"/>
      <c r="E3446" s="79"/>
    </row>
    <row r="3447" spans="4:5" ht="11.25" customHeight="1">
      <c r="D3447" s="78"/>
      <c r="E3447" s="79"/>
    </row>
    <row r="3448" spans="4:5" ht="11.25" customHeight="1">
      <c r="D3448" s="78"/>
      <c r="E3448" s="79"/>
    </row>
    <row r="3449" spans="4:5" ht="11.25" customHeight="1">
      <c r="D3449" s="78"/>
      <c r="E3449" s="79"/>
    </row>
    <row r="3450" spans="4:5" ht="11.25" customHeight="1">
      <c r="D3450" s="78"/>
      <c r="E3450" s="79"/>
    </row>
    <row r="3451" spans="4:5" ht="11.25" customHeight="1">
      <c r="D3451" s="78"/>
      <c r="E3451" s="79"/>
    </row>
    <row r="3452" spans="4:5" ht="11.25" customHeight="1">
      <c r="D3452" s="78"/>
      <c r="E3452" s="79"/>
    </row>
    <row r="3453" spans="4:5" ht="11.25" customHeight="1">
      <c r="D3453" s="78"/>
      <c r="E3453" s="79"/>
    </row>
    <row r="3454" spans="4:5" ht="11.25" customHeight="1">
      <c r="D3454" s="78"/>
      <c r="E3454" s="79"/>
    </row>
    <row r="3455" spans="4:5" ht="11.25" customHeight="1">
      <c r="D3455" s="78"/>
      <c r="E3455" s="79"/>
    </row>
    <row r="3456" spans="4:5" ht="11.25" customHeight="1">
      <c r="D3456" s="78"/>
      <c r="E3456" s="79"/>
    </row>
    <row r="3457" spans="4:5" ht="11.25" customHeight="1">
      <c r="D3457" s="78"/>
      <c r="E3457" s="79"/>
    </row>
    <row r="3458" spans="4:5" ht="11.25" customHeight="1">
      <c r="D3458" s="78"/>
      <c r="E3458" s="79"/>
    </row>
    <row r="3459" spans="4:5" ht="11.25" customHeight="1">
      <c r="D3459" s="78"/>
      <c r="E3459" s="79"/>
    </row>
    <row r="3460" spans="4:5" ht="11.25" customHeight="1">
      <c r="D3460" s="78"/>
      <c r="E3460" s="79"/>
    </row>
    <row r="3461" spans="4:5" ht="11.25" customHeight="1">
      <c r="D3461" s="78"/>
      <c r="E3461" s="79"/>
    </row>
    <row r="3462" spans="4:5" ht="11.25" customHeight="1">
      <c r="D3462" s="78"/>
      <c r="E3462" s="79"/>
    </row>
    <row r="3463" spans="4:5" ht="11.25" customHeight="1">
      <c r="D3463" s="78"/>
      <c r="E3463" s="79"/>
    </row>
    <row r="3464" spans="4:5" ht="11.25" customHeight="1">
      <c r="D3464" s="78"/>
      <c r="E3464" s="79"/>
    </row>
    <row r="3465" spans="4:5" ht="11.25" customHeight="1">
      <c r="D3465" s="78"/>
      <c r="E3465" s="79"/>
    </row>
    <row r="3466" spans="4:5" ht="11.25" customHeight="1">
      <c r="D3466" s="78"/>
      <c r="E3466" s="79"/>
    </row>
    <row r="3467" spans="4:5" ht="11.25" customHeight="1">
      <c r="D3467" s="78"/>
      <c r="E3467" s="79"/>
    </row>
    <row r="3468" spans="4:5" ht="11.25" customHeight="1">
      <c r="D3468" s="78"/>
      <c r="E3468" s="79"/>
    </row>
    <row r="3469" spans="4:5" ht="11.25" customHeight="1">
      <c r="D3469" s="78"/>
      <c r="E3469" s="79"/>
    </row>
    <row r="3470" spans="4:5" ht="11.25" customHeight="1">
      <c r="D3470" s="78"/>
      <c r="E3470" s="79"/>
    </row>
    <row r="3471" spans="4:5" ht="11.25" customHeight="1">
      <c r="D3471" s="78"/>
      <c r="E3471" s="79"/>
    </row>
    <row r="3472" spans="4:5" ht="11.25" customHeight="1">
      <c r="D3472" s="78"/>
      <c r="E3472" s="79"/>
    </row>
    <row r="3473" spans="4:5" ht="11.25" customHeight="1">
      <c r="D3473" s="78"/>
      <c r="E3473" s="79"/>
    </row>
    <row r="3474" spans="4:5" ht="11.25" customHeight="1">
      <c r="D3474" s="78"/>
      <c r="E3474" s="79"/>
    </row>
    <row r="3475" spans="4:5" ht="11.25" customHeight="1">
      <c r="D3475" s="78"/>
      <c r="E3475" s="79"/>
    </row>
    <row r="3476" spans="4:5" ht="11.25" customHeight="1">
      <c r="D3476" s="78"/>
      <c r="E3476" s="79"/>
    </row>
    <row r="3477" spans="4:5" ht="11.25" customHeight="1">
      <c r="D3477" s="78"/>
      <c r="E3477" s="79"/>
    </row>
    <row r="3478" spans="4:5" ht="11.25" customHeight="1">
      <c r="D3478" s="78"/>
      <c r="E3478" s="79"/>
    </row>
    <row r="3479" spans="4:5" ht="11.25" customHeight="1">
      <c r="D3479" s="78"/>
      <c r="E3479" s="79"/>
    </row>
    <row r="3480" spans="4:5" ht="11.25" customHeight="1">
      <c r="D3480" s="78"/>
      <c r="E3480" s="79"/>
    </row>
    <row r="3481" spans="4:5" ht="11.25" customHeight="1">
      <c r="D3481" s="78"/>
      <c r="E3481" s="79"/>
    </row>
    <row r="3482" spans="4:5" ht="11.25" customHeight="1">
      <c r="D3482" s="78"/>
      <c r="E3482" s="79"/>
    </row>
    <row r="3483" spans="4:5" ht="11.25" customHeight="1">
      <c r="D3483" s="78"/>
      <c r="E3483" s="79"/>
    </row>
    <row r="3484" spans="4:5" ht="11.25" customHeight="1">
      <c r="D3484" s="78"/>
      <c r="E3484" s="79"/>
    </row>
    <row r="3485" spans="4:5" ht="11.25" customHeight="1">
      <c r="D3485" s="78"/>
      <c r="E3485" s="79"/>
    </row>
    <row r="3486" spans="4:5" ht="11.25" customHeight="1">
      <c r="D3486" s="78"/>
      <c r="E3486" s="79"/>
    </row>
    <row r="3487" spans="4:5" ht="11.25" customHeight="1">
      <c r="D3487" s="78"/>
      <c r="E3487" s="79"/>
    </row>
    <row r="3488" spans="4:5" ht="11.25" customHeight="1">
      <c r="D3488" s="78"/>
      <c r="E3488" s="79"/>
    </row>
    <row r="3489" spans="4:5" ht="11.25" customHeight="1">
      <c r="D3489" s="78"/>
      <c r="E3489" s="79"/>
    </row>
    <row r="3490" spans="4:5" ht="11.25" customHeight="1">
      <c r="D3490" s="78"/>
      <c r="E3490" s="79"/>
    </row>
    <row r="3491" spans="4:5" ht="11.25" customHeight="1">
      <c r="D3491" s="78"/>
      <c r="E3491" s="79"/>
    </row>
    <row r="3492" spans="4:5" ht="11.25" customHeight="1">
      <c r="D3492" s="78"/>
      <c r="E3492" s="79"/>
    </row>
    <row r="3493" spans="4:5" ht="11.25" customHeight="1">
      <c r="D3493" s="78"/>
      <c r="E3493" s="79"/>
    </row>
    <row r="3494" spans="4:5" ht="11.25" customHeight="1">
      <c r="D3494" s="78"/>
      <c r="E3494" s="79"/>
    </row>
    <row r="3495" spans="4:5" ht="11.25" customHeight="1">
      <c r="D3495" s="78"/>
      <c r="E3495" s="79"/>
    </row>
    <row r="3496" spans="4:5" ht="11.25" customHeight="1">
      <c r="D3496" s="78"/>
      <c r="E3496" s="79"/>
    </row>
    <row r="3497" spans="4:5" ht="11.25" customHeight="1">
      <c r="D3497" s="78"/>
      <c r="E3497" s="79"/>
    </row>
    <row r="3498" spans="4:5" ht="11.25" customHeight="1">
      <c r="D3498" s="78"/>
      <c r="E3498" s="79"/>
    </row>
    <row r="3499" spans="4:5" ht="11.25" customHeight="1">
      <c r="D3499" s="78"/>
      <c r="E3499" s="79"/>
    </row>
    <row r="3500" spans="4:5" ht="11.25" customHeight="1">
      <c r="D3500" s="78"/>
      <c r="E3500" s="79"/>
    </row>
    <row r="3501" spans="4:5" ht="11.25" customHeight="1">
      <c r="D3501" s="78"/>
      <c r="E3501" s="79"/>
    </row>
    <row r="3502" spans="4:5" ht="11.25" customHeight="1">
      <c r="D3502" s="78"/>
      <c r="E3502" s="79"/>
    </row>
    <row r="3503" spans="4:5" ht="11.25" customHeight="1">
      <c r="D3503" s="78"/>
      <c r="E3503" s="79"/>
    </row>
    <row r="3504" spans="4:5" ht="11.25" customHeight="1">
      <c r="D3504" s="78"/>
      <c r="E3504" s="79"/>
    </row>
    <row r="3505" spans="4:5" ht="11.25" customHeight="1">
      <c r="D3505" s="78"/>
      <c r="E3505" s="79"/>
    </row>
    <row r="3506" spans="4:5" ht="11.25" customHeight="1">
      <c r="D3506" s="78"/>
      <c r="E3506" s="79"/>
    </row>
    <row r="3507" spans="4:5" ht="11.25" customHeight="1">
      <c r="D3507" s="78"/>
      <c r="E3507" s="79"/>
    </row>
    <row r="3508" spans="4:5" ht="11.25" customHeight="1">
      <c r="D3508" s="78"/>
      <c r="E3508" s="79"/>
    </row>
    <row r="3509" spans="4:5" ht="11.25" customHeight="1">
      <c r="D3509" s="78"/>
      <c r="E3509" s="79"/>
    </row>
    <row r="3510" spans="4:5" ht="11.25" customHeight="1">
      <c r="D3510" s="78"/>
      <c r="E3510" s="79"/>
    </row>
    <row r="3511" spans="4:5" ht="11.25" customHeight="1">
      <c r="D3511" s="78"/>
      <c r="E3511" s="79"/>
    </row>
    <row r="3512" spans="4:5" ht="11.25" customHeight="1">
      <c r="D3512" s="78"/>
      <c r="E3512" s="79"/>
    </row>
    <row r="3513" spans="4:5" ht="11.25" customHeight="1">
      <c r="D3513" s="78"/>
      <c r="E3513" s="79"/>
    </row>
    <row r="3514" spans="4:5" ht="11.25" customHeight="1">
      <c r="D3514" s="78"/>
      <c r="E3514" s="79"/>
    </row>
    <row r="3515" spans="4:5" ht="11.25" customHeight="1">
      <c r="D3515" s="78"/>
      <c r="E3515" s="79"/>
    </row>
    <row r="3516" spans="4:5" ht="11.25" customHeight="1">
      <c r="D3516" s="78"/>
      <c r="E3516" s="79"/>
    </row>
    <row r="3517" spans="4:5" ht="11.25" customHeight="1">
      <c r="D3517" s="78"/>
      <c r="E3517" s="79"/>
    </row>
    <row r="3518" spans="4:5" ht="11.25" customHeight="1">
      <c r="D3518" s="78"/>
      <c r="E3518" s="79"/>
    </row>
    <row r="3519" spans="4:5" ht="11.25" customHeight="1">
      <c r="D3519" s="78"/>
      <c r="E3519" s="79"/>
    </row>
    <row r="3520" spans="4:5" ht="11.25" customHeight="1">
      <c r="D3520" s="78"/>
      <c r="E3520" s="79"/>
    </row>
    <row r="3521" spans="4:5" ht="11.25" customHeight="1">
      <c r="D3521" s="78"/>
      <c r="E3521" s="79"/>
    </row>
    <row r="3522" spans="4:5" ht="11.25" customHeight="1">
      <c r="D3522" s="78"/>
      <c r="E3522" s="79"/>
    </row>
    <row r="3523" spans="4:5" ht="11.25" customHeight="1">
      <c r="D3523" s="78"/>
      <c r="E3523" s="79"/>
    </row>
    <row r="3524" spans="4:5" ht="11.25" customHeight="1">
      <c r="D3524" s="78"/>
      <c r="E3524" s="79"/>
    </row>
    <row r="3525" spans="4:5" ht="11.25" customHeight="1">
      <c r="D3525" s="78"/>
      <c r="E3525" s="79"/>
    </row>
    <row r="3526" spans="4:5" ht="11.25" customHeight="1">
      <c r="D3526" s="78"/>
      <c r="E3526" s="79"/>
    </row>
    <row r="3527" spans="4:5" ht="11.25" customHeight="1">
      <c r="D3527" s="78"/>
      <c r="E3527" s="79"/>
    </row>
    <row r="3528" spans="4:5" ht="11.25" customHeight="1">
      <c r="D3528" s="78"/>
      <c r="E3528" s="79"/>
    </row>
    <row r="3529" spans="4:5" ht="11.25" customHeight="1">
      <c r="D3529" s="78"/>
      <c r="E3529" s="79"/>
    </row>
    <row r="3530" spans="4:5" ht="11.25" customHeight="1">
      <c r="D3530" s="78"/>
      <c r="E3530" s="79"/>
    </row>
    <row r="3531" spans="4:5" ht="11.25" customHeight="1">
      <c r="D3531" s="78"/>
      <c r="E3531" s="79"/>
    </row>
    <row r="3532" spans="4:5" ht="11.25" customHeight="1">
      <c r="D3532" s="78"/>
      <c r="E3532" s="79"/>
    </row>
    <row r="3533" spans="4:5" ht="11.25" customHeight="1">
      <c r="D3533" s="78"/>
      <c r="E3533" s="79"/>
    </row>
    <row r="3534" spans="4:5" ht="11.25" customHeight="1">
      <c r="D3534" s="78"/>
      <c r="E3534" s="79"/>
    </row>
    <row r="3535" spans="4:5" ht="11.25" customHeight="1">
      <c r="D3535" s="78"/>
      <c r="E3535" s="79"/>
    </row>
    <row r="3536" spans="4:5" ht="11.25" customHeight="1">
      <c r="D3536" s="78"/>
      <c r="E3536" s="79"/>
    </row>
    <row r="3537" spans="4:5" ht="11.25" customHeight="1">
      <c r="D3537" s="78"/>
      <c r="E3537" s="79"/>
    </row>
    <row r="3538" spans="4:5" ht="11.25" customHeight="1">
      <c r="D3538" s="78"/>
      <c r="E3538" s="79"/>
    </row>
    <row r="3539" spans="4:5" ht="11.25" customHeight="1">
      <c r="D3539" s="78"/>
      <c r="E3539" s="79"/>
    </row>
    <row r="3540" spans="4:5" ht="11.25" customHeight="1">
      <c r="D3540" s="78"/>
      <c r="E3540" s="79"/>
    </row>
    <row r="3541" spans="4:5" ht="11.25" customHeight="1">
      <c r="D3541" s="78"/>
      <c r="E3541" s="79"/>
    </row>
    <row r="3542" spans="4:5" ht="11.25" customHeight="1">
      <c r="D3542" s="78"/>
      <c r="E3542" s="79"/>
    </row>
    <row r="3543" spans="4:5" ht="11.25" customHeight="1">
      <c r="D3543" s="78"/>
      <c r="E3543" s="79"/>
    </row>
    <row r="3544" spans="4:5" ht="11.25" customHeight="1">
      <c r="D3544" s="78"/>
      <c r="E3544" s="79"/>
    </row>
    <row r="3545" spans="4:5" ht="11.25" customHeight="1">
      <c r="D3545" s="78"/>
      <c r="E3545" s="79"/>
    </row>
    <row r="3546" spans="4:5" ht="11.25" customHeight="1">
      <c r="D3546" s="78"/>
      <c r="E3546" s="79"/>
    </row>
    <row r="3547" spans="4:5" ht="11.25" customHeight="1">
      <c r="D3547" s="78"/>
      <c r="E3547" s="79"/>
    </row>
    <row r="3548" spans="4:5" ht="11.25" customHeight="1">
      <c r="D3548" s="78"/>
      <c r="E3548" s="79"/>
    </row>
    <row r="3549" spans="4:5" ht="11.25" customHeight="1">
      <c r="D3549" s="78"/>
      <c r="E3549" s="79"/>
    </row>
    <row r="3550" spans="4:5" ht="11.25" customHeight="1">
      <c r="D3550" s="78"/>
      <c r="E3550" s="79"/>
    </row>
    <row r="3551" spans="4:5" ht="11.25" customHeight="1">
      <c r="D3551" s="78"/>
      <c r="E3551" s="79"/>
    </row>
    <row r="3552" spans="4:5" ht="11.25" customHeight="1">
      <c r="D3552" s="78"/>
      <c r="E3552" s="79"/>
    </row>
    <row r="3553" spans="4:5" ht="11.25" customHeight="1">
      <c r="D3553" s="78"/>
      <c r="E3553" s="79"/>
    </row>
    <row r="3554" spans="4:5" ht="11.25" customHeight="1">
      <c r="D3554" s="78"/>
      <c r="E3554" s="79"/>
    </row>
    <row r="3555" spans="4:5" ht="11.25" customHeight="1">
      <c r="D3555" s="78"/>
      <c r="E3555" s="79"/>
    </row>
    <row r="3556" spans="4:5" ht="11.25" customHeight="1">
      <c r="D3556" s="78"/>
      <c r="E3556" s="79"/>
    </row>
    <row r="3557" spans="4:5" ht="11.25" customHeight="1">
      <c r="D3557" s="78"/>
      <c r="E3557" s="79"/>
    </row>
    <row r="3558" spans="4:5" ht="11.25" customHeight="1">
      <c r="D3558" s="78"/>
      <c r="E3558" s="79"/>
    </row>
    <row r="3559" spans="4:5" ht="11.25" customHeight="1">
      <c r="D3559" s="78"/>
      <c r="E3559" s="79"/>
    </row>
    <row r="3560" spans="4:5" ht="11.25" customHeight="1">
      <c r="D3560" s="78"/>
      <c r="E3560" s="79"/>
    </row>
    <row r="3561" spans="4:5" ht="11.25" customHeight="1">
      <c r="D3561" s="78"/>
      <c r="E3561" s="79"/>
    </row>
    <row r="3562" spans="4:5" ht="11.25" customHeight="1">
      <c r="D3562" s="78"/>
      <c r="E3562" s="79"/>
    </row>
    <row r="3563" spans="4:5" ht="11.25" customHeight="1">
      <c r="D3563" s="78"/>
      <c r="E3563" s="79"/>
    </row>
    <row r="3564" spans="4:5" ht="11.25" customHeight="1">
      <c r="D3564" s="78"/>
      <c r="E3564" s="79"/>
    </row>
    <row r="3565" spans="4:5" ht="11.25" customHeight="1">
      <c r="D3565" s="78"/>
      <c r="E3565" s="79"/>
    </row>
    <row r="3566" spans="4:5" ht="11.25" customHeight="1">
      <c r="D3566" s="78"/>
      <c r="E3566" s="79"/>
    </row>
    <row r="3567" spans="4:5" ht="11.25" customHeight="1">
      <c r="D3567" s="78"/>
      <c r="E3567" s="79"/>
    </row>
    <row r="3568" spans="4:5" ht="11.25" customHeight="1">
      <c r="D3568" s="78"/>
      <c r="E3568" s="79"/>
    </row>
    <row r="3569" spans="4:5" ht="11.25" customHeight="1">
      <c r="D3569" s="78"/>
      <c r="E3569" s="79"/>
    </row>
    <row r="3570" spans="4:5" ht="11.25" customHeight="1">
      <c r="D3570" s="78"/>
      <c r="E3570" s="79"/>
    </row>
    <row r="3571" spans="4:5" ht="11.25" customHeight="1">
      <c r="D3571" s="78"/>
      <c r="E3571" s="79"/>
    </row>
    <row r="3572" spans="4:5" ht="11.25" customHeight="1">
      <c r="D3572" s="78"/>
      <c r="E3572" s="79"/>
    </row>
    <row r="3573" spans="4:5" ht="11.25" customHeight="1">
      <c r="D3573" s="78"/>
      <c r="E3573" s="79"/>
    </row>
    <row r="3574" spans="4:5" ht="11.25" customHeight="1">
      <c r="D3574" s="78"/>
      <c r="E3574" s="79"/>
    </row>
    <row r="3575" spans="4:5" ht="11.25" customHeight="1">
      <c r="D3575" s="78"/>
      <c r="E3575" s="79"/>
    </row>
    <row r="3576" spans="4:5" ht="11.25" customHeight="1">
      <c r="D3576" s="78"/>
      <c r="E3576" s="79"/>
    </row>
    <row r="3577" spans="4:5" ht="11.25" customHeight="1">
      <c r="D3577" s="78"/>
      <c r="E3577" s="79"/>
    </row>
    <row r="3578" spans="4:5" ht="11.25" customHeight="1">
      <c r="D3578" s="78"/>
      <c r="E3578" s="79"/>
    </row>
    <row r="3579" spans="4:5" ht="11.25" customHeight="1">
      <c r="D3579" s="78"/>
      <c r="E3579" s="79"/>
    </row>
    <row r="3580" spans="4:5" ht="11.25" customHeight="1">
      <c r="D3580" s="78"/>
      <c r="E3580" s="79"/>
    </row>
    <row r="3581" spans="4:5" ht="11.25" customHeight="1">
      <c r="D3581" s="78"/>
      <c r="E3581" s="79"/>
    </row>
    <row r="3582" spans="4:5" ht="11.25" customHeight="1">
      <c r="D3582" s="78"/>
      <c r="E3582" s="79"/>
    </row>
    <row r="3583" spans="4:5" ht="11.25" customHeight="1">
      <c r="D3583" s="78"/>
      <c r="E3583" s="79"/>
    </row>
    <row r="3584" spans="4:5" ht="11.25" customHeight="1">
      <c r="D3584" s="78"/>
      <c r="E3584" s="79"/>
    </row>
    <row r="3585" spans="4:5" ht="11.25" customHeight="1">
      <c r="D3585" s="78"/>
      <c r="E3585" s="79"/>
    </row>
    <row r="3586" spans="4:5" ht="11.25" customHeight="1">
      <c r="D3586" s="78"/>
      <c r="E3586" s="79"/>
    </row>
    <row r="3587" spans="4:5" ht="11.25" customHeight="1">
      <c r="D3587" s="78"/>
      <c r="E3587" s="79"/>
    </row>
    <row r="3588" spans="4:5" ht="11.25" customHeight="1">
      <c r="D3588" s="78"/>
      <c r="E3588" s="79"/>
    </row>
    <row r="3589" spans="4:5" ht="11.25" customHeight="1">
      <c r="D3589" s="78"/>
      <c r="E3589" s="79"/>
    </row>
    <row r="3590" spans="4:5" ht="11.25" customHeight="1">
      <c r="D3590" s="78"/>
      <c r="E3590" s="79"/>
    </row>
    <row r="3591" spans="4:5" ht="11.25" customHeight="1">
      <c r="D3591" s="78"/>
      <c r="E3591" s="79"/>
    </row>
    <row r="3592" spans="4:5" ht="11.25" customHeight="1">
      <c r="D3592" s="78"/>
      <c r="E3592" s="79"/>
    </row>
    <row r="3593" spans="4:5" ht="11.25" customHeight="1">
      <c r="D3593" s="78"/>
      <c r="E3593" s="79"/>
    </row>
    <row r="3594" spans="4:5" ht="11.25" customHeight="1">
      <c r="D3594" s="78"/>
      <c r="E3594" s="79"/>
    </row>
    <row r="3595" spans="4:5" ht="11.25" customHeight="1">
      <c r="D3595" s="78"/>
      <c r="E3595" s="79"/>
    </row>
    <row r="3596" spans="4:5" ht="11.25" customHeight="1">
      <c r="D3596" s="78"/>
      <c r="E3596" s="79"/>
    </row>
    <row r="3597" spans="4:5" ht="11.25" customHeight="1">
      <c r="D3597" s="78"/>
      <c r="E3597" s="79"/>
    </row>
    <row r="3598" spans="4:5" ht="11.25" customHeight="1">
      <c r="D3598" s="78"/>
      <c r="E3598" s="79"/>
    </row>
    <row r="3599" spans="4:5" ht="11.25" customHeight="1">
      <c r="D3599" s="78"/>
      <c r="E3599" s="79"/>
    </row>
    <row r="3600" spans="4:5" ht="11.25" customHeight="1">
      <c r="D3600" s="78"/>
      <c r="E3600" s="79"/>
    </row>
    <row r="3601" spans="4:5" ht="11.25" customHeight="1">
      <c r="D3601" s="78"/>
      <c r="E3601" s="79"/>
    </row>
    <row r="3602" spans="4:5" ht="11.25" customHeight="1">
      <c r="D3602" s="78"/>
      <c r="E3602" s="79"/>
    </row>
    <row r="3603" spans="4:5" ht="11.25" customHeight="1">
      <c r="D3603" s="78"/>
      <c r="E3603" s="79"/>
    </row>
    <row r="3604" spans="4:5" ht="11.25" customHeight="1">
      <c r="D3604" s="78"/>
      <c r="E3604" s="79"/>
    </row>
    <row r="3605" spans="4:5" ht="11.25" customHeight="1">
      <c r="D3605" s="78"/>
      <c r="E3605" s="79"/>
    </row>
    <row r="3606" spans="4:5" ht="11.25" customHeight="1">
      <c r="D3606" s="78"/>
      <c r="E3606" s="79"/>
    </row>
    <row r="3607" spans="4:5" ht="11.25" customHeight="1">
      <c r="D3607" s="78"/>
      <c r="E3607" s="79"/>
    </row>
    <row r="3608" spans="4:5" ht="11.25" customHeight="1">
      <c r="D3608" s="78"/>
      <c r="E3608" s="79"/>
    </row>
    <row r="3609" spans="4:5" ht="11.25" customHeight="1">
      <c r="D3609" s="78"/>
      <c r="E3609" s="79"/>
    </row>
    <row r="3610" spans="4:5" ht="11.25" customHeight="1">
      <c r="D3610" s="78"/>
      <c r="E3610" s="79"/>
    </row>
    <row r="3611" spans="4:5" ht="11.25" customHeight="1">
      <c r="D3611" s="78"/>
      <c r="E3611" s="79"/>
    </row>
    <row r="3612" spans="4:5" ht="11.25" customHeight="1">
      <c r="D3612" s="78"/>
      <c r="E3612" s="79"/>
    </row>
    <row r="3613" spans="4:5" ht="11.25" customHeight="1">
      <c r="D3613" s="78"/>
      <c r="E3613" s="79"/>
    </row>
    <row r="3614" spans="4:5" ht="11.25" customHeight="1">
      <c r="D3614" s="78"/>
      <c r="E3614" s="79"/>
    </row>
    <row r="3615" spans="4:5" ht="11.25" customHeight="1">
      <c r="D3615" s="78"/>
      <c r="E3615" s="79"/>
    </row>
    <row r="3616" spans="4:5" ht="11.25" customHeight="1">
      <c r="D3616" s="78"/>
      <c r="E3616" s="79"/>
    </row>
    <row r="3617" spans="4:5" ht="11.25" customHeight="1">
      <c r="D3617" s="78"/>
      <c r="E3617" s="79"/>
    </row>
    <row r="3618" spans="4:5" ht="11.25" customHeight="1">
      <c r="D3618" s="78"/>
      <c r="E3618" s="79"/>
    </row>
    <row r="3619" spans="4:5" ht="11.25" customHeight="1">
      <c r="D3619" s="78"/>
      <c r="E3619" s="79"/>
    </row>
    <row r="3620" spans="4:5" ht="11.25" customHeight="1">
      <c r="D3620" s="78"/>
      <c r="E3620" s="79"/>
    </row>
    <row r="3621" spans="4:5" ht="11.25" customHeight="1">
      <c r="D3621" s="78"/>
      <c r="E3621" s="79"/>
    </row>
    <row r="3622" spans="4:5" ht="11.25" customHeight="1">
      <c r="D3622" s="78"/>
      <c r="E3622" s="79"/>
    </row>
    <row r="3623" spans="4:5" ht="11.25" customHeight="1">
      <c r="D3623" s="78"/>
      <c r="E3623" s="79"/>
    </row>
    <row r="3624" spans="4:5" ht="11.25" customHeight="1">
      <c r="D3624" s="78"/>
      <c r="E3624" s="79"/>
    </row>
    <row r="3625" spans="4:5" ht="11.25" customHeight="1">
      <c r="D3625" s="78"/>
      <c r="E3625" s="79"/>
    </row>
    <row r="3626" spans="4:5" ht="11.25" customHeight="1">
      <c r="D3626" s="78"/>
      <c r="E3626" s="79"/>
    </row>
    <row r="3627" spans="4:5" ht="11.25" customHeight="1">
      <c r="D3627" s="78"/>
      <c r="E3627" s="79"/>
    </row>
    <row r="3628" spans="4:5" ht="11.25" customHeight="1">
      <c r="D3628" s="78"/>
      <c r="E3628" s="79"/>
    </row>
    <row r="3629" spans="4:5" ht="11.25" customHeight="1">
      <c r="D3629" s="78"/>
      <c r="E3629" s="79"/>
    </row>
    <row r="3630" spans="4:5" ht="11.25" customHeight="1">
      <c r="D3630" s="78"/>
      <c r="E3630" s="79"/>
    </row>
    <row r="3631" spans="4:5" ht="11.25" customHeight="1">
      <c r="D3631" s="78"/>
      <c r="E3631" s="79"/>
    </row>
    <row r="3632" spans="4:5" ht="11.25" customHeight="1">
      <c r="D3632" s="78"/>
      <c r="E3632" s="79"/>
    </row>
    <row r="3633" spans="4:5" ht="11.25" customHeight="1">
      <c r="D3633" s="78"/>
      <c r="E3633" s="79"/>
    </row>
    <row r="3634" spans="4:5" ht="11.25" customHeight="1">
      <c r="D3634" s="78"/>
      <c r="E3634" s="79"/>
    </row>
    <row r="3635" spans="4:5" ht="11.25" customHeight="1">
      <c r="D3635" s="78"/>
      <c r="E3635" s="79"/>
    </row>
    <row r="3636" spans="4:5" ht="11.25" customHeight="1">
      <c r="D3636" s="78"/>
      <c r="E3636" s="79"/>
    </row>
    <row r="3637" spans="4:5" ht="11.25" customHeight="1">
      <c r="D3637" s="78"/>
      <c r="E3637" s="79"/>
    </row>
    <row r="3638" spans="4:5" ht="11.25" customHeight="1">
      <c r="D3638" s="78"/>
      <c r="E3638" s="79"/>
    </row>
    <row r="3639" spans="4:5" ht="11.25" customHeight="1">
      <c r="D3639" s="78"/>
      <c r="E3639" s="79"/>
    </row>
    <row r="3640" spans="4:5" ht="11.25" customHeight="1">
      <c r="D3640" s="78"/>
      <c r="E3640" s="79"/>
    </row>
    <row r="3641" spans="4:5" ht="11.25" customHeight="1">
      <c r="D3641" s="78"/>
      <c r="E3641" s="79"/>
    </row>
    <row r="3642" spans="4:5" ht="11.25" customHeight="1">
      <c r="D3642" s="78"/>
      <c r="E3642" s="79"/>
    </row>
    <row r="3643" spans="4:5" ht="11.25" customHeight="1">
      <c r="D3643" s="78"/>
      <c r="E3643" s="79"/>
    </row>
    <row r="3644" spans="4:5" ht="11.25" customHeight="1">
      <c r="D3644" s="78"/>
      <c r="E3644" s="79"/>
    </row>
    <row r="3645" spans="4:5" ht="11.25" customHeight="1">
      <c r="D3645" s="78"/>
      <c r="E3645" s="79"/>
    </row>
    <row r="3646" spans="4:5" ht="11.25" customHeight="1">
      <c r="D3646" s="78"/>
      <c r="E3646" s="79"/>
    </row>
    <row r="3647" spans="4:5" ht="11.25" customHeight="1">
      <c r="D3647" s="78"/>
      <c r="E3647" s="79"/>
    </row>
    <row r="3648" spans="4:5" ht="11.25" customHeight="1">
      <c r="D3648" s="78"/>
      <c r="E3648" s="79"/>
    </row>
    <row r="3649" spans="4:5" ht="11.25" customHeight="1">
      <c r="D3649" s="78"/>
      <c r="E3649" s="79"/>
    </row>
    <row r="3650" spans="4:5" ht="11.25" customHeight="1">
      <c r="D3650" s="78"/>
      <c r="E3650" s="79"/>
    </row>
    <row r="3651" spans="4:5" ht="11.25" customHeight="1">
      <c r="D3651" s="78"/>
      <c r="E3651" s="79"/>
    </row>
    <row r="3652" spans="4:5" ht="11.25" customHeight="1">
      <c r="D3652" s="78"/>
      <c r="E3652" s="79"/>
    </row>
    <row r="3653" spans="4:5" ht="11.25" customHeight="1">
      <c r="D3653" s="78"/>
      <c r="E3653" s="79"/>
    </row>
    <row r="3654" spans="4:5" ht="11.25" customHeight="1">
      <c r="D3654" s="78"/>
      <c r="E3654" s="79"/>
    </row>
    <row r="3655" spans="4:5" ht="11.25" customHeight="1">
      <c r="D3655" s="78"/>
      <c r="E3655" s="79"/>
    </row>
    <row r="3656" spans="4:5" ht="11.25" customHeight="1">
      <c r="D3656" s="78"/>
      <c r="E3656" s="79"/>
    </row>
    <row r="3657" spans="4:5" ht="11.25" customHeight="1">
      <c r="D3657" s="78"/>
      <c r="E3657" s="79"/>
    </row>
    <row r="3658" spans="4:5" ht="11.25" customHeight="1">
      <c r="D3658" s="78"/>
      <c r="E3658" s="79"/>
    </row>
    <row r="3659" spans="4:5" ht="11.25" customHeight="1">
      <c r="D3659" s="78"/>
      <c r="E3659" s="79"/>
    </row>
    <row r="3660" spans="4:5" ht="11.25" customHeight="1">
      <c r="D3660" s="78"/>
      <c r="E3660" s="79"/>
    </row>
    <row r="3661" spans="4:5" ht="11.25" customHeight="1">
      <c r="D3661" s="78"/>
      <c r="E3661" s="79"/>
    </row>
    <row r="3662" spans="4:5" ht="11.25" customHeight="1">
      <c r="D3662" s="78"/>
      <c r="E3662" s="79"/>
    </row>
    <row r="3663" spans="4:5" ht="11.25" customHeight="1">
      <c r="D3663" s="78"/>
      <c r="E3663" s="79"/>
    </row>
    <row r="3664" spans="4:5" ht="11.25" customHeight="1">
      <c r="D3664" s="78"/>
      <c r="E3664" s="79"/>
    </row>
    <row r="3665" spans="4:5" ht="11.25" customHeight="1">
      <c r="D3665" s="78"/>
      <c r="E3665" s="79"/>
    </row>
    <row r="3666" spans="4:5" ht="11.25" customHeight="1">
      <c r="D3666" s="78"/>
      <c r="E3666" s="79"/>
    </row>
    <row r="3667" spans="4:5" ht="11.25" customHeight="1">
      <c r="D3667" s="78"/>
      <c r="E3667" s="79"/>
    </row>
    <row r="3668" spans="4:5" ht="11.25" customHeight="1">
      <c r="D3668" s="78"/>
      <c r="E3668" s="79"/>
    </row>
    <row r="3669" spans="4:5" ht="11.25" customHeight="1">
      <c r="D3669" s="78"/>
      <c r="E3669" s="79"/>
    </row>
    <row r="3670" spans="4:5" ht="11.25" customHeight="1">
      <c r="D3670" s="78"/>
      <c r="E3670" s="79"/>
    </row>
    <row r="3671" spans="4:5" ht="11.25" customHeight="1">
      <c r="D3671" s="78"/>
      <c r="E3671" s="79"/>
    </row>
    <row r="3672" spans="4:5" ht="11.25" customHeight="1">
      <c r="D3672" s="78"/>
      <c r="E3672" s="79"/>
    </row>
    <row r="3673" spans="4:5" ht="11.25" customHeight="1">
      <c r="D3673" s="78"/>
      <c r="E3673" s="79"/>
    </row>
    <row r="3674" spans="4:5" ht="11.25" customHeight="1">
      <c r="D3674" s="78"/>
      <c r="E3674" s="79"/>
    </row>
    <row r="3675" spans="4:5" ht="11.25" customHeight="1">
      <c r="D3675" s="78"/>
      <c r="E3675" s="79"/>
    </row>
    <row r="3676" spans="4:5" ht="11.25" customHeight="1">
      <c r="D3676" s="78"/>
      <c r="E3676" s="79"/>
    </row>
    <row r="3677" spans="4:5" ht="11.25" customHeight="1">
      <c r="D3677" s="78"/>
      <c r="E3677" s="79"/>
    </row>
    <row r="3678" spans="4:5" ht="11.25" customHeight="1">
      <c r="D3678" s="78"/>
      <c r="E3678" s="79"/>
    </row>
    <row r="3679" spans="4:5" ht="11.25" customHeight="1">
      <c r="D3679" s="78"/>
      <c r="E3679" s="79"/>
    </row>
    <row r="3680" spans="4:5" ht="11.25" customHeight="1">
      <c r="D3680" s="78"/>
      <c r="E3680" s="79"/>
    </row>
    <row r="3681" spans="4:5" ht="11.25" customHeight="1">
      <c r="D3681" s="78"/>
      <c r="E3681" s="79"/>
    </row>
    <row r="3682" spans="4:5" ht="11.25" customHeight="1">
      <c r="D3682" s="78"/>
      <c r="E3682" s="79"/>
    </row>
    <row r="3683" spans="4:5" ht="11.25" customHeight="1">
      <c r="D3683" s="78"/>
      <c r="E3683" s="79"/>
    </row>
    <row r="3684" spans="4:5" ht="11.25" customHeight="1">
      <c r="D3684" s="78"/>
      <c r="E3684" s="79"/>
    </row>
    <row r="3685" spans="4:5" ht="11.25" customHeight="1">
      <c r="D3685" s="78"/>
      <c r="E3685" s="79"/>
    </row>
    <row r="3686" spans="4:5" ht="11.25" customHeight="1">
      <c r="D3686" s="78"/>
      <c r="E3686" s="79"/>
    </row>
    <row r="3687" spans="4:5" ht="11.25" customHeight="1">
      <c r="D3687" s="78"/>
      <c r="E3687" s="79"/>
    </row>
    <row r="3688" spans="4:5" ht="11.25" customHeight="1">
      <c r="D3688" s="78"/>
      <c r="E3688" s="79"/>
    </row>
    <row r="3689" spans="4:5" ht="11.25" customHeight="1">
      <c r="D3689" s="78"/>
      <c r="E3689" s="79"/>
    </row>
    <row r="3690" spans="4:5" ht="11.25" customHeight="1">
      <c r="D3690" s="78"/>
      <c r="E3690" s="79"/>
    </row>
    <row r="3691" spans="4:5" ht="11.25" customHeight="1">
      <c r="D3691" s="78"/>
      <c r="E3691" s="79"/>
    </row>
    <row r="3692" spans="4:5" ht="11.25" customHeight="1">
      <c r="D3692" s="78"/>
      <c r="E3692" s="79"/>
    </row>
    <row r="3693" spans="4:5" ht="11.25" customHeight="1">
      <c r="D3693" s="78"/>
      <c r="E3693" s="79"/>
    </row>
    <row r="3694" spans="4:5" ht="11.25" customHeight="1">
      <c r="D3694" s="78"/>
      <c r="E3694" s="79"/>
    </row>
    <row r="3695" spans="4:5" ht="11.25" customHeight="1">
      <c r="D3695" s="78"/>
      <c r="E3695" s="79"/>
    </row>
    <row r="3696" spans="4:5" ht="11.25" customHeight="1">
      <c r="D3696" s="78"/>
      <c r="E3696" s="79"/>
    </row>
    <row r="3697" spans="4:5" ht="11.25" customHeight="1">
      <c r="D3697" s="78"/>
      <c r="E3697" s="79"/>
    </row>
    <row r="3698" spans="4:5" ht="11.25" customHeight="1">
      <c r="D3698" s="78"/>
      <c r="E3698" s="79"/>
    </row>
    <row r="3699" spans="4:5" ht="11.25" customHeight="1">
      <c r="D3699" s="78"/>
      <c r="E3699" s="79"/>
    </row>
    <row r="3700" spans="4:5" ht="11.25" customHeight="1">
      <c r="D3700" s="78"/>
      <c r="E3700" s="79"/>
    </row>
    <row r="3701" spans="4:5" ht="11.25" customHeight="1">
      <c r="D3701" s="78"/>
      <c r="E3701" s="79"/>
    </row>
    <row r="3702" spans="4:5" ht="11.25" customHeight="1">
      <c r="D3702" s="78"/>
      <c r="E3702" s="79"/>
    </row>
    <row r="3703" spans="4:5" ht="11.25" customHeight="1">
      <c r="D3703" s="78"/>
      <c r="E3703" s="79"/>
    </row>
    <row r="3704" spans="4:5" ht="11.25" customHeight="1">
      <c r="D3704" s="78"/>
      <c r="E3704" s="79"/>
    </row>
    <row r="3705" spans="4:5" ht="11.25" customHeight="1">
      <c r="D3705" s="78"/>
      <c r="E3705" s="79"/>
    </row>
    <row r="3706" spans="4:5" ht="11.25" customHeight="1">
      <c r="D3706" s="78"/>
      <c r="E3706" s="79"/>
    </row>
    <row r="3707" spans="4:5" ht="11.25" customHeight="1">
      <c r="D3707" s="78"/>
      <c r="E3707" s="79"/>
    </row>
    <row r="3708" spans="4:5" ht="11.25" customHeight="1">
      <c r="D3708" s="78"/>
      <c r="E3708" s="79"/>
    </row>
    <row r="3709" spans="4:5" ht="11.25" customHeight="1">
      <c r="D3709" s="78"/>
      <c r="E3709" s="79"/>
    </row>
    <row r="3710" spans="4:5" ht="11.25" customHeight="1">
      <c r="D3710" s="78"/>
      <c r="E3710" s="79"/>
    </row>
    <row r="3711" spans="4:5" ht="11.25" customHeight="1">
      <c r="D3711" s="78"/>
      <c r="E3711" s="79"/>
    </row>
    <row r="3712" spans="4:5" ht="11.25" customHeight="1">
      <c r="D3712" s="78"/>
      <c r="E3712" s="79"/>
    </row>
    <row r="3713" spans="4:5" ht="11.25" customHeight="1">
      <c r="D3713" s="78"/>
      <c r="E3713" s="79"/>
    </row>
    <row r="3714" spans="4:5" ht="11.25" customHeight="1">
      <c r="D3714" s="78"/>
      <c r="E3714" s="79"/>
    </row>
    <row r="3715" spans="4:5" ht="11.25" customHeight="1">
      <c r="D3715" s="78"/>
      <c r="E3715" s="79"/>
    </row>
    <row r="3716" spans="4:5" ht="11.25" customHeight="1">
      <c r="D3716" s="78"/>
      <c r="E3716" s="79"/>
    </row>
    <row r="3717" spans="4:5" ht="11.25" customHeight="1">
      <c r="D3717" s="78"/>
      <c r="E3717" s="79"/>
    </row>
    <row r="3718" spans="4:5" ht="11.25" customHeight="1">
      <c r="D3718" s="78"/>
      <c r="E3718" s="79"/>
    </row>
    <row r="3719" spans="4:5" ht="11.25" customHeight="1">
      <c r="D3719" s="78"/>
      <c r="E3719" s="79"/>
    </row>
    <row r="3720" spans="4:5" ht="11.25" customHeight="1">
      <c r="D3720" s="78"/>
      <c r="E3720" s="79"/>
    </row>
    <row r="3721" spans="4:5" ht="11.25" customHeight="1">
      <c r="D3721" s="78"/>
      <c r="E3721" s="79"/>
    </row>
    <row r="3722" spans="4:5" ht="11.25" customHeight="1">
      <c r="D3722" s="78"/>
      <c r="E3722" s="79"/>
    </row>
    <row r="3723" spans="4:5" ht="11.25" customHeight="1">
      <c r="D3723" s="78"/>
      <c r="E3723" s="79"/>
    </row>
    <row r="3724" spans="4:5" ht="11.25" customHeight="1">
      <c r="D3724" s="78"/>
      <c r="E3724" s="79"/>
    </row>
    <row r="3725" spans="4:5" ht="11.25" customHeight="1">
      <c r="D3725" s="78"/>
      <c r="E3725" s="79"/>
    </row>
    <row r="3726" spans="4:5" ht="11.25" customHeight="1">
      <c r="D3726" s="78"/>
      <c r="E3726" s="79"/>
    </row>
    <row r="3727" spans="4:5" ht="11.25" customHeight="1">
      <c r="D3727" s="78"/>
      <c r="E3727" s="79"/>
    </row>
    <row r="3728" spans="4:5" ht="11.25" customHeight="1">
      <c r="D3728" s="78"/>
      <c r="E3728" s="79"/>
    </row>
    <row r="3729" spans="4:5" ht="11.25" customHeight="1">
      <c r="D3729" s="78"/>
      <c r="E3729" s="79"/>
    </row>
    <row r="3730" spans="4:5" ht="11.25" customHeight="1">
      <c r="D3730" s="78"/>
      <c r="E3730" s="79"/>
    </row>
    <row r="3731" spans="4:5" ht="11.25" customHeight="1">
      <c r="D3731" s="78"/>
      <c r="E3731" s="79"/>
    </row>
    <row r="3732" spans="4:5" ht="11.25" customHeight="1">
      <c r="D3732" s="78"/>
      <c r="E3732" s="79"/>
    </row>
    <row r="3733" spans="4:5" ht="11.25" customHeight="1">
      <c r="D3733" s="78"/>
      <c r="E3733" s="79"/>
    </row>
    <row r="3734" spans="4:5" ht="11.25" customHeight="1">
      <c r="D3734" s="78"/>
      <c r="E3734" s="79"/>
    </row>
    <row r="3735" spans="4:5" ht="11.25" customHeight="1">
      <c r="D3735" s="78"/>
      <c r="E3735" s="79"/>
    </row>
    <row r="3736" spans="4:5" ht="11.25" customHeight="1">
      <c r="D3736" s="78"/>
      <c r="E3736" s="79"/>
    </row>
    <row r="3737" spans="4:5" ht="11.25" customHeight="1">
      <c r="D3737" s="78"/>
      <c r="E3737" s="79"/>
    </row>
    <row r="3738" spans="4:5" ht="11.25" customHeight="1">
      <c r="D3738" s="78"/>
      <c r="E3738" s="79"/>
    </row>
    <row r="3739" spans="4:5" ht="11.25" customHeight="1">
      <c r="D3739" s="78"/>
      <c r="E3739" s="79"/>
    </row>
    <row r="3740" spans="4:5" ht="11.25" customHeight="1">
      <c r="D3740" s="78"/>
      <c r="E3740" s="79"/>
    </row>
    <row r="3741" spans="4:5" ht="11.25" customHeight="1">
      <c r="D3741" s="78"/>
      <c r="E3741" s="79"/>
    </row>
    <row r="3742" spans="4:5" ht="11.25" customHeight="1">
      <c r="D3742" s="78"/>
      <c r="E3742" s="79"/>
    </row>
    <row r="3743" spans="4:5" ht="11.25" customHeight="1">
      <c r="D3743" s="78"/>
      <c r="E3743" s="79"/>
    </row>
    <row r="3744" spans="4:5" ht="11.25" customHeight="1">
      <c r="D3744" s="78"/>
      <c r="E3744" s="79"/>
    </row>
    <row r="3745" spans="4:5" ht="11.25" customHeight="1">
      <c r="D3745" s="78"/>
      <c r="E3745" s="79"/>
    </row>
    <row r="3746" spans="4:5" ht="11.25" customHeight="1">
      <c r="D3746" s="78"/>
      <c r="E3746" s="79"/>
    </row>
    <row r="3747" spans="4:5" ht="11.25" customHeight="1">
      <c r="D3747" s="78"/>
      <c r="E3747" s="79"/>
    </row>
    <row r="3748" spans="4:5" ht="11.25" customHeight="1">
      <c r="D3748" s="78"/>
      <c r="E3748" s="79"/>
    </row>
    <row r="3749" spans="4:5" ht="11.25" customHeight="1">
      <c r="D3749" s="78"/>
      <c r="E3749" s="79"/>
    </row>
    <row r="3750" spans="4:5" ht="11.25" customHeight="1">
      <c r="D3750" s="78"/>
      <c r="E3750" s="79"/>
    </row>
    <row r="3751" spans="4:5" ht="11.25" customHeight="1">
      <c r="D3751" s="78"/>
      <c r="E3751" s="79"/>
    </row>
    <row r="3752" spans="4:5" ht="11.25" customHeight="1">
      <c r="D3752" s="78"/>
      <c r="E3752" s="79"/>
    </row>
    <row r="3753" spans="4:5" ht="11.25" customHeight="1">
      <c r="D3753" s="78"/>
      <c r="E3753" s="79"/>
    </row>
    <row r="3754" spans="4:5" ht="11.25" customHeight="1">
      <c r="D3754" s="78"/>
      <c r="E3754" s="79"/>
    </row>
    <row r="3755" spans="4:5" ht="11.25" customHeight="1">
      <c r="D3755" s="78"/>
      <c r="E3755" s="79"/>
    </row>
    <row r="3756" spans="4:5" ht="11.25" customHeight="1">
      <c r="D3756" s="78"/>
      <c r="E3756" s="79"/>
    </row>
    <row r="3757" spans="4:5" ht="11.25" customHeight="1">
      <c r="D3757" s="78"/>
      <c r="E3757" s="79"/>
    </row>
    <row r="3758" spans="4:5" ht="11.25" customHeight="1">
      <c r="D3758" s="78"/>
      <c r="E3758" s="79"/>
    </row>
    <row r="3759" spans="4:5" ht="11.25" customHeight="1">
      <c r="D3759" s="78"/>
      <c r="E3759" s="79"/>
    </row>
    <row r="3760" spans="4:5" ht="11.25" customHeight="1">
      <c r="D3760" s="78"/>
      <c r="E3760" s="79"/>
    </row>
    <row r="3761" spans="4:5" ht="11.25" customHeight="1">
      <c r="D3761" s="78"/>
      <c r="E3761" s="79"/>
    </row>
    <row r="3762" spans="4:5" ht="11.25" customHeight="1">
      <c r="D3762" s="78"/>
      <c r="E3762" s="79"/>
    </row>
    <row r="3763" spans="4:5" ht="11.25" customHeight="1">
      <c r="D3763" s="78"/>
      <c r="E3763" s="79"/>
    </row>
    <row r="3764" spans="4:5" ht="11.25" customHeight="1">
      <c r="D3764" s="78"/>
      <c r="E3764" s="79"/>
    </row>
    <row r="3765" spans="4:5" ht="11.25" customHeight="1">
      <c r="D3765" s="78"/>
      <c r="E3765" s="79"/>
    </row>
    <row r="3766" spans="4:5" ht="11.25" customHeight="1">
      <c r="D3766" s="78"/>
      <c r="E3766" s="79"/>
    </row>
    <row r="3767" spans="4:5" ht="11.25" customHeight="1">
      <c r="D3767" s="78"/>
      <c r="E3767" s="79"/>
    </row>
    <row r="3768" spans="4:5" ht="11.25" customHeight="1">
      <c r="D3768" s="78"/>
      <c r="E3768" s="79"/>
    </row>
    <row r="3769" spans="4:5" ht="11.25" customHeight="1">
      <c r="D3769" s="78"/>
      <c r="E3769" s="79"/>
    </row>
    <row r="3770" spans="4:5" ht="11.25" customHeight="1">
      <c r="D3770" s="78"/>
      <c r="E3770" s="79"/>
    </row>
    <row r="3771" spans="4:5" ht="11.25" customHeight="1">
      <c r="D3771" s="78"/>
      <c r="E3771" s="79"/>
    </row>
    <row r="3772" spans="4:5" ht="11.25" customHeight="1">
      <c r="D3772" s="78"/>
      <c r="E3772" s="79"/>
    </row>
    <row r="3773" spans="4:5" ht="11.25" customHeight="1">
      <c r="D3773" s="78"/>
      <c r="E3773" s="79"/>
    </row>
    <row r="3774" spans="4:5" ht="11.25" customHeight="1">
      <c r="D3774" s="78"/>
      <c r="E3774" s="79"/>
    </row>
    <row r="3775" spans="4:5" ht="11.25" customHeight="1">
      <c r="D3775" s="78"/>
      <c r="E3775" s="79"/>
    </row>
    <row r="3776" spans="4:5" ht="11.25" customHeight="1">
      <c r="D3776" s="78"/>
      <c r="E3776" s="79"/>
    </row>
    <row r="3777" spans="4:5" ht="11.25" customHeight="1">
      <c r="D3777" s="78"/>
      <c r="E3777" s="79"/>
    </row>
    <row r="3778" spans="4:5" ht="11.25" customHeight="1">
      <c r="D3778" s="78"/>
      <c r="E3778" s="79"/>
    </row>
    <row r="3779" spans="4:5" ht="11.25" customHeight="1">
      <c r="D3779" s="78"/>
      <c r="E3779" s="79"/>
    </row>
    <row r="3780" spans="4:5" ht="11.25" customHeight="1">
      <c r="D3780" s="78"/>
      <c r="E3780" s="79"/>
    </row>
    <row r="3781" spans="4:5" ht="11.25" customHeight="1">
      <c r="D3781" s="78"/>
      <c r="E3781" s="79"/>
    </row>
    <row r="3782" spans="4:5" ht="11.25" customHeight="1">
      <c r="D3782" s="78"/>
      <c r="E3782" s="79"/>
    </row>
    <row r="3783" spans="4:5" ht="11.25" customHeight="1">
      <c r="D3783" s="78"/>
      <c r="E3783" s="79"/>
    </row>
    <row r="3784" spans="4:5" ht="11.25" customHeight="1">
      <c r="D3784" s="78"/>
      <c r="E3784" s="79"/>
    </row>
    <row r="3785" spans="4:5" ht="11.25" customHeight="1">
      <c r="D3785" s="78"/>
      <c r="E3785" s="79"/>
    </row>
    <row r="3786" spans="4:5" ht="11.25" customHeight="1">
      <c r="D3786" s="78"/>
      <c r="E3786" s="79"/>
    </row>
    <row r="3787" spans="4:5" ht="11.25" customHeight="1">
      <c r="D3787" s="78"/>
      <c r="E3787" s="79"/>
    </row>
    <row r="3788" spans="4:5" ht="11.25" customHeight="1">
      <c r="D3788" s="78"/>
      <c r="E3788" s="79"/>
    </row>
    <row r="3789" spans="4:5" ht="11.25" customHeight="1">
      <c r="D3789" s="78"/>
      <c r="E3789" s="79"/>
    </row>
    <row r="3790" spans="4:5" ht="11.25" customHeight="1">
      <c r="D3790" s="78"/>
      <c r="E3790" s="79"/>
    </row>
    <row r="3791" spans="4:5" ht="11.25" customHeight="1">
      <c r="D3791" s="78"/>
      <c r="E3791" s="79"/>
    </row>
    <row r="3792" spans="4:5" ht="11.25" customHeight="1">
      <c r="D3792" s="78"/>
      <c r="E3792" s="79"/>
    </row>
    <row r="3793" spans="4:5" ht="11.25" customHeight="1">
      <c r="D3793" s="78"/>
      <c r="E3793" s="79"/>
    </row>
    <row r="3794" spans="4:5" ht="11.25" customHeight="1">
      <c r="D3794" s="78"/>
      <c r="E3794" s="79"/>
    </row>
    <row r="3795" spans="4:5" ht="11.25" customHeight="1">
      <c r="D3795" s="78"/>
      <c r="E3795" s="79"/>
    </row>
    <row r="3796" spans="4:5" ht="11.25" customHeight="1">
      <c r="D3796" s="78"/>
      <c r="E3796" s="79"/>
    </row>
    <row r="3797" spans="4:5" ht="11.25" customHeight="1">
      <c r="D3797" s="78"/>
      <c r="E3797" s="79"/>
    </row>
    <row r="3798" spans="4:5" ht="11.25" customHeight="1">
      <c r="D3798" s="78"/>
      <c r="E3798" s="79"/>
    </row>
    <row r="3799" spans="4:5" ht="11.25" customHeight="1">
      <c r="D3799" s="78"/>
      <c r="E3799" s="79"/>
    </row>
    <row r="3800" spans="4:5" ht="11.25" customHeight="1">
      <c r="D3800" s="78"/>
      <c r="E3800" s="79"/>
    </row>
    <row r="3801" spans="4:5" ht="11.25" customHeight="1">
      <c r="D3801" s="78"/>
      <c r="E3801" s="79"/>
    </row>
    <row r="3802" spans="4:5" ht="11.25" customHeight="1">
      <c r="D3802" s="78"/>
      <c r="E3802" s="79"/>
    </row>
    <row r="3803" spans="4:5" ht="11.25" customHeight="1">
      <c r="D3803" s="78"/>
      <c r="E3803" s="79"/>
    </row>
    <row r="3804" spans="4:5" ht="11.25" customHeight="1">
      <c r="D3804" s="78"/>
      <c r="E3804" s="79"/>
    </row>
    <row r="3805" spans="4:5" ht="11.25" customHeight="1">
      <c r="D3805" s="78"/>
      <c r="E3805" s="79"/>
    </row>
    <row r="3806" spans="4:5" ht="11.25" customHeight="1">
      <c r="D3806" s="78"/>
      <c r="E3806" s="79"/>
    </row>
    <row r="3807" spans="4:5" ht="11.25" customHeight="1">
      <c r="D3807" s="78"/>
      <c r="E3807" s="79"/>
    </row>
    <row r="3808" spans="4:5" ht="11.25" customHeight="1">
      <c r="D3808" s="78"/>
      <c r="E3808" s="79"/>
    </row>
    <row r="3809" spans="4:5" ht="11.25" customHeight="1">
      <c r="D3809" s="78"/>
      <c r="E3809" s="79"/>
    </row>
    <row r="3810" spans="4:5" ht="11.25" customHeight="1">
      <c r="D3810" s="78"/>
      <c r="E3810" s="79"/>
    </row>
    <row r="3811" spans="4:5" ht="11.25" customHeight="1">
      <c r="D3811" s="78"/>
      <c r="E3811" s="79"/>
    </row>
    <row r="3812" spans="4:5" ht="11.25" customHeight="1">
      <c r="D3812" s="78"/>
      <c r="E3812" s="79"/>
    </row>
    <row r="3813" spans="4:5" ht="11.25" customHeight="1">
      <c r="D3813" s="78"/>
      <c r="E3813" s="79"/>
    </row>
    <row r="3814" spans="4:5" ht="11.25" customHeight="1">
      <c r="D3814" s="78"/>
      <c r="E3814" s="79"/>
    </row>
    <row r="3815" spans="4:5" ht="11.25" customHeight="1">
      <c r="D3815" s="78"/>
      <c r="E3815" s="79"/>
    </row>
    <row r="3816" spans="4:5" ht="11.25" customHeight="1">
      <c r="D3816" s="78"/>
      <c r="E3816" s="79"/>
    </row>
    <row r="3817" spans="4:5" ht="11.25" customHeight="1">
      <c r="D3817" s="78"/>
      <c r="E3817" s="79"/>
    </row>
    <row r="3818" spans="4:5" ht="11.25" customHeight="1">
      <c r="D3818" s="78"/>
      <c r="E3818" s="79"/>
    </row>
    <row r="3819" spans="4:5" ht="11.25" customHeight="1">
      <c r="D3819" s="78"/>
      <c r="E3819" s="79"/>
    </row>
    <row r="3820" spans="4:5" ht="11.25" customHeight="1">
      <c r="D3820" s="78"/>
      <c r="E3820" s="79"/>
    </row>
    <row r="3821" spans="4:5" ht="11.25" customHeight="1">
      <c r="D3821" s="78"/>
      <c r="E3821" s="79"/>
    </row>
    <row r="3822" spans="4:5" ht="11.25" customHeight="1">
      <c r="D3822" s="78"/>
      <c r="E3822" s="79"/>
    </row>
    <row r="3823" spans="4:5" ht="11.25" customHeight="1">
      <c r="D3823" s="78"/>
      <c r="E3823" s="79"/>
    </row>
    <row r="3824" spans="4:5" ht="11.25" customHeight="1">
      <c r="D3824" s="78"/>
      <c r="E3824" s="79"/>
    </row>
    <row r="3825" spans="4:5" ht="11.25" customHeight="1">
      <c r="D3825" s="78"/>
      <c r="E3825" s="79"/>
    </row>
    <row r="3826" spans="4:5" ht="11.25" customHeight="1">
      <c r="D3826" s="78"/>
      <c r="E3826" s="79"/>
    </row>
    <row r="3827" spans="4:5" ht="11.25" customHeight="1">
      <c r="D3827" s="78"/>
      <c r="E3827" s="79"/>
    </row>
    <row r="3828" spans="4:5" ht="11.25" customHeight="1">
      <c r="D3828" s="78"/>
      <c r="E3828" s="79"/>
    </row>
    <row r="3829" spans="4:5" ht="11.25" customHeight="1">
      <c r="D3829" s="78"/>
      <c r="E3829" s="79"/>
    </row>
    <row r="3830" spans="4:5" ht="11.25" customHeight="1">
      <c r="D3830" s="78"/>
      <c r="E3830" s="79"/>
    </row>
    <row r="3831" spans="4:5" ht="11.25" customHeight="1">
      <c r="D3831" s="78"/>
      <c r="E3831" s="79"/>
    </row>
    <row r="3832" spans="4:5" ht="11.25" customHeight="1">
      <c r="D3832" s="78"/>
      <c r="E3832" s="79"/>
    </row>
    <row r="3833" spans="4:5" ht="11.25" customHeight="1">
      <c r="D3833" s="78"/>
      <c r="E3833" s="79"/>
    </row>
    <row r="3834" spans="4:5" ht="11.25" customHeight="1">
      <c r="D3834" s="78"/>
      <c r="E3834" s="79"/>
    </row>
    <row r="3835" spans="4:5" ht="11.25" customHeight="1">
      <c r="D3835" s="78"/>
      <c r="E3835" s="79"/>
    </row>
    <row r="3836" spans="4:5" ht="11.25" customHeight="1">
      <c r="D3836" s="78"/>
      <c r="E3836" s="79"/>
    </row>
    <row r="3837" spans="4:5" ht="11.25" customHeight="1">
      <c r="D3837" s="78"/>
      <c r="E3837" s="79"/>
    </row>
    <row r="3838" spans="4:5" ht="11.25" customHeight="1">
      <c r="D3838" s="78"/>
      <c r="E3838" s="79"/>
    </row>
    <row r="3839" spans="4:5" ht="11.25" customHeight="1">
      <c r="D3839" s="78"/>
      <c r="E3839" s="79"/>
    </row>
    <row r="3840" spans="4:5" ht="11.25" customHeight="1">
      <c r="D3840" s="78"/>
      <c r="E3840" s="79"/>
    </row>
    <row r="3841" spans="4:5" ht="11.25" customHeight="1">
      <c r="D3841" s="78"/>
      <c r="E3841" s="79"/>
    </row>
    <row r="3842" spans="4:5" ht="11.25" customHeight="1">
      <c r="D3842" s="78"/>
      <c r="E3842" s="79"/>
    </row>
    <row r="3843" spans="4:5" ht="11.25" customHeight="1">
      <c r="D3843" s="78"/>
      <c r="E3843" s="79"/>
    </row>
    <row r="3844" spans="4:5" ht="11.25" customHeight="1">
      <c r="D3844" s="78"/>
      <c r="E3844" s="79"/>
    </row>
    <row r="3845" spans="4:5" ht="11.25" customHeight="1">
      <c r="D3845" s="78"/>
      <c r="E3845" s="79"/>
    </row>
    <row r="3846" spans="4:5" ht="11.25" customHeight="1">
      <c r="D3846" s="78"/>
      <c r="E3846" s="79"/>
    </row>
    <row r="3847" spans="4:5" ht="11.25" customHeight="1">
      <c r="D3847" s="78"/>
      <c r="E3847" s="79"/>
    </row>
    <row r="3848" spans="4:5" ht="11.25" customHeight="1">
      <c r="D3848" s="78"/>
      <c r="E3848" s="79"/>
    </row>
    <row r="3849" spans="4:5" ht="11.25" customHeight="1">
      <c r="D3849" s="78"/>
      <c r="E3849" s="79"/>
    </row>
    <row r="3850" spans="4:5" ht="11.25" customHeight="1">
      <c r="D3850" s="78"/>
      <c r="E3850" s="79"/>
    </row>
    <row r="3851" spans="4:5" ht="11.25" customHeight="1">
      <c r="D3851" s="78"/>
      <c r="E3851" s="79"/>
    </row>
    <row r="3852" spans="4:5" ht="11.25" customHeight="1">
      <c r="D3852" s="78"/>
      <c r="E3852" s="79"/>
    </row>
    <row r="3853" spans="4:5" ht="11.25" customHeight="1">
      <c r="D3853" s="78"/>
      <c r="E3853" s="79"/>
    </row>
    <row r="3854" spans="4:5" ht="11.25" customHeight="1">
      <c r="D3854" s="78"/>
      <c r="E3854" s="79"/>
    </row>
    <row r="3855" spans="4:5" ht="11.25" customHeight="1">
      <c r="D3855" s="78"/>
      <c r="E3855" s="79"/>
    </row>
    <row r="3856" spans="4:5" ht="11.25" customHeight="1">
      <c r="D3856" s="78"/>
      <c r="E3856" s="79"/>
    </row>
    <row r="3857" spans="4:5" ht="11.25" customHeight="1">
      <c r="D3857" s="78"/>
      <c r="E3857" s="79"/>
    </row>
    <row r="3858" spans="4:5" ht="11.25" customHeight="1">
      <c r="D3858" s="78"/>
      <c r="E3858" s="79"/>
    </row>
    <row r="3859" spans="4:5" ht="11.25" customHeight="1">
      <c r="D3859" s="78"/>
      <c r="E3859" s="79"/>
    </row>
    <row r="3860" spans="4:5" ht="11.25" customHeight="1">
      <c r="D3860" s="78"/>
      <c r="E3860" s="79"/>
    </row>
    <row r="3861" spans="4:5" ht="11.25" customHeight="1">
      <c r="D3861" s="78"/>
      <c r="E3861" s="79"/>
    </row>
    <row r="3862" spans="4:5" ht="11.25" customHeight="1">
      <c r="D3862" s="78"/>
      <c r="E3862" s="79"/>
    </row>
    <row r="3863" spans="4:5" ht="11.25" customHeight="1">
      <c r="D3863" s="78"/>
      <c r="E3863" s="79"/>
    </row>
    <row r="3864" spans="4:5" ht="11.25" customHeight="1">
      <c r="D3864" s="78"/>
      <c r="E3864" s="79"/>
    </row>
    <row r="3865" spans="4:5" ht="11.25" customHeight="1">
      <c r="D3865" s="78"/>
      <c r="E3865" s="79"/>
    </row>
    <row r="3866" spans="4:5" ht="11.25" customHeight="1">
      <c r="D3866" s="78"/>
      <c r="E3866" s="79"/>
    </row>
    <row r="3867" spans="4:5" ht="11.25" customHeight="1">
      <c r="D3867" s="78"/>
      <c r="E3867" s="79"/>
    </row>
    <row r="3868" spans="4:5" ht="11.25" customHeight="1">
      <c r="D3868" s="78"/>
      <c r="E3868" s="79"/>
    </row>
    <row r="3869" spans="4:5" ht="11.25" customHeight="1">
      <c r="D3869" s="78"/>
      <c r="E3869" s="79"/>
    </row>
    <row r="3870" spans="4:5" ht="11.25" customHeight="1">
      <c r="D3870" s="78"/>
      <c r="E3870" s="79"/>
    </row>
    <row r="3871" spans="4:5" ht="11.25" customHeight="1">
      <c r="D3871" s="78"/>
      <c r="E3871" s="79"/>
    </row>
    <row r="3872" spans="4:5" ht="11.25" customHeight="1">
      <c r="D3872" s="78"/>
      <c r="E3872" s="79"/>
    </row>
    <row r="3873" spans="4:5" ht="11.25" customHeight="1">
      <c r="D3873" s="78"/>
      <c r="E3873" s="79"/>
    </row>
    <row r="3874" spans="4:5" ht="11.25" customHeight="1">
      <c r="D3874" s="78"/>
      <c r="E3874" s="79"/>
    </row>
    <row r="3875" spans="4:5" ht="11.25" customHeight="1">
      <c r="D3875" s="78"/>
      <c r="E3875" s="79"/>
    </row>
    <row r="3876" spans="4:5" ht="11.25" customHeight="1">
      <c r="D3876" s="78"/>
      <c r="E3876" s="79"/>
    </row>
    <row r="3877" spans="4:5" ht="11.25" customHeight="1">
      <c r="D3877" s="78"/>
      <c r="E3877" s="79"/>
    </row>
    <row r="3878" spans="4:5" ht="11.25" customHeight="1">
      <c r="D3878" s="78"/>
      <c r="E3878" s="79"/>
    </row>
    <row r="3879" spans="4:5" ht="11.25" customHeight="1">
      <c r="D3879" s="78"/>
      <c r="E3879" s="79"/>
    </row>
    <row r="3880" spans="4:5" ht="11.25" customHeight="1">
      <c r="D3880" s="78"/>
      <c r="E3880" s="79"/>
    </row>
    <row r="3881" spans="4:5" ht="11.25" customHeight="1">
      <c r="D3881" s="78"/>
      <c r="E3881" s="79"/>
    </row>
    <row r="3882" spans="4:5" ht="11.25" customHeight="1">
      <c r="D3882" s="78"/>
      <c r="E3882" s="79"/>
    </row>
    <row r="3883" spans="4:5" ht="11.25" customHeight="1">
      <c r="D3883" s="78"/>
      <c r="E3883" s="79"/>
    </row>
    <row r="3884" spans="4:5" ht="11.25" customHeight="1">
      <c r="D3884" s="78"/>
      <c r="E3884" s="79"/>
    </row>
    <row r="3885" spans="4:5" ht="11.25" customHeight="1">
      <c r="D3885" s="78"/>
      <c r="E3885" s="79"/>
    </row>
    <row r="3886" spans="4:5" ht="11.25" customHeight="1">
      <c r="D3886" s="78"/>
      <c r="E3886" s="79"/>
    </row>
    <row r="3887" spans="4:5" ht="11.25" customHeight="1">
      <c r="D3887" s="78"/>
      <c r="E3887" s="79"/>
    </row>
    <row r="3888" spans="4:5" ht="11.25" customHeight="1">
      <c r="D3888" s="78"/>
      <c r="E3888" s="79"/>
    </row>
    <row r="3889" spans="4:5" ht="11.25" customHeight="1">
      <c r="D3889" s="78"/>
      <c r="E3889" s="79"/>
    </row>
    <row r="3890" spans="4:5" ht="11.25" customHeight="1">
      <c r="D3890" s="78"/>
      <c r="E3890" s="79"/>
    </row>
    <row r="3891" spans="4:5" ht="11.25" customHeight="1">
      <c r="D3891" s="78"/>
      <c r="E3891" s="79"/>
    </row>
    <row r="3892" spans="4:5" ht="11.25" customHeight="1">
      <c r="D3892" s="78"/>
      <c r="E3892" s="79"/>
    </row>
    <row r="3893" spans="4:5" ht="11.25" customHeight="1">
      <c r="D3893" s="78"/>
      <c r="E3893" s="79"/>
    </row>
    <row r="3894" spans="4:5" ht="11.25" customHeight="1">
      <c r="D3894" s="78"/>
      <c r="E3894" s="79"/>
    </row>
    <row r="3895" spans="4:5" ht="11.25" customHeight="1">
      <c r="D3895" s="78"/>
      <c r="E3895" s="79"/>
    </row>
    <row r="3896" spans="4:5" ht="11.25" customHeight="1">
      <c r="D3896" s="78"/>
      <c r="E3896" s="79"/>
    </row>
    <row r="3897" spans="4:5" ht="11.25" customHeight="1">
      <c r="D3897" s="78"/>
      <c r="E3897" s="79"/>
    </row>
    <row r="3898" spans="4:5" ht="11.25" customHeight="1">
      <c r="D3898" s="78"/>
      <c r="E3898" s="79"/>
    </row>
    <row r="3899" spans="4:5" ht="11.25" customHeight="1">
      <c r="D3899" s="78"/>
      <c r="E3899" s="79"/>
    </row>
    <row r="3900" spans="4:5" ht="11.25" customHeight="1">
      <c r="D3900" s="78"/>
      <c r="E3900" s="79"/>
    </row>
    <row r="3901" spans="4:5" ht="11.25" customHeight="1">
      <c r="D3901" s="78"/>
      <c r="E3901" s="79"/>
    </row>
    <row r="3902" spans="4:5" ht="11.25" customHeight="1">
      <c r="D3902" s="78"/>
      <c r="E3902" s="79"/>
    </row>
    <row r="3903" spans="4:5" ht="11.25" customHeight="1">
      <c r="D3903" s="78"/>
      <c r="E3903" s="79"/>
    </row>
    <row r="3904" spans="4:5" ht="11.25" customHeight="1">
      <c r="D3904" s="78"/>
      <c r="E3904" s="79"/>
    </row>
    <row r="3905" spans="4:5" ht="11.25" customHeight="1">
      <c r="D3905" s="78"/>
      <c r="E3905" s="79"/>
    </row>
    <row r="3906" spans="4:5" ht="11.25" customHeight="1">
      <c r="D3906" s="78"/>
      <c r="E3906" s="79"/>
    </row>
    <row r="3907" spans="4:5" ht="11.25" customHeight="1">
      <c r="D3907" s="78"/>
      <c r="E3907" s="79"/>
    </row>
    <row r="3908" spans="4:5" ht="11.25" customHeight="1">
      <c r="D3908" s="78"/>
      <c r="E3908" s="79"/>
    </row>
    <row r="3909" spans="4:5" ht="11.25" customHeight="1">
      <c r="D3909" s="78"/>
      <c r="E3909" s="79"/>
    </row>
    <row r="3910" spans="4:5" ht="11.25" customHeight="1">
      <c r="D3910" s="78"/>
      <c r="E3910" s="79"/>
    </row>
    <row r="3911" spans="4:5" ht="11.25" customHeight="1">
      <c r="D3911" s="78"/>
      <c r="E3911" s="79"/>
    </row>
    <row r="3912" spans="4:5" ht="11.25" customHeight="1">
      <c r="D3912" s="78"/>
      <c r="E3912" s="79"/>
    </row>
    <row r="3913" spans="4:5" ht="11.25" customHeight="1">
      <c r="D3913" s="78"/>
      <c r="E3913" s="79"/>
    </row>
    <row r="3914" spans="4:5" ht="11.25" customHeight="1">
      <c r="D3914" s="78"/>
      <c r="E3914" s="79"/>
    </row>
    <row r="3915" spans="4:5" ht="11.25" customHeight="1">
      <c r="D3915" s="78"/>
      <c r="E3915" s="79"/>
    </row>
    <row r="3916" spans="4:5" ht="11.25" customHeight="1">
      <c r="D3916" s="78"/>
      <c r="E3916" s="79"/>
    </row>
    <row r="3917" spans="4:5" ht="11.25" customHeight="1">
      <c r="D3917" s="78"/>
      <c r="E3917" s="79"/>
    </row>
    <row r="3918" spans="4:5" ht="11.25" customHeight="1">
      <c r="D3918" s="78"/>
      <c r="E3918" s="79"/>
    </row>
    <row r="3919" spans="4:5" ht="11.25" customHeight="1">
      <c r="D3919" s="78"/>
      <c r="E3919" s="79"/>
    </row>
    <row r="3920" spans="4:5" ht="11.25" customHeight="1">
      <c r="D3920" s="78"/>
      <c r="E3920" s="79"/>
    </row>
    <row r="3921" spans="4:5" ht="11.25" customHeight="1">
      <c r="D3921" s="78"/>
      <c r="E3921" s="79"/>
    </row>
    <row r="3922" spans="4:5" ht="11.25" customHeight="1">
      <c r="D3922" s="78"/>
      <c r="E3922" s="79"/>
    </row>
    <row r="3923" spans="4:5" ht="11.25" customHeight="1">
      <c r="D3923" s="78"/>
      <c r="E3923" s="79"/>
    </row>
    <row r="3924" spans="4:5" ht="11.25" customHeight="1">
      <c r="D3924" s="78"/>
      <c r="E3924" s="79"/>
    </row>
    <row r="3925" spans="4:5" ht="11.25" customHeight="1">
      <c r="D3925" s="78"/>
      <c r="E3925" s="79"/>
    </row>
    <row r="3926" spans="4:5" ht="11.25" customHeight="1">
      <c r="D3926" s="78"/>
      <c r="E3926" s="79"/>
    </row>
    <row r="3927" spans="4:5" ht="11.25" customHeight="1">
      <c r="D3927" s="78"/>
      <c r="E3927" s="79"/>
    </row>
    <row r="3928" spans="4:5" ht="11.25" customHeight="1">
      <c r="D3928" s="78"/>
      <c r="E3928" s="79"/>
    </row>
    <row r="3929" spans="4:5" ht="11.25" customHeight="1">
      <c r="D3929" s="78"/>
      <c r="E3929" s="79"/>
    </row>
    <row r="3930" spans="4:5" ht="11.25" customHeight="1">
      <c r="D3930" s="78"/>
      <c r="E3930" s="79"/>
    </row>
    <row r="3931" spans="4:5" ht="11.25" customHeight="1">
      <c r="D3931" s="78"/>
      <c r="E3931" s="79"/>
    </row>
    <row r="3932" spans="4:5" ht="11.25" customHeight="1">
      <c r="D3932" s="78"/>
      <c r="E3932" s="79"/>
    </row>
    <row r="3933" spans="4:5" ht="11.25" customHeight="1">
      <c r="D3933" s="78"/>
      <c r="E3933" s="79"/>
    </row>
    <row r="3934" spans="4:5" ht="11.25" customHeight="1">
      <c r="D3934" s="78"/>
      <c r="E3934" s="79"/>
    </row>
    <row r="3935" spans="4:5" ht="11.25" customHeight="1">
      <c r="D3935" s="78"/>
      <c r="E3935" s="79"/>
    </row>
    <row r="3936" spans="4:5" ht="11.25" customHeight="1">
      <c r="D3936" s="78"/>
      <c r="E3936" s="79"/>
    </row>
    <row r="3937" spans="4:5" ht="11.25" customHeight="1">
      <c r="D3937" s="78"/>
      <c r="E3937" s="79"/>
    </row>
    <row r="3938" spans="4:5" ht="11.25" customHeight="1">
      <c r="D3938" s="78"/>
      <c r="E3938" s="79"/>
    </row>
    <row r="3939" spans="4:5" ht="11.25" customHeight="1">
      <c r="D3939" s="78"/>
      <c r="E3939" s="79"/>
    </row>
    <row r="3940" spans="4:5" ht="11.25" customHeight="1">
      <c r="D3940" s="78"/>
      <c r="E3940" s="79"/>
    </row>
    <row r="3941" spans="4:5" ht="11.25" customHeight="1">
      <c r="D3941" s="78"/>
      <c r="E3941" s="79"/>
    </row>
    <row r="3942" spans="4:5" ht="11.25" customHeight="1">
      <c r="D3942" s="78"/>
      <c r="E3942" s="79"/>
    </row>
    <row r="3943" spans="4:5" ht="11.25" customHeight="1">
      <c r="D3943" s="78"/>
      <c r="E3943" s="79"/>
    </row>
    <row r="3944" spans="4:5" ht="11.25" customHeight="1">
      <c r="D3944" s="78"/>
      <c r="E3944" s="79"/>
    </row>
    <row r="3945" spans="4:5" ht="11.25" customHeight="1">
      <c r="D3945" s="78"/>
      <c r="E3945" s="79"/>
    </row>
    <row r="3946" spans="4:5" ht="11.25" customHeight="1">
      <c r="D3946" s="78"/>
      <c r="E3946" s="79"/>
    </row>
    <row r="3947" spans="4:5" ht="11.25" customHeight="1">
      <c r="D3947" s="78"/>
      <c r="E3947" s="79"/>
    </row>
    <row r="3948" spans="4:5" ht="11.25" customHeight="1">
      <c r="D3948" s="78"/>
      <c r="E3948" s="79"/>
    </row>
    <row r="3949" spans="4:5" ht="11.25" customHeight="1">
      <c r="D3949" s="78"/>
      <c r="E3949" s="79"/>
    </row>
    <row r="3950" spans="4:5" ht="11.25" customHeight="1">
      <c r="D3950" s="78"/>
      <c r="E3950" s="79"/>
    </row>
    <row r="3951" spans="4:5" ht="11.25" customHeight="1">
      <c r="D3951" s="78"/>
      <c r="E3951" s="79"/>
    </row>
    <row r="3952" spans="4:5" ht="11.25" customHeight="1">
      <c r="D3952" s="78"/>
      <c r="E3952" s="79"/>
    </row>
    <row r="3953" spans="4:5" ht="11.25" customHeight="1">
      <c r="D3953" s="78"/>
      <c r="E3953" s="79"/>
    </row>
    <row r="3954" spans="4:5" ht="11.25" customHeight="1">
      <c r="D3954" s="78"/>
      <c r="E3954" s="79"/>
    </row>
    <row r="3955" spans="4:5" ht="11.25" customHeight="1">
      <c r="D3955" s="78"/>
      <c r="E3955" s="79"/>
    </row>
    <row r="3956" spans="4:5" ht="11.25" customHeight="1">
      <c r="D3956" s="78"/>
      <c r="E3956" s="79"/>
    </row>
    <row r="3957" spans="4:5" ht="11.25" customHeight="1">
      <c r="D3957" s="78"/>
      <c r="E3957" s="79"/>
    </row>
    <row r="3958" spans="4:5" ht="11.25" customHeight="1">
      <c r="D3958" s="78"/>
      <c r="E3958" s="79"/>
    </row>
    <row r="3959" spans="4:5" ht="11.25" customHeight="1">
      <c r="D3959" s="78"/>
      <c r="E3959" s="79"/>
    </row>
    <row r="3960" spans="4:5" ht="11.25" customHeight="1">
      <c r="D3960" s="78"/>
      <c r="E3960" s="79"/>
    </row>
    <row r="3961" spans="4:5" ht="11.25" customHeight="1">
      <c r="D3961" s="78"/>
      <c r="E3961" s="79"/>
    </row>
    <row r="3962" spans="4:5" ht="11.25" customHeight="1">
      <c r="D3962" s="78"/>
      <c r="E3962" s="79"/>
    </row>
    <row r="3963" spans="4:5" ht="11.25" customHeight="1">
      <c r="D3963" s="78"/>
      <c r="E3963" s="79"/>
    </row>
    <row r="3964" spans="4:5" ht="11.25" customHeight="1">
      <c r="D3964" s="78"/>
      <c r="E3964" s="79"/>
    </row>
    <row r="3965" spans="4:5" ht="11.25" customHeight="1">
      <c r="D3965" s="78"/>
      <c r="E3965" s="79"/>
    </row>
    <row r="3966" spans="4:5" ht="11.25" customHeight="1">
      <c r="D3966" s="78"/>
      <c r="E3966" s="79"/>
    </row>
    <row r="3967" spans="4:5" ht="11.25" customHeight="1">
      <c r="D3967" s="78"/>
      <c r="E3967" s="79"/>
    </row>
    <row r="3968" spans="4:5" ht="11.25" customHeight="1">
      <c r="D3968" s="78"/>
      <c r="E3968" s="79"/>
    </row>
    <row r="3969" spans="4:5" ht="11.25" customHeight="1">
      <c r="D3969" s="78"/>
      <c r="E3969" s="79"/>
    </row>
    <row r="3970" spans="4:5" ht="11.25" customHeight="1">
      <c r="D3970" s="78"/>
      <c r="E3970" s="79"/>
    </row>
    <row r="3971" spans="4:5" ht="11.25" customHeight="1">
      <c r="D3971" s="78"/>
      <c r="E3971" s="79"/>
    </row>
    <row r="3972" spans="4:5" ht="11.25" customHeight="1">
      <c r="D3972" s="78"/>
      <c r="E3972" s="79"/>
    </row>
    <row r="3973" spans="4:5" ht="11.25" customHeight="1">
      <c r="D3973" s="78"/>
      <c r="E3973" s="79"/>
    </row>
    <row r="3974" spans="4:5" ht="11.25" customHeight="1">
      <c r="D3974" s="78"/>
      <c r="E3974" s="79"/>
    </row>
    <row r="3975" spans="4:5" ht="11.25" customHeight="1">
      <c r="D3975" s="78"/>
      <c r="E3975" s="79"/>
    </row>
    <row r="3976" spans="4:5" ht="11.25" customHeight="1">
      <c r="D3976" s="78"/>
      <c r="E3976" s="79"/>
    </row>
    <row r="3977" spans="4:5" ht="11.25" customHeight="1">
      <c r="D3977" s="78"/>
      <c r="E3977" s="79"/>
    </row>
    <row r="3978" spans="4:5" ht="11.25" customHeight="1">
      <c r="D3978" s="78"/>
      <c r="E3978" s="79"/>
    </row>
    <row r="3979" spans="4:5" ht="11.25" customHeight="1">
      <c r="D3979" s="78"/>
      <c r="E3979" s="79"/>
    </row>
    <row r="3980" spans="4:5" ht="11.25" customHeight="1">
      <c r="D3980" s="78"/>
      <c r="E3980" s="79"/>
    </row>
    <row r="3981" spans="4:5" ht="11.25" customHeight="1">
      <c r="D3981" s="78"/>
      <c r="E3981" s="79"/>
    </row>
    <row r="3982" spans="4:5" ht="11.25" customHeight="1">
      <c r="D3982" s="78"/>
      <c r="E3982" s="79"/>
    </row>
    <row r="3983" spans="4:5" ht="11.25" customHeight="1">
      <c r="D3983" s="78"/>
      <c r="E3983" s="79"/>
    </row>
    <row r="3984" spans="4:5" ht="11.25" customHeight="1">
      <c r="D3984" s="78"/>
      <c r="E3984" s="79"/>
    </row>
    <row r="3985" spans="4:5" ht="11.25" customHeight="1">
      <c r="D3985" s="78"/>
      <c r="E3985" s="79"/>
    </row>
    <row r="3986" spans="4:5" ht="11.25" customHeight="1">
      <c r="D3986" s="78"/>
      <c r="E3986" s="79"/>
    </row>
    <row r="3987" spans="4:5" ht="11.25" customHeight="1">
      <c r="D3987" s="78"/>
      <c r="E3987" s="79"/>
    </row>
    <row r="3988" spans="4:5" ht="11.25" customHeight="1">
      <c r="D3988" s="78"/>
      <c r="E3988" s="79"/>
    </row>
    <row r="3989" spans="4:5" ht="11.25" customHeight="1">
      <c r="D3989" s="78"/>
      <c r="E3989" s="79"/>
    </row>
    <row r="3990" spans="4:5" ht="11.25" customHeight="1">
      <c r="D3990" s="78"/>
      <c r="E3990" s="79"/>
    </row>
    <row r="3991" spans="4:5" ht="11.25" customHeight="1">
      <c r="D3991" s="78"/>
      <c r="E3991" s="79"/>
    </row>
    <row r="3992" spans="4:5" ht="11.25" customHeight="1">
      <c r="D3992" s="78"/>
      <c r="E3992" s="79"/>
    </row>
    <row r="3993" spans="4:5" ht="11.25" customHeight="1">
      <c r="D3993" s="78"/>
      <c r="E3993" s="79"/>
    </row>
    <row r="3994" spans="4:5" ht="11.25" customHeight="1">
      <c r="D3994" s="78"/>
      <c r="E3994" s="79"/>
    </row>
    <row r="3995" spans="4:5" ht="11.25" customHeight="1">
      <c r="D3995" s="78"/>
      <c r="E3995" s="79"/>
    </row>
    <row r="3996" spans="4:5" ht="11.25" customHeight="1">
      <c r="D3996" s="78"/>
      <c r="E3996" s="79"/>
    </row>
    <row r="3997" spans="4:5" ht="11.25" customHeight="1">
      <c r="D3997" s="78"/>
      <c r="E3997" s="79"/>
    </row>
    <row r="3998" spans="4:5" ht="11.25" customHeight="1">
      <c r="D3998" s="78"/>
      <c r="E3998" s="79"/>
    </row>
    <row r="3999" spans="4:5" ht="11.25" customHeight="1">
      <c r="D3999" s="78"/>
      <c r="E3999" s="79"/>
    </row>
    <row r="4000" spans="4:5" ht="11.25" customHeight="1">
      <c r="D4000" s="78"/>
      <c r="E4000" s="79"/>
    </row>
    <row r="4001" spans="4:5" ht="11.25" customHeight="1">
      <c r="D4001" s="78"/>
      <c r="E4001" s="79"/>
    </row>
    <row r="4002" spans="4:5" ht="11.25" customHeight="1">
      <c r="D4002" s="78"/>
      <c r="E4002" s="79"/>
    </row>
    <row r="4003" spans="4:5" ht="11.25" customHeight="1">
      <c r="D4003" s="78"/>
      <c r="E4003" s="79"/>
    </row>
    <row r="4004" spans="4:5" ht="11.25" customHeight="1">
      <c r="D4004" s="78"/>
      <c r="E4004" s="79"/>
    </row>
    <row r="4005" spans="4:5" ht="11.25" customHeight="1">
      <c r="D4005" s="78"/>
      <c r="E4005" s="79"/>
    </row>
    <row r="4006" spans="4:5" ht="11.25" customHeight="1">
      <c r="D4006" s="78"/>
      <c r="E4006" s="79"/>
    </row>
    <row r="4007" spans="4:5" ht="11.25" customHeight="1">
      <c r="D4007" s="78"/>
      <c r="E4007" s="79"/>
    </row>
    <row r="4008" spans="4:5" ht="11.25" customHeight="1">
      <c r="D4008" s="78"/>
      <c r="E4008" s="79"/>
    </row>
    <row r="4009" spans="4:5" ht="11.25" customHeight="1">
      <c r="D4009" s="78"/>
      <c r="E4009" s="79"/>
    </row>
    <row r="4010" spans="4:5" ht="11.25" customHeight="1">
      <c r="D4010" s="78"/>
      <c r="E4010" s="79"/>
    </row>
    <row r="4011" spans="4:5" ht="11.25" customHeight="1">
      <c r="D4011" s="78"/>
      <c r="E4011" s="79"/>
    </row>
    <row r="4012" spans="4:5" ht="11.25" customHeight="1">
      <c r="D4012" s="78"/>
      <c r="E4012" s="79"/>
    </row>
    <row r="4013" spans="4:5" ht="11.25" customHeight="1">
      <c r="D4013" s="78"/>
      <c r="E4013" s="79"/>
    </row>
    <row r="4014" spans="4:5" ht="11.25" customHeight="1">
      <c r="D4014" s="78"/>
      <c r="E4014" s="79"/>
    </row>
    <row r="4015" spans="4:5" ht="11.25" customHeight="1">
      <c r="D4015" s="78"/>
      <c r="E4015" s="79"/>
    </row>
    <row r="4016" spans="4:5" ht="11.25" customHeight="1">
      <c r="D4016" s="78"/>
      <c r="E4016" s="79"/>
    </row>
    <row r="4017" spans="4:5" ht="11.25" customHeight="1">
      <c r="D4017" s="78"/>
      <c r="E4017" s="79"/>
    </row>
    <row r="4018" spans="4:5" ht="11.25" customHeight="1">
      <c r="D4018" s="78"/>
      <c r="E4018" s="79"/>
    </row>
    <row r="4019" spans="4:5" ht="11.25" customHeight="1">
      <c r="D4019" s="78"/>
      <c r="E4019" s="79"/>
    </row>
    <row r="4020" spans="4:5" ht="11.25" customHeight="1">
      <c r="D4020" s="78"/>
      <c r="E4020" s="79"/>
    </row>
    <row r="4021" spans="4:5" ht="11.25" customHeight="1">
      <c r="D4021" s="78"/>
      <c r="E4021" s="79"/>
    </row>
    <row r="4022" spans="4:5" ht="11.25" customHeight="1">
      <c r="D4022" s="78"/>
      <c r="E4022" s="79"/>
    </row>
    <row r="4023" spans="4:5" ht="11.25" customHeight="1">
      <c r="D4023" s="78"/>
      <c r="E4023" s="79"/>
    </row>
    <row r="4024" spans="4:5" ht="11.25" customHeight="1">
      <c r="D4024" s="78"/>
      <c r="E4024" s="79"/>
    </row>
    <row r="4025" spans="4:5" ht="11.25" customHeight="1">
      <c r="D4025" s="78"/>
      <c r="E4025" s="79"/>
    </row>
    <row r="4026" spans="4:5" ht="11.25" customHeight="1">
      <c r="D4026" s="78"/>
      <c r="E4026" s="79"/>
    </row>
    <row r="4027" spans="4:5" ht="11.25" customHeight="1">
      <c r="D4027" s="78"/>
      <c r="E4027" s="79"/>
    </row>
    <row r="4028" spans="4:5" ht="11.25" customHeight="1">
      <c r="D4028" s="78"/>
      <c r="E4028" s="79"/>
    </row>
    <row r="4029" spans="4:5" ht="11.25" customHeight="1">
      <c r="D4029" s="78"/>
      <c r="E4029" s="79"/>
    </row>
    <row r="4030" spans="4:5" ht="11.25" customHeight="1">
      <c r="D4030" s="78"/>
      <c r="E4030" s="79"/>
    </row>
    <row r="4031" spans="4:5" ht="11.25" customHeight="1">
      <c r="D4031" s="78"/>
      <c r="E4031" s="79"/>
    </row>
    <row r="4032" spans="4:5" ht="11.25" customHeight="1">
      <c r="D4032" s="78"/>
      <c r="E4032" s="79"/>
    </row>
    <row r="4033" spans="4:5" ht="11.25" customHeight="1">
      <c r="D4033" s="78"/>
      <c r="E4033" s="79"/>
    </row>
    <row r="4034" spans="4:5" ht="11.25" customHeight="1">
      <c r="D4034" s="78"/>
      <c r="E4034" s="79"/>
    </row>
    <row r="4035" spans="4:5" ht="11.25" customHeight="1">
      <c r="D4035" s="78"/>
      <c r="E4035" s="79"/>
    </row>
    <row r="4036" spans="4:5" ht="11.25" customHeight="1">
      <c r="D4036" s="78"/>
      <c r="E4036" s="79"/>
    </row>
    <row r="4037" spans="4:5" ht="11.25" customHeight="1">
      <c r="D4037" s="78"/>
      <c r="E4037" s="79"/>
    </row>
    <row r="4038" spans="4:5" ht="11.25" customHeight="1">
      <c r="D4038" s="78"/>
      <c r="E4038" s="79"/>
    </row>
    <row r="4039" spans="4:5" ht="11.25" customHeight="1">
      <c r="D4039" s="78"/>
      <c r="E4039" s="79"/>
    </row>
    <row r="4040" spans="4:5" ht="11.25" customHeight="1">
      <c r="D4040" s="78"/>
      <c r="E4040" s="79"/>
    </row>
    <row r="4041" spans="4:5" ht="11.25" customHeight="1">
      <c r="D4041" s="78"/>
      <c r="E4041" s="79"/>
    </row>
    <row r="4042" spans="4:5" ht="11.25" customHeight="1">
      <c r="D4042" s="78"/>
      <c r="E4042" s="79"/>
    </row>
    <row r="4043" spans="4:5" ht="11.25" customHeight="1">
      <c r="D4043" s="78"/>
      <c r="E4043" s="79"/>
    </row>
    <row r="4044" spans="4:5" ht="11.25" customHeight="1">
      <c r="D4044" s="78"/>
      <c r="E4044" s="79"/>
    </row>
    <row r="4045" spans="4:5" ht="11.25" customHeight="1">
      <c r="D4045" s="78"/>
      <c r="E4045" s="79"/>
    </row>
    <row r="4046" spans="4:5" ht="11.25" customHeight="1">
      <c r="D4046" s="78"/>
      <c r="E4046" s="79"/>
    </row>
    <row r="4047" spans="4:5" ht="11.25" customHeight="1">
      <c r="D4047" s="78"/>
      <c r="E4047" s="79"/>
    </row>
    <row r="4048" spans="4:5" ht="11.25" customHeight="1">
      <c r="D4048" s="78"/>
      <c r="E4048" s="79"/>
    </row>
    <row r="4049" spans="4:5" ht="11.25" customHeight="1">
      <c r="D4049" s="78"/>
      <c r="E4049" s="79"/>
    </row>
    <row r="4050" spans="4:5" ht="11.25" customHeight="1">
      <c r="D4050" s="78"/>
      <c r="E4050" s="79"/>
    </row>
    <row r="4051" spans="4:5" ht="11.25" customHeight="1">
      <c r="D4051" s="78"/>
      <c r="E4051" s="79"/>
    </row>
    <row r="4052" spans="4:5" ht="11.25" customHeight="1">
      <c r="D4052" s="78"/>
      <c r="E4052" s="79"/>
    </row>
    <row r="4053" spans="4:5" ht="11.25" customHeight="1">
      <c r="D4053" s="78"/>
      <c r="E4053" s="79"/>
    </row>
    <row r="4054" spans="4:5" ht="11.25" customHeight="1">
      <c r="D4054" s="78"/>
      <c r="E4054" s="79"/>
    </row>
    <row r="4055" spans="4:5" ht="11.25" customHeight="1">
      <c r="D4055" s="78"/>
      <c r="E4055" s="79"/>
    </row>
    <row r="4056" spans="4:5" ht="11.25" customHeight="1">
      <c r="D4056" s="78"/>
      <c r="E4056" s="79"/>
    </row>
    <row r="4057" spans="4:5" ht="11.25" customHeight="1">
      <c r="D4057" s="78"/>
      <c r="E4057" s="79"/>
    </row>
    <row r="4058" spans="4:5" ht="11.25" customHeight="1">
      <c r="D4058" s="78"/>
      <c r="E4058" s="79"/>
    </row>
    <row r="4059" spans="4:5" ht="11.25" customHeight="1">
      <c r="D4059" s="78"/>
      <c r="E4059" s="79"/>
    </row>
    <row r="4060" spans="4:5" ht="11.25" customHeight="1">
      <c r="D4060" s="78"/>
      <c r="E4060" s="79"/>
    </row>
    <row r="4061" spans="4:5" ht="11.25" customHeight="1">
      <c r="D4061" s="78"/>
      <c r="E4061" s="79"/>
    </row>
    <row r="4062" spans="4:5" ht="11.25" customHeight="1">
      <c r="D4062" s="78"/>
      <c r="E4062" s="79"/>
    </row>
    <row r="4063" spans="4:5" ht="11.25" customHeight="1">
      <c r="D4063" s="78"/>
      <c r="E4063" s="79"/>
    </row>
    <row r="4064" spans="4:5" ht="11.25" customHeight="1">
      <c r="D4064" s="78"/>
      <c r="E4064" s="79"/>
    </row>
    <row r="4065" spans="4:5" ht="11.25" customHeight="1">
      <c r="D4065" s="78"/>
      <c r="E4065" s="79"/>
    </row>
    <row r="4066" spans="4:5" ht="11.25" customHeight="1">
      <c r="D4066" s="78"/>
      <c r="E4066" s="79"/>
    </row>
    <row r="4067" spans="4:5" ht="11.25" customHeight="1">
      <c r="D4067" s="78"/>
      <c r="E4067" s="79"/>
    </row>
    <row r="4068" spans="4:5" ht="11.25" customHeight="1">
      <c r="D4068" s="78"/>
      <c r="E4068" s="79"/>
    </row>
    <row r="4069" spans="4:5" ht="11.25" customHeight="1">
      <c r="D4069" s="78"/>
      <c r="E4069" s="79"/>
    </row>
    <row r="4070" spans="4:5" ht="11.25" customHeight="1">
      <c r="D4070" s="78"/>
      <c r="E4070" s="79"/>
    </row>
    <row r="4071" spans="4:5" ht="11.25" customHeight="1">
      <c r="D4071" s="78"/>
      <c r="E4071" s="79"/>
    </row>
    <row r="4072" spans="4:5" ht="11.25" customHeight="1">
      <c r="D4072" s="78"/>
      <c r="E4072" s="79"/>
    </row>
    <row r="4073" spans="4:5" ht="11.25" customHeight="1">
      <c r="D4073" s="78"/>
      <c r="E4073" s="79"/>
    </row>
    <row r="4074" spans="4:5" ht="11.25" customHeight="1">
      <c r="D4074" s="78"/>
      <c r="E4074" s="79"/>
    </row>
    <row r="4075" spans="4:5" ht="11.25" customHeight="1">
      <c r="D4075" s="78"/>
      <c r="E4075" s="79"/>
    </row>
    <row r="4076" spans="4:5" ht="11.25" customHeight="1">
      <c r="D4076" s="78"/>
      <c r="E4076" s="79"/>
    </row>
    <row r="4077" spans="4:5" ht="11.25" customHeight="1">
      <c r="D4077" s="78"/>
      <c r="E4077" s="79"/>
    </row>
    <row r="4078" spans="4:5" ht="11.25" customHeight="1">
      <c r="D4078" s="78"/>
      <c r="E4078" s="79"/>
    </row>
    <row r="4079" spans="4:5" ht="11.25" customHeight="1">
      <c r="D4079" s="78"/>
      <c r="E4079" s="79"/>
    </row>
    <row r="4080" spans="4:5" ht="11.25" customHeight="1">
      <c r="D4080" s="78"/>
      <c r="E4080" s="79"/>
    </row>
    <row r="4081" spans="4:5" ht="11.25" customHeight="1">
      <c r="D4081" s="78"/>
      <c r="E4081" s="79"/>
    </row>
    <row r="4082" spans="4:5" ht="11.25" customHeight="1">
      <c r="D4082" s="78"/>
      <c r="E4082" s="79"/>
    </row>
    <row r="4083" spans="4:5" ht="11.25" customHeight="1">
      <c r="D4083" s="78"/>
      <c r="E4083" s="79"/>
    </row>
    <row r="4084" spans="4:5" ht="11.25" customHeight="1">
      <c r="D4084" s="78"/>
      <c r="E4084" s="79"/>
    </row>
    <row r="4085" spans="4:5" ht="11.25" customHeight="1">
      <c r="D4085" s="78"/>
      <c r="E4085" s="79"/>
    </row>
    <row r="4086" spans="4:5" ht="11.25" customHeight="1">
      <c r="D4086" s="78"/>
      <c r="E4086" s="79"/>
    </row>
    <row r="4087" spans="4:5" ht="11.25" customHeight="1">
      <c r="D4087" s="78"/>
      <c r="E4087" s="79"/>
    </row>
    <row r="4088" spans="4:5" ht="11.25" customHeight="1">
      <c r="D4088" s="78"/>
      <c r="E4088" s="79"/>
    </row>
    <row r="4089" spans="4:5" ht="11.25" customHeight="1">
      <c r="D4089" s="78"/>
      <c r="E4089" s="79"/>
    </row>
    <row r="4090" spans="4:5" ht="11.25" customHeight="1">
      <c r="D4090" s="78"/>
      <c r="E4090" s="79"/>
    </row>
    <row r="4091" spans="4:5" ht="11.25" customHeight="1">
      <c r="D4091" s="78"/>
      <c r="E4091" s="79"/>
    </row>
    <row r="4092" spans="4:5" ht="11.25" customHeight="1">
      <c r="D4092" s="78"/>
      <c r="E4092" s="79"/>
    </row>
    <row r="4093" spans="4:5" ht="11.25" customHeight="1">
      <c r="D4093" s="78"/>
      <c r="E4093" s="79"/>
    </row>
    <row r="4094" spans="4:5" ht="11.25" customHeight="1">
      <c r="D4094" s="78"/>
      <c r="E4094" s="79"/>
    </row>
    <row r="4095" spans="4:5" ht="11.25" customHeight="1">
      <c r="D4095" s="78"/>
      <c r="E4095" s="79"/>
    </row>
    <row r="4096" spans="4:5" ht="11.25" customHeight="1">
      <c r="D4096" s="78"/>
      <c r="E4096" s="79"/>
    </row>
    <row r="4097" spans="4:5" ht="11.25" customHeight="1">
      <c r="D4097" s="78"/>
      <c r="E4097" s="79"/>
    </row>
    <row r="4098" spans="4:5" ht="11.25" customHeight="1">
      <c r="D4098" s="78"/>
      <c r="E4098" s="79"/>
    </row>
    <row r="4099" spans="4:5" ht="11.25" customHeight="1">
      <c r="D4099" s="78"/>
      <c r="E4099" s="79"/>
    </row>
    <row r="4100" spans="4:5" ht="11.25" customHeight="1">
      <c r="D4100" s="78"/>
      <c r="E4100" s="79"/>
    </row>
    <row r="4101" spans="4:5" ht="11.25" customHeight="1">
      <c r="D4101" s="78"/>
      <c r="E4101" s="79"/>
    </row>
    <row r="4102" spans="4:5" ht="11.25" customHeight="1">
      <c r="D4102" s="78"/>
      <c r="E4102" s="79"/>
    </row>
    <row r="4103" spans="4:5" ht="11.25" customHeight="1">
      <c r="D4103" s="78"/>
      <c r="E4103" s="79"/>
    </row>
    <row r="4104" spans="4:5" ht="11.25" customHeight="1">
      <c r="D4104" s="78"/>
      <c r="E4104" s="79"/>
    </row>
    <row r="4105" spans="4:5" ht="11.25" customHeight="1">
      <c r="D4105" s="78"/>
      <c r="E4105" s="79"/>
    </row>
    <row r="4106" spans="4:5" ht="11.25" customHeight="1">
      <c r="D4106" s="78"/>
      <c r="E4106" s="79"/>
    </row>
    <row r="4107" spans="4:5" ht="11.25" customHeight="1">
      <c r="D4107" s="78"/>
      <c r="E4107" s="79"/>
    </row>
    <row r="4108" spans="4:5" ht="11.25" customHeight="1">
      <c r="D4108" s="78"/>
      <c r="E4108" s="79"/>
    </row>
    <row r="4109" spans="4:5" ht="11.25" customHeight="1">
      <c r="D4109" s="78"/>
      <c r="E4109" s="79"/>
    </row>
    <row r="4110" spans="4:5" ht="11.25" customHeight="1">
      <c r="D4110" s="78"/>
      <c r="E4110" s="79"/>
    </row>
    <row r="4111" spans="4:5" ht="11.25" customHeight="1">
      <c r="D4111" s="78"/>
      <c r="E4111" s="79"/>
    </row>
    <row r="4112" spans="4:5" ht="11.25" customHeight="1">
      <c r="D4112" s="78"/>
      <c r="E4112" s="79"/>
    </row>
    <row r="4113" spans="4:5" ht="11.25" customHeight="1">
      <c r="D4113" s="78"/>
      <c r="E4113" s="79"/>
    </row>
    <row r="4114" spans="4:5" ht="11.25" customHeight="1">
      <c r="D4114" s="78"/>
      <c r="E4114" s="79"/>
    </row>
    <row r="4115" spans="4:5" ht="11.25" customHeight="1">
      <c r="D4115" s="78"/>
      <c r="E4115" s="79"/>
    </row>
    <row r="4116" spans="4:5" ht="11.25" customHeight="1">
      <c r="D4116" s="78"/>
      <c r="E4116" s="79"/>
    </row>
    <row r="4117" spans="4:5" ht="11.25" customHeight="1">
      <c r="D4117" s="78"/>
      <c r="E4117" s="79"/>
    </row>
    <row r="4118" spans="4:5" ht="11.25" customHeight="1">
      <c r="D4118" s="78"/>
      <c r="E4118" s="79"/>
    </row>
    <row r="4119" spans="4:5" ht="11.25" customHeight="1">
      <c r="D4119" s="78"/>
      <c r="E4119" s="79"/>
    </row>
    <row r="4120" spans="4:5" ht="11.25" customHeight="1">
      <c r="D4120" s="78"/>
      <c r="E4120" s="79"/>
    </row>
    <row r="4121" spans="4:5" ht="11.25" customHeight="1">
      <c r="D4121" s="78"/>
      <c r="E4121" s="79"/>
    </row>
    <row r="4122" spans="4:5" ht="11.25" customHeight="1">
      <c r="D4122" s="78"/>
      <c r="E4122" s="79"/>
    </row>
    <row r="4123" spans="4:5" ht="11.25" customHeight="1">
      <c r="D4123" s="78"/>
      <c r="E4123" s="79"/>
    </row>
    <row r="4124" spans="4:5" ht="11.25" customHeight="1">
      <c r="D4124" s="78"/>
      <c r="E4124" s="79"/>
    </row>
    <row r="4125" spans="4:5" ht="11.25" customHeight="1">
      <c r="D4125" s="78"/>
      <c r="E4125" s="79"/>
    </row>
    <row r="4126" spans="4:5" ht="11.25" customHeight="1">
      <c r="D4126" s="78"/>
      <c r="E4126" s="79"/>
    </row>
    <row r="4127" spans="4:5" ht="11.25" customHeight="1">
      <c r="D4127" s="78"/>
      <c r="E4127" s="79"/>
    </row>
    <row r="4128" spans="4:5" ht="11.25" customHeight="1">
      <c r="D4128" s="78"/>
      <c r="E4128" s="79"/>
    </row>
    <row r="4129" spans="4:5" ht="11.25" customHeight="1">
      <c r="D4129" s="78"/>
      <c r="E4129" s="79"/>
    </row>
    <row r="4130" spans="4:5" ht="11.25" customHeight="1">
      <c r="D4130" s="78"/>
      <c r="E4130" s="79"/>
    </row>
    <row r="4131" spans="4:5" ht="11.25" customHeight="1">
      <c r="D4131" s="78"/>
      <c r="E4131" s="79"/>
    </row>
    <row r="4132" spans="4:5" ht="11.25" customHeight="1">
      <c r="D4132" s="78"/>
      <c r="E4132" s="79"/>
    </row>
    <row r="4133" spans="4:5" ht="11.25" customHeight="1">
      <c r="D4133" s="78"/>
      <c r="E4133" s="79"/>
    </row>
    <row r="4134" spans="4:5" ht="11.25" customHeight="1">
      <c r="D4134" s="78"/>
      <c r="E4134" s="79"/>
    </row>
    <row r="4135" spans="4:5" ht="11.25" customHeight="1">
      <c r="D4135" s="78"/>
      <c r="E4135" s="79"/>
    </row>
    <row r="4136" spans="4:5" ht="11.25" customHeight="1">
      <c r="D4136" s="78"/>
      <c r="E4136" s="79"/>
    </row>
    <row r="4137" spans="4:5" ht="11.25" customHeight="1">
      <c r="D4137" s="78"/>
      <c r="E4137" s="79"/>
    </row>
    <row r="4138" spans="4:5" ht="11.25" customHeight="1">
      <c r="D4138" s="78"/>
      <c r="E4138" s="79"/>
    </row>
    <row r="4139" spans="4:5" ht="11.25" customHeight="1">
      <c r="D4139" s="78"/>
      <c r="E4139" s="79"/>
    </row>
    <row r="4140" spans="4:5" ht="11.25" customHeight="1">
      <c r="D4140" s="78"/>
      <c r="E4140" s="79"/>
    </row>
    <row r="4141" spans="4:5" ht="11.25" customHeight="1">
      <c r="D4141" s="78"/>
      <c r="E4141" s="79"/>
    </row>
    <row r="4142" spans="4:5" ht="11.25" customHeight="1">
      <c r="D4142" s="78"/>
      <c r="E4142" s="79"/>
    </row>
    <row r="4143" spans="4:5" ht="11.25" customHeight="1">
      <c r="D4143" s="78"/>
      <c r="E4143" s="79"/>
    </row>
    <row r="4144" spans="4:5" ht="11.25" customHeight="1">
      <c r="D4144" s="78"/>
      <c r="E4144" s="79"/>
    </row>
    <row r="4145" spans="4:5" ht="11.25" customHeight="1">
      <c r="D4145" s="78"/>
      <c r="E4145" s="79"/>
    </row>
    <row r="4146" spans="4:5" ht="11.25" customHeight="1">
      <c r="D4146" s="78"/>
      <c r="E4146" s="79"/>
    </row>
    <row r="4147" spans="4:5" ht="11.25" customHeight="1">
      <c r="D4147" s="78"/>
      <c r="E4147" s="79"/>
    </row>
    <row r="4148" spans="4:5" ht="11.25" customHeight="1">
      <c r="D4148" s="78"/>
      <c r="E4148" s="79"/>
    </row>
    <row r="4149" spans="4:5" ht="11.25" customHeight="1">
      <c r="D4149" s="78"/>
      <c r="E4149" s="79"/>
    </row>
    <row r="4150" spans="4:5" ht="11.25" customHeight="1">
      <c r="D4150" s="78"/>
      <c r="E4150" s="79"/>
    </row>
    <row r="4151" spans="4:5" ht="11.25" customHeight="1">
      <c r="D4151" s="78"/>
      <c r="E4151" s="79"/>
    </row>
    <row r="4152" spans="4:5" ht="11.25" customHeight="1">
      <c r="D4152" s="78"/>
      <c r="E4152" s="79"/>
    </row>
    <row r="4153" spans="4:5" ht="11.25" customHeight="1">
      <c r="D4153" s="78"/>
      <c r="E4153" s="79"/>
    </row>
    <row r="4154" spans="4:5" ht="11.25" customHeight="1">
      <c r="D4154" s="78"/>
      <c r="E4154" s="79"/>
    </row>
    <row r="4155" spans="4:5" ht="11.25" customHeight="1">
      <c r="D4155" s="78"/>
      <c r="E4155" s="79"/>
    </row>
    <row r="4156" spans="4:5" ht="11.25" customHeight="1">
      <c r="D4156" s="78"/>
      <c r="E4156" s="79"/>
    </row>
    <row r="4157" spans="4:5" ht="11.25" customHeight="1">
      <c r="D4157" s="78"/>
      <c r="E4157" s="79"/>
    </row>
    <row r="4158" spans="4:5" ht="11.25" customHeight="1">
      <c r="D4158" s="78"/>
      <c r="E4158" s="79"/>
    </row>
    <row r="4159" spans="4:5" ht="11.25" customHeight="1">
      <c r="D4159" s="78"/>
      <c r="E4159" s="79"/>
    </row>
    <row r="4160" spans="4:5" ht="11.25" customHeight="1">
      <c r="D4160" s="78"/>
      <c r="E4160" s="79"/>
    </row>
    <row r="4161" spans="4:5" ht="11.25" customHeight="1">
      <c r="D4161" s="78"/>
      <c r="E4161" s="79"/>
    </row>
    <row r="4162" spans="4:5" ht="11.25" customHeight="1">
      <c r="D4162" s="78"/>
      <c r="E4162" s="79"/>
    </row>
    <row r="4163" spans="4:5" ht="11.25" customHeight="1">
      <c r="D4163" s="78"/>
      <c r="E4163" s="79"/>
    </row>
    <row r="4164" spans="4:5" ht="11.25" customHeight="1">
      <c r="D4164" s="78"/>
      <c r="E4164" s="79"/>
    </row>
    <row r="4165" spans="4:5" ht="11.25" customHeight="1">
      <c r="D4165" s="78"/>
      <c r="E4165" s="79"/>
    </row>
    <row r="4166" spans="4:5" ht="11.25" customHeight="1">
      <c r="D4166" s="78"/>
      <c r="E4166" s="79"/>
    </row>
    <row r="4167" spans="4:5" ht="11.25" customHeight="1">
      <c r="D4167" s="78"/>
      <c r="E4167" s="79"/>
    </row>
    <row r="4168" spans="4:5" ht="11.25" customHeight="1">
      <c r="D4168" s="78"/>
      <c r="E4168" s="79"/>
    </row>
    <row r="4169" spans="4:5" ht="11.25" customHeight="1">
      <c r="D4169" s="78"/>
      <c r="E4169" s="79"/>
    </row>
    <row r="4170" spans="4:5" ht="11.25" customHeight="1">
      <c r="D4170" s="78"/>
      <c r="E4170" s="79"/>
    </row>
    <row r="4171" spans="4:5" ht="11.25" customHeight="1">
      <c r="D4171" s="78"/>
      <c r="E4171" s="79"/>
    </row>
    <row r="4172" spans="4:5" ht="11.25" customHeight="1">
      <c r="D4172" s="78"/>
      <c r="E4172" s="79"/>
    </row>
    <row r="4173" spans="4:5" ht="11.25" customHeight="1">
      <c r="D4173" s="78"/>
      <c r="E4173" s="79"/>
    </row>
    <row r="4174" spans="4:5" ht="11.25" customHeight="1">
      <c r="D4174" s="78"/>
      <c r="E4174" s="79"/>
    </row>
    <row r="4175" spans="4:5" ht="11.25" customHeight="1">
      <c r="D4175" s="78"/>
      <c r="E4175" s="79"/>
    </row>
    <row r="4176" spans="4:5" ht="11.25" customHeight="1">
      <c r="D4176" s="78"/>
      <c r="E4176" s="79"/>
    </row>
    <row r="4177" spans="4:5" ht="11.25" customHeight="1">
      <c r="D4177" s="78"/>
      <c r="E4177" s="79"/>
    </row>
    <row r="4178" spans="4:5" ht="11.25" customHeight="1">
      <c r="D4178" s="78"/>
      <c r="E4178" s="79"/>
    </row>
    <row r="4179" spans="4:5" ht="11.25" customHeight="1">
      <c r="D4179" s="78"/>
      <c r="E4179" s="79"/>
    </row>
    <row r="4180" spans="4:5" ht="11.25" customHeight="1">
      <c r="D4180" s="78"/>
      <c r="E4180" s="79"/>
    </row>
    <row r="4181" spans="4:5" ht="11.25" customHeight="1">
      <c r="D4181" s="78"/>
      <c r="E4181" s="79"/>
    </row>
    <row r="4182" spans="4:5" ht="11.25" customHeight="1">
      <c r="D4182" s="78"/>
      <c r="E4182" s="79"/>
    </row>
    <row r="4183" spans="4:5" ht="11.25" customHeight="1">
      <c r="D4183" s="78"/>
      <c r="E4183" s="79"/>
    </row>
    <row r="4184" spans="4:5" ht="11.25" customHeight="1">
      <c r="D4184" s="78"/>
      <c r="E4184" s="79"/>
    </row>
    <row r="4185" spans="4:5" ht="11.25" customHeight="1">
      <c r="D4185" s="78"/>
      <c r="E4185" s="79"/>
    </row>
    <row r="4186" spans="4:5" ht="11.25" customHeight="1">
      <c r="D4186" s="78"/>
      <c r="E4186" s="79"/>
    </row>
    <row r="4187" spans="4:5" ht="11.25" customHeight="1">
      <c r="D4187" s="78"/>
      <c r="E4187" s="79"/>
    </row>
    <row r="4188" spans="4:5" ht="11.25" customHeight="1">
      <c r="D4188" s="78"/>
      <c r="E4188" s="79"/>
    </row>
    <row r="4189" spans="4:5" ht="11.25" customHeight="1">
      <c r="D4189" s="78"/>
      <c r="E4189" s="79"/>
    </row>
    <row r="4190" spans="4:5" ht="11.25" customHeight="1">
      <c r="D4190" s="78"/>
      <c r="E4190" s="79"/>
    </row>
    <row r="4191" spans="4:5" ht="11.25" customHeight="1">
      <c r="D4191" s="78"/>
      <c r="E4191" s="79"/>
    </row>
    <row r="4192" spans="4:5" ht="11.25" customHeight="1">
      <c r="D4192" s="78"/>
      <c r="E4192" s="79"/>
    </row>
    <row r="4193" spans="4:5" ht="11.25" customHeight="1">
      <c r="D4193" s="78"/>
      <c r="E4193" s="79"/>
    </row>
    <row r="4194" spans="4:5" ht="11.25" customHeight="1">
      <c r="D4194" s="78"/>
      <c r="E4194" s="79"/>
    </row>
    <row r="4195" spans="4:5" ht="11.25" customHeight="1">
      <c r="D4195" s="78"/>
      <c r="E4195" s="79"/>
    </row>
    <row r="4196" spans="4:5" ht="11.25" customHeight="1">
      <c r="D4196" s="78"/>
      <c r="E4196" s="79"/>
    </row>
    <row r="4197" spans="4:5" ht="11.25" customHeight="1">
      <c r="D4197" s="78"/>
      <c r="E4197" s="79"/>
    </row>
    <row r="4198" spans="4:5" ht="11.25" customHeight="1">
      <c r="D4198" s="78"/>
      <c r="E4198" s="79"/>
    </row>
    <row r="4199" spans="4:5" ht="11.25" customHeight="1">
      <c r="D4199" s="78"/>
      <c r="E4199" s="79"/>
    </row>
    <row r="4200" spans="4:5" ht="11.25" customHeight="1">
      <c r="D4200" s="78"/>
      <c r="E4200" s="79"/>
    </row>
    <row r="4201" spans="4:5" ht="11.25" customHeight="1">
      <c r="D4201" s="78"/>
      <c r="E4201" s="79"/>
    </row>
    <row r="4202" spans="4:5" ht="11.25" customHeight="1">
      <c r="D4202" s="78"/>
      <c r="E4202" s="79"/>
    </row>
    <row r="4203" spans="4:5" ht="11.25" customHeight="1">
      <c r="D4203" s="78"/>
      <c r="E4203" s="79"/>
    </row>
    <row r="4204" spans="4:5" ht="11.25" customHeight="1">
      <c r="D4204" s="78"/>
      <c r="E4204" s="79"/>
    </row>
    <row r="4205" spans="4:5" ht="11.25" customHeight="1">
      <c r="D4205" s="78"/>
      <c r="E4205" s="79"/>
    </row>
    <row r="4206" spans="4:5" ht="11.25" customHeight="1">
      <c r="D4206" s="78"/>
      <c r="E4206" s="79"/>
    </row>
    <row r="4207" spans="4:5" ht="11.25" customHeight="1">
      <c r="D4207" s="78"/>
      <c r="E4207" s="79"/>
    </row>
    <row r="4208" spans="4:5" ht="11.25" customHeight="1">
      <c r="D4208" s="78"/>
      <c r="E4208" s="79"/>
    </row>
    <row r="4209" spans="4:5" ht="11.25" customHeight="1">
      <c r="D4209" s="78"/>
      <c r="E4209" s="79"/>
    </row>
    <row r="4210" spans="4:5" ht="11.25" customHeight="1">
      <c r="D4210" s="78"/>
      <c r="E4210" s="79"/>
    </row>
    <row r="4211" spans="4:5" ht="11.25" customHeight="1">
      <c r="D4211" s="78"/>
      <c r="E4211" s="79"/>
    </row>
    <row r="4212" spans="4:5" ht="11.25" customHeight="1">
      <c r="D4212" s="78"/>
      <c r="E4212" s="79"/>
    </row>
    <row r="4213" spans="4:5" ht="11.25" customHeight="1">
      <c r="D4213" s="78"/>
      <c r="E4213" s="79"/>
    </row>
    <row r="4214" spans="4:5" ht="11.25" customHeight="1">
      <c r="D4214" s="78"/>
      <c r="E4214" s="79"/>
    </row>
    <row r="4215" spans="4:5" ht="11.25" customHeight="1">
      <c r="D4215" s="78"/>
      <c r="E4215" s="79"/>
    </row>
    <row r="4216" spans="4:5" ht="11.25" customHeight="1">
      <c r="D4216" s="78"/>
      <c r="E4216" s="79"/>
    </row>
    <row r="4217" spans="4:5" ht="11.25" customHeight="1">
      <c r="D4217" s="78"/>
      <c r="E4217" s="79"/>
    </row>
    <row r="4218" spans="4:5" ht="11.25" customHeight="1">
      <c r="D4218" s="78"/>
      <c r="E4218" s="79"/>
    </row>
    <row r="4219" spans="4:5" ht="11.25" customHeight="1">
      <c r="D4219" s="78"/>
      <c r="E4219" s="79"/>
    </row>
    <row r="4220" spans="4:5" ht="11.25" customHeight="1">
      <c r="D4220" s="78"/>
      <c r="E4220" s="79"/>
    </row>
    <row r="4221" spans="4:5" ht="11.25" customHeight="1">
      <c r="D4221" s="78"/>
      <c r="E4221" s="79"/>
    </row>
    <row r="4222" spans="4:5" ht="11.25" customHeight="1">
      <c r="D4222" s="78"/>
      <c r="E4222" s="79"/>
    </row>
    <row r="4223" spans="4:5" ht="11.25" customHeight="1">
      <c r="D4223" s="78"/>
      <c r="E4223" s="79"/>
    </row>
    <row r="4224" spans="4:5" ht="11.25" customHeight="1">
      <c r="D4224" s="78"/>
      <c r="E4224" s="79"/>
    </row>
    <row r="4225" spans="4:5" ht="11.25" customHeight="1">
      <c r="D4225" s="78"/>
      <c r="E4225" s="79"/>
    </row>
    <row r="4226" spans="4:5" ht="11.25" customHeight="1">
      <c r="D4226" s="78"/>
      <c r="E4226" s="79"/>
    </row>
    <row r="4227" spans="4:5" ht="11.25" customHeight="1">
      <c r="D4227" s="78"/>
      <c r="E4227" s="79"/>
    </row>
    <row r="4228" spans="4:5" ht="11.25" customHeight="1">
      <c r="D4228" s="78"/>
      <c r="E4228" s="79"/>
    </row>
    <row r="4229" spans="4:5" ht="11.25" customHeight="1">
      <c r="D4229" s="78"/>
      <c r="E4229" s="79"/>
    </row>
    <row r="4230" spans="4:5" ht="11.25" customHeight="1">
      <c r="D4230" s="78"/>
      <c r="E4230" s="79"/>
    </row>
    <row r="4231" spans="4:5" ht="11.25" customHeight="1">
      <c r="D4231" s="78"/>
      <c r="E4231" s="79"/>
    </row>
    <row r="4232" spans="4:5" ht="11.25" customHeight="1">
      <c r="D4232" s="78"/>
      <c r="E4232" s="79"/>
    </row>
    <row r="4233" spans="4:5" ht="11.25" customHeight="1">
      <c r="D4233" s="78"/>
      <c r="E4233" s="79"/>
    </row>
    <row r="4234" spans="4:5" ht="11.25" customHeight="1">
      <c r="D4234" s="78"/>
      <c r="E4234" s="79"/>
    </row>
    <row r="4235" spans="4:5" ht="11.25" customHeight="1">
      <c r="D4235" s="78"/>
      <c r="E4235" s="79"/>
    </row>
    <row r="4236" spans="4:5" ht="11.25" customHeight="1">
      <c r="D4236" s="78"/>
      <c r="E4236" s="79"/>
    </row>
    <row r="4237" spans="4:5" ht="11.25" customHeight="1">
      <c r="D4237" s="78"/>
      <c r="E4237" s="79"/>
    </row>
    <row r="4238" spans="4:5" ht="11.25" customHeight="1">
      <c r="D4238" s="78"/>
      <c r="E4238" s="79"/>
    </row>
    <row r="4239" spans="4:5" ht="11.25" customHeight="1">
      <c r="D4239" s="78"/>
      <c r="E4239" s="79"/>
    </row>
    <row r="4240" spans="4:5" ht="11.25" customHeight="1">
      <c r="D4240" s="78"/>
      <c r="E4240" s="79"/>
    </row>
    <row r="4241" spans="4:5" ht="11.25" customHeight="1">
      <c r="D4241" s="78"/>
      <c r="E4241" s="79"/>
    </row>
    <row r="4242" spans="4:5" ht="11.25" customHeight="1">
      <c r="D4242" s="78"/>
      <c r="E4242" s="79"/>
    </row>
    <row r="4243" spans="4:5" ht="11.25" customHeight="1">
      <c r="D4243" s="78"/>
      <c r="E4243" s="79"/>
    </row>
    <row r="4244" spans="4:5" ht="11.25" customHeight="1">
      <c r="D4244" s="78"/>
      <c r="E4244" s="79"/>
    </row>
    <row r="4245" spans="4:5" ht="11.25" customHeight="1">
      <c r="D4245" s="78"/>
      <c r="E4245" s="79"/>
    </row>
    <row r="4246" spans="4:5" ht="11.25" customHeight="1">
      <c r="D4246" s="78"/>
      <c r="E4246" s="79"/>
    </row>
    <row r="4247" spans="4:5" ht="11.25" customHeight="1">
      <c r="D4247" s="78"/>
      <c r="E4247" s="79"/>
    </row>
    <row r="4248" spans="4:5" ht="11.25" customHeight="1">
      <c r="D4248" s="78"/>
      <c r="E4248" s="79"/>
    </row>
    <row r="4249" spans="4:5" ht="11.25" customHeight="1">
      <c r="D4249" s="78"/>
      <c r="E4249" s="79"/>
    </row>
    <row r="4250" spans="4:5" ht="11.25" customHeight="1">
      <c r="D4250" s="78"/>
      <c r="E4250" s="79"/>
    </row>
    <row r="4251" spans="4:5" ht="11.25" customHeight="1">
      <c r="D4251" s="78"/>
      <c r="E4251" s="79"/>
    </row>
    <row r="4252" spans="4:5" ht="11.25" customHeight="1">
      <c r="D4252" s="78"/>
      <c r="E4252" s="79"/>
    </row>
    <row r="4253" spans="4:5" ht="11.25" customHeight="1">
      <c r="D4253" s="78"/>
      <c r="E4253" s="79"/>
    </row>
    <row r="4254" spans="4:5" ht="11.25" customHeight="1">
      <c r="D4254" s="78"/>
      <c r="E4254" s="79"/>
    </row>
    <row r="4255" spans="4:5" ht="11.25" customHeight="1">
      <c r="D4255" s="78"/>
      <c r="E4255" s="79"/>
    </row>
    <row r="4256" spans="4:5" ht="11.25" customHeight="1">
      <c r="D4256" s="78"/>
      <c r="E4256" s="79"/>
    </row>
    <row r="4257" spans="4:5" ht="11.25" customHeight="1">
      <c r="D4257" s="78"/>
      <c r="E4257" s="79"/>
    </row>
    <row r="4258" spans="4:5" ht="11.25" customHeight="1">
      <c r="D4258" s="78"/>
      <c r="E4258" s="79"/>
    </row>
    <row r="4259" spans="4:5" ht="11.25" customHeight="1">
      <c r="D4259" s="78"/>
      <c r="E4259" s="79"/>
    </row>
    <row r="4260" spans="4:5" ht="11.25" customHeight="1">
      <c r="D4260" s="78"/>
      <c r="E4260" s="79"/>
    </row>
    <row r="4261" spans="4:5" ht="11.25" customHeight="1">
      <c r="D4261" s="78"/>
      <c r="E4261" s="79"/>
    </row>
    <row r="4262" spans="4:5" ht="11.25" customHeight="1">
      <c r="D4262" s="78"/>
      <c r="E4262" s="79"/>
    </row>
    <row r="4263" spans="4:5" ht="11.25" customHeight="1">
      <c r="D4263" s="78"/>
      <c r="E4263" s="79"/>
    </row>
    <row r="4264" spans="4:5" ht="11.25" customHeight="1">
      <c r="D4264" s="78"/>
      <c r="E4264" s="79"/>
    </row>
    <row r="4265" spans="4:5" ht="11.25" customHeight="1">
      <c r="D4265" s="78"/>
      <c r="E4265" s="79"/>
    </row>
    <row r="4266" spans="4:5" ht="11.25" customHeight="1">
      <c r="D4266" s="78"/>
      <c r="E4266" s="79"/>
    </row>
    <row r="4267" spans="4:5" ht="11.25" customHeight="1">
      <c r="D4267" s="78"/>
      <c r="E4267" s="79"/>
    </row>
    <row r="4268" spans="4:5" ht="11.25" customHeight="1">
      <c r="D4268" s="78"/>
      <c r="E4268" s="79"/>
    </row>
    <row r="4269" spans="4:5" ht="11.25" customHeight="1">
      <c r="D4269" s="78"/>
      <c r="E4269" s="79"/>
    </row>
    <row r="4270" spans="4:5" ht="11.25" customHeight="1">
      <c r="D4270" s="78"/>
      <c r="E4270" s="79"/>
    </row>
    <row r="4271" spans="4:5" ht="11.25" customHeight="1">
      <c r="D4271" s="78"/>
      <c r="E4271" s="79"/>
    </row>
    <row r="4272" spans="4:5" ht="11.25" customHeight="1">
      <c r="D4272" s="78"/>
      <c r="E4272" s="79"/>
    </row>
    <row r="4273" spans="4:5" ht="11.25" customHeight="1">
      <c r="D4273" s="78"/>
      <c r="E4273" s="79"/>
    </row>
    <row r="4274" spans="4:5" ht="11.25" customHeight="1">
      <c r="D4274" s="78"/>
      <c r="E4274" s="79"/>
    </row>
    <row r="4275" spans="4:5" ht="11.25" customHeight="1">
      <c r="D4275" s="78"/>
      <c r="E4275" s="79"/>
    </row>
    <row r="4276" spans="4:5" ht="11.25" customHeight="1">
      <c r="D4276" s="78"/>
      <c r="E4276" s="79"/>
    </row>
    <row r="4277" spans="4:5" ht="11.25" customHeight="1">
      <c r="D4277" s="78"/>
      <c r="E4277" s="79"/>
    </row>
    <row r="4278" spans="4:5" ht="11.25" customHeight="1">
      <c r="D4278" s="78"/>
      <c r="E4278" s="79"/>
    </row>
    <row r="4279" spans="4:5" ht="11.25" customHeight="1">
      <c r="D4279" s="78"/>
      <c r="E4279" s="79"/>
    </row>
    <row r="4280" spans="4:5" ht="11.25" customHeight="1">
      <c r="D4280" s="78"/>
      <c r="E4280" s="79"/>
    </row>
    <row r="4281" spans="4:5" ht="11.25" customHeight="1">
      <c r="D4281" s="78"/>
      <c r="E4281" s="79"/>
    </row>
    <row r="4282" spans="4:5" ht="11.25" customHeight="1">
      <c r="D4282" s="78"/>
      <c r="E4282" s="79"/>
    </row>
    <row r="4283" spans="4:5" ht="11.25" customHeight="1">
      <c r="D4283" s="78"/>
      <c r="E4283" s="79"/>
    </row>
    <row r="4284" spans="4:5" ht="11.25" customHeight="1">
      <c r="D4284" s="78"/>
      <c r="E4284" s="79"/>
    </row>
    <row r="4285" spans="4:5" ht="11.25" customHeight="1">
      <c r="D4285" s="78"/>
      <c r="E4285" s="79"/>
    </row>
    <row r="4286" spans="4:5" ht="11.25" customHeight="1">
      <c r="D4286" s="78"/>
      <c r="E4286" s="79"/>
    </row>
    <row r="4287" spans="4:5" ht="11.25" customHeight="1">
      <c r="D4287" s="78"/>
      <c r="E4287" s="79"/>
    </row>
    <row r="4288" spans="4:5" ht="11.25" customHeight="1">
      <c r="D4288" s="78"/>
      <c r="E4288" s="79"/>
    </row>
    <row r="4289" spans="4:5" ht="11.25" customHeight="1">
      <c r="D4289" s="78"/>
      <c r="E4289" s="79"/>
    </row>
    <row r="4290" spans="4:5" ht="11.25" customHeight="1">
      <c r="D4290" s="78"/>
      <c r="E4290" s="79"/>
    </row>
    <row r="4291" spans="4:5" ht="11.25" customHeight="1">
      <c r="D4291" s="78"/>
      <c r="E4291" s="79"/>
    </row>
    <row r="4292" spans="4:5" ht="11.25" customHeight="1">
      <c r="D4292" s="78"/>
      <c r="E4292" s="79"/>
    </row>
    <row r="4293" spans="4:5" ht="11.25" customHeight="1">
      <c r="D4293" s="78"/>
      <c r="E4293" s="79"/>
    </row>
    <row r="4294" spans="4:5" ht="11.25" customHeight="1">
      <c r="D4294" s="78"/>
      <c r="E4294" s="79"/>
    </row>
    <row r="4295" spans="4:5" ht="11.25" customHeight="1">
      <c r="D4295" s="78"/>
      <c r="E4295" s="79"/>
    </row>
    <row r="4296" spans="4:5" ht="11.25" customHeight="1">
      <c r="D4296" s="78"/>
      <c r="E4296" s="79"/>
    </row>
    <row r="4297" spans="4:5" ht="11.25" customHeight="1">
      <c r="D4297" s="78"/>
      <c r="E4297" s="79"/>
    </row>
    <row r="4298" spans="4:5" ht="11.25" customHeight="1">
      <c r="D4298" s="78"/>
      <c r="E4298" s="79"/>
    </row>
    <row r="4299" spans="4:5" ht="11.25" customHeight="1">
      <c r="D4299" s="78"/>
      <c r="E4299" s="79"/>
    </row>
    <row r="4300" spans="4:5" ht="11.25" customHeight="1">
      <c r="D4300" s="78"/>
      <c r="E4300" s="79"/>
    </row>
    <row r="4301" spans="4:5" ht="11.25" customHeight="1">
      <c r="D4301" s="78"/>
      <c r="E4301" s="79"/>
    </row>
    <row r="4302" spans="4:5" ht="11.25" customHeight="1">
      <c r="D4302" s="78"/>
      <c r="E4302" s="79"/>
    </row>
    <row r="4303" spans="4:5" ht="11.25" customHeight="1">
      <c r="D4303" s="78"/>
      <c r="E4303" s="79"/>
    </row>
    <row r="4304" spans="4:5" ht="11.25" customHeight="1">
      <c r="D4304" s="78"/>
      <c r="E4304" s="79"/>
    </row>
    <row r="4305" spans="4:5" ht="11.25" customHeight="1">
      <c r="D4305" s="78"/>
      <c r="E4305" s="79"/>
    </row>
    <row r="4306" spans="4:5" ht="11.25" customHeight="1">
      <c r="D4306" s="78"/>
      <c r="E4306" s="79"/>
    </row>
    <row r="4307" spans="4:5" ht="11.25" customHeight="1">
      <c r="D4307" s="78"/>
      <c r="E4307" s="79"/>
    </row>
    <row r="4308" spans="4:5" ht="11.25" customHeight="1">
      <c r="D4308" s="78"/>
      <c r="E4308" s="79"/>
    </row>
    <row r="4309" spans="4:5" ht="11.25" customHeight="1">
      <c r="D4309" s="78"/>
      <c r="E4309" s="79"/>
    </row>
    <row r="4310" spans="4:5" ht="11.25" customHeight="1">
      <c r="D4310" s="78"/>
      <c r="E4310" s="79"/>
    </row>
    <row r="4311" spans="4:5" ht="11.25" customHeight="1">
      <c r="D4311" s="78"/>
      <c r="E4311" s="79"/>
    </row>
    <row r="4312" spans="4:5" ht="11.25" customHeight="1">
      <c r="D4312" s="78"/>
      <c r="E4312" s="79"/>
    </row>
    <row r="4313" spans="4:5" ht="11.25" customHeight="1">
      <c r="D4313" s="78"/>
      <c r="E4313" s="79"/>
    </row>
    <row r="4314" spans="4:5" ht="11.25" customHeight="1">
      <c r="D4314" s="78"/>
      <c r="E4314" s="79"/>
    </row>
    <row r="4315" spans="4:5" ht="11.25" customHeight="1">
      <c r="D4315" s="78"/>
      <c r="E4315" s="79"/>
    </row>
    <row r="4316" spans="4:5" ht="11.25" customHeight="1">
      <c r="D4316" s="78"/>
      <c r="E4316" s="79"/>
    </row>
    <row r="4317" spans="4:5" ht="11.25" customHeight="1">
      <c r="D4317" s="78"/>
      <c r="E4317" s="79"/>
    </row>
    <row r="4318" spans="4:5" ht="11.25" customHeight="1">
      <c r="D4318" s="78"/>
      <c r="E4318" s="79"/>
    </row>
    <row r="4319" spans="4:5" ht="11.25" customHeight="1">
      <c r="D4319" s="78"/>
      <c r="E4319" s="79"/>
    </row>
    <row r="4320" spans="4:5" ht="11.25" customHeight="1">
      <c r="D4320" s="78"/>
      <c r="E4320" s="79"/>
    </row>
    <row r="4321" spans="4:5" ht="11.25" customHeight="1">
      <c r="D4321" s="78"/>
      <c r="E4321" s="79"/>
    </row>
    <row r="4322" spans="4:5" ht="11.25" customHeight="1">
      <c r="D4322" s="78"/>
      <c r="E4322" s="79"/>
    </row>
    <row r="4323" spans="4:5" ht="11.25" customHeight="1">
      <c r="D4323" s="78"/>
      <c r="E4323" s="79"/>
    </row>
    <row r="4324" spans="4:5" ht="11.25" customHeight="1">
      <c r="D4324" s="78"/>
      <c r="E4324" s="79"/>
    </row>
    <row r="4325" spans="4:5" ht="11.25" customHeight="1">
      <c r="D4325" s="78"/>
      <c r="E4325" s="79"/>
    </row>
    <row r="4326" spans="4:5" ht="11.25" customHeight="1">
      <c r="D4326" s="78"/>
      <c r="E4326" s="79"/>
    </row>
    <row r="4327" spans="4:5" ht="11.25" customHeight="1">
      <c r="D4327" s="78"/>
      <c r="E4327" s="79"/>
    </row>
    <row r="4328" spans="4:5" ht="11.25" customHeight="1">
      <c r="D4328" s="78"/>
      <c r="E4328" s="79"/>
    </row>
    <row r="4329" spans="4:5" ht="11.25" customHeight="1">
      <c r="D4329" s="78"/>
      <c r="E4329" s="79"/>
    </row>
    <row r="4330" spans="4:5" ht="11.25" customHeight="1">
      <c r="D4330" s="78"/>
      <c r="E4330" s="79"/>
    </row>
    <row r="4331" spans="4:5" ht="11.25" customHeight="1">
      <c r="D4331" s="78"/>
      <c r="E4331" s="79"/>
    </row>
    <row r="4332" spans="4:5" ht="11.25" customHeight="1">
      <c r="D4332" s="78"/>
      <c r="E4332" s="79"/>
    </row>
    <row r="4333" spans="4:5" ht="11.25" customHeight="1">
      <c r="D4333" s="78"/>
      <c r="E4333" s="79"/>
    </row>
    <row r="4334" spans="4:5" ht="11.25" customHeight="1">
      <c r="D4334" s="78"/>
      <c r="E4334" s="79"/>
    </row>
    <row r="4335" spans="4:5" ht="11.25" customHeight="1">
      <c r="D4335" s="78"/>
      <c r="E4335" s="79"/>
    </row>
    <row r="4336" spans="4:5" ht="11.25" customHeight="1">
      <c r="D4336" s="78"/>
      <c r="E4336" s="79"/>
    </row>
    <row r="4337" spans="4:5" ht="11.25" customHeight="1">
      <c r="D4337" s="78"/>
      <c r="E4337" s="79"/>
    </row>
    <row r="4338" spans="4:5" ht="11.25" customHeight="1">
      <c r="D4338" s="78"/>
      <c r="E4338" s="79"/>
    </row>
    <row r="4339" spans="4:5" ht="11.25" customHeight="1">
      <c r="D4339" s="78"/>
      <c r="E4339" s="79"/>
    </row>
    <row r="4340" spans="4:5" ht="11.25" customHeight="1">
      <c r="D4340" s="78"/>
      <c r="E4340" s="79"/>
    </row>
    <row r="4341" spans="4:5" ht="11.25" customHeight="1">
      <c r="D4341" s="78"/>
      <c r="E4341" s="79"/>
    </row>
    <row r="4342" spans="4:5" ht="11.25" customHeight="1">
      <c r="D4342" s="78"/>
      <c r="E4342" s="79"/>
    </row>
    <row r="4343" spans="4:5" ht="11.25" customHeight="1">
      <c r="D4343" s="78"/>
      <c r="E4343" s="79"/>
    </row>
    <row r="4344" spans="4:5" ht="11.25" customHeight="1">
      <c r="D4344" s="78"/>
      <c r="E4344" s="79"/>
    </row>
    <row r="4345" spans="4:5" ht="11.25" customHeight="1">
      <c r="D4345" s="78"/>
      <c r="E4345" s="79"/>
    </row>
    <row r="4346" spans="4:5" ht="11.25" customHeight="1">
      <c r="D4346" s="78"/>
      <c r="E4346" s="79"/>
    </row>
    <row r="4347" spans="4:5" ht="11.25" customHeight="1">
      <c r="D4347" s="78"/>
      <c r="E4347" s="79"/>
    </row>
    <row r="4348" spans="4:5" ht="11.25" customHeight="1">
      <c r="D4348" s="78"/>
      <c r="E4348" s="79"/>
    </row>
    <row r="4349" spans="4:5" ht="11.25" customHeight="1">
      <c r="D4349" s="78"/>
      <c r="E4349" s="79"/>
    </row>
    <row r="4350" spans="4:5" ht="11.25" customHeight="1">
      <c r="D4350" s="78"/>
      <c r="E4350" s="79"/>
    </row>
    <row r="4351" spans="4:5" ht="11.25" customHeight="1">
      <c r="D4351" s="78"/>
      <c r="E4351" s="79"/>
    </row>
    <row r="4352" spans="4:5" ht="11.25" customHeight="1">
      <c r="D4352" s="78"/>
      <c r="E4352" s="79"/>
    </row>
    <row r="4353" spans="4:5" ht="11.25" customHeight="1">
      <c r="D4353" s="78"/>
      <c r="E4353" s="79"/>
    </row>
    <row r="4354" spans="4:5" ht="11.25" customHeight="1">
      <c r="D4354" s="78"/>
      <c r="E4354" s="79"/>
    </row>
    <row r="4355" spans="4:5" ht="11.25" customHeight="1">
      <c r="D4355" s="78"/>
      <c r="E4355" s="79"/>
    </row>
    <row r="4356" spans="4:5" ht="11.25" customHeight="1">
      <c r="D4356" s="78"/>
      <c r="E4356" s="79"/>
    </row>
    <row r="4357" spans="4:5" ht="11.25" customHeight="1">
      <c r="D4357" s="78"/>
      <c r="E4357" s="79"/>
    </row>
    <row r="4358" spans="4:5" ht="11.25" customHeight="1">
      <c r="D4358" s="78"/>
      <c r="E4358" s="79"/>
    </row>
    <row r="4359" spans="4:5" ht="11.25" customHeight="1">
      <c r="D4359" s="78"/>
      <c r="E4359" s="79"/>
    </row>
    <row r="4360" spans="4:5" ht="11.25" customHeight="1">
      <c r="D4360" s="78"/>
      <c r="E4360" s="79"/>
    </row>
    <row r="4361" spans="4:5" ht="11.25" customHeight="1">
      <c r="D4361" s="78"/>
      <c r="E4361" s="79"/>
    </row>
    <row r="4362" spans="4:5" ht="11.25" customHeight="1">
      <c r="D4362" s="78"/>
      <c r="E4362" s="79"/>
    </row>
    <row r="4363" spans="4:5" ht="11.25" customHeight="1">
      <c r="D4363" s="78"/>
      <c r="E4363" s="79"/>
    </row>
    <row r="4364" spans="4:5" ht="11.25" customHeight="1">
      <c r="D4364" s="78"/>
      <c r="E4364" s="79"/>
    </row>
    <row r="4365" spans="4:5" ht="11.25" customHeight="1">
      <c r="D4365" s="78"/>
      <c r="E4365" s="79"/>
    </row>
    <row r="4366" spans="4:5" ht="11.25" customHeight="1">
      <c r="D4366" s="78"/>
      <c r="E4366" s="79"/>
    </row>
    <row r="4367" spans="4:5" ht="11.25" customHeight="1">
      <c r="D4367" s="78"/>
      <c r="E4367" s="79"/>
    </row>
    <row r="4368" spans="4:5" ht="11.25" customHeight="1">
      <c r="D4368" s="78"/>
      <c r="E4368" s="79"/>
    </row>
    <row r="4369" spans="4:5" ht="11.25" customHeight="1">
      <c r="D4369" s="78"/>
      <c r="E4369" s="79"/>
    </row>
    <row r="4370" spans="4:5" ht="11.25" customHeight="1">
      <c r="D4370" s="78"/>
      <c r="E4370" s="79"/>
    </row>
    <row r="4371" spans="4:5" ht="11.25" customHeight="1">
      <c r="D4371" s="78"/>
      <c r="E4371" s="79"/>
    </row>
    <row r="4372" spans="4:5" ht="11.25" customHeight="1">
      <c r="D4372" s="78"/>
      <c r="E4372" s="79"/>
    </row>
    <row r="4373" spans="4:5" ht="11.25" customHeight="1">
      <c r="D4373" s="78"/>
      <c r="E4373" s="79"/>
    </row>
    <row r="4374" spans="4:5" ht="11.25" customHeight="1">
      <c r="D4374" s="78"/>
      <c r="E4374" s="79"/>
    </row>
    <row r="4375" spans="4:5" ht="11.25" customHeight="1">
      <c r="D4375" s="78"/>
      <c r="E4375" s="79"/>
    </row>
    <row r="4376" spans="4:5" ht="11.25" customHeight="1">
      <c r="D4376" s="78"/>
      <c r="E4376" s="79"/>
    </row>
    <row r="4377" spans="4:5" ht="11.25" customHeight="1">
      <c r="D4377" s="78"/>
      <c r="E4377" s="79"/>
    </row>
    <row r="4378" spans="4:5" ht="11.25" customHeight="1">
      <c r="D4378" s="78"/>
      <c r="E4378" s="79"/>
    </row>
    <row r="4379" spans="4:5" ht="11.25" customHeight="1">
      <c r="D4379" s="78"/>
      <c r="E4379" s="79"/>
    </row>
    <row r="4380" spans="4:5" ht="11.25" customHeight="1">
      <c r="D4380" s="78"/>
      <c r="E4380" s="79"/>
    </row>
    <row r="4381" spans="4:5" ht="11.25" customHeight="1">
      <c r="D4381" s="78"/>
      <c r="E4381" s="79"/>
    </row>
    <row r="4382" spans="4:5" ht="11.25" customHeight="1">
      <c r="D4382" s="78"/>
      <c r="E4382" s="79"/>
    </row>
    <row r="4383" spans="4:5" ht="11.25" customHeight="1">
      <c r="D4383" s="78"/>
      <c r="E4383" s="79"/>
    </row>
    <row r="4384" spans="4:5" ht="11.25" customHeight="1">
      <c r="D4384" s="78"/>
      <c r="E4384" s="79"/>
    </row>
    <row r="4385" spans="4:5" ht="11.25" customHeight="1">
      <c r="D4385" s="78"/>
      <c r="E4385" s="79"/>
    </row>
    <row r="4386" spans="4:5" ht="11.25" customHeight="1">
      <c r="D4386" s="78"/>
      <c r="E4386" s="79"/>
    </row>
    <row r="4387" spans="4:5" ht="11.25" customHeight="1">
      <c r="D4387" s="78"/>
      <c r="E4387" s="79"/>
    </row>
    <row r="4388" spans="4:5" ht="11.25" customHeight="1">
      <c r="D4388" s="78"/>
      <c r="E4388" s="79"/>
    </row>
    <row r="4389" spans="4:5" ht="11.25" customHeight="1">
      <c r="D4389" s="78"/>
      <c r="E4389" s="79"/>
    </row>
    <row r="4390" spans="4:5" ht="11.25" customHeight="1">
      <c r="D4390" s="78"/>
      <c r="E4390" s="79"/>
    </row>
    <row r="4391" spans="4:5" ht="11.25" customHeight="1">
      <c r="D4391" s="78"/>
      <c r="E4391" s="79"/>
    </row>
    <row r="4392" spans="4:5" ht="11.25" customHeight="1">
      <c r="D4392" s="78"/>
      <c r="E4392" s="79"/>
    </row>
    <row r="4393" spans="4:5" ht="11.25" customHeight="1">
      <c r="D4393" s="78"/>
      <c r="E4393" s="79"/>
    </row>
    <row r="4394" spans="4:5" ht="11.25" customHeight="1">
      <c r="D4394" s="78"/>
      <c r="E4394" s="79"/>
    </row>
    <row r="4395" spans="4:5" ht="11.25" customHeight="1">
      <c r="D4395" s="78"/>
      <c r="E4395" s="79"/>
    </row>
    <row r="4396" spans="4:5" ht="11.25" customHeight="1">
      <c r="D4396" s="78"/>
      <c r="E4396" s="79"/>
    </row>
    <row r="4397" spans="4:5" ht="11.25" customHeight="1">
      <c r="D4397" s="78"/>
      <c r="E4397" s="79"/>
    </row>
    <row r="4398" spans="4:5" ht="11.25" customHeight="1">
      <c r="D4398" s="78"/>
      <c r="E4398" s="79"/>
    </row>
    <row r="4399" spans="4:5" ht="11.25" customHeight="1">
      <c r="D4399" s="78"/>
      <c r="E4399" s="79"/>
    </row>
    <row r="4400" spans="4:5" ht="11.25" customHeight="1">
      <c r="D4400" s="78"/>
      <c r="E4400" s="79"/>
    </row>
    <row r="4401" spans="4:5" ht="11.25" customHeight="1">
      <c r="D4401" s="78"/>
      <c r="E4401" s="79"/>
    </row>
    <row r="4402" spans="4:5" ht="11.25" customHeight="1">
      <c r="D4402" s="78"/>
      <c r="E4402" s="79"/>
    </row>
    <row r="4403" spans="4:5" ht="11.25" customHeight="1">
      <c r="D4403" s="78"/>
      <c r="E4403" s="79"/>
    </row>
    <row r="4404" spans="4:5" ht="11.25" customHeight="1">
      <c r="D4404" s="78"/>
      <c r="E4404" s="79"/>
    </row>
    <row r="4405" spans="4:5" ht="11.25" customHeight="1">
      <c r="D4405" s="78"/>
      <c r="E4405" s="79"/>
    </row>
    <row r="4406" spans="4:5" ht="11.25" customHeight="1">
      <c r="D4406" s="78"/>
      <c r="E4406" s="79"/>
    </row>
    <row r="4407" spans="4:5" ht="11.25" customHeight="1">
      <c r="D4407" s="78"/>
      <c r="E4407" s="79"/>
    </row>
    <row r="4408" spans="4:5" ht="11.25" customHeight="1">
      <c r="D4408" s="78"/>
      <c r="E4408" s="79"/>
    </row>
    <row r="4409" spans="4:5" ht="11.25" customHeight="1">
      <c r="D4409" s="78"/>
      <c r="E4409" s="79"/>
    </row>
    <row r="4410" spans="4:5" ht="11.25" customHeight="1">
      <c r="D4410" s="78"/>
      <c r="E4410" s="79"/>
    </row>
    <row r="4411" spans="4:5" ht="11.25" customHeight="1">
      <c r="D4411" s="78"/>
      <c r="E4411" s="79"/>
    </row>
    <row r="4412" spans="4:5" ht="11.25" customHeight="1">
      <c r="D4412" s="78"/>
      <c r="E4412" s="79"/>
    </row>
    <row r="4413" spans="4:5" ht="11.25" customHeight="1">
      <c r="D4413" s="78"/>
      <c r="E4413" s="79"/>
    </row>
    <row r="4414" spans="4:5" ht="11.25" customHeight="1">
      <c r="D4414" s="78"/>
      <c r="E4414" s="79"/>
    </row>
    <row r="4415" spans="4:5" ht="11.25" customHeight="1">
      <c r="D4415" s="78"/>
      <c r="E4415" s="79"/>
    </row>
    <row r="4416" spans="4:5" ht="11.25" customHeight="1">
      <c r="D4416" s="78"/>
      <c r="E4416" s="79"/>
    </row>
    <row r="4417" spans="4:5" ht="11.25" customHeight="1">
      <c r="D4417" s="78"/>
      <c r="E4417" s="79"/>
    </row>
    <row r="4418" spans="4:5" ht="11.25" customHeight="1">
      <c r="D4418" s="78"/>
      <c r="E4418" s="79"/>
    </row>
    <row r="4419" spans="4:5" ht="11.25" customHeight="1">
      <c r="D4419" s="78"/>
      <c r="E4419" s="79"/>
    </row>
    <row r="4420" spans="4:5" ht="11.25" customHeight="1">
      <c r="D4420" s="78"/>
      <c r="E4420" s="79"/>
    </row>
    <row r="4421" spans="4:5" ht="11.25" customHeight="1">
      <c r="D4421" s="78"/>
      <c r="E4421" s="79"/>
    </row>
    <row r="4422" spans="4:5" ht="11.25" customHeight="1">
      <c r="D4422" s="78"/>
      <c r="E4422" s="79"/>
    </row>
    <row r="4423" spans="4:5" ht="11.25" customHeight="1">
      <c r="D4423" s="78"/>
      <c r="E4423" s="79"/>
    </row>
    <row r="4424" spans="4:5" ht="11.25" customHeight="1">
      <c r="D4424" s="78"/>
      <c r="E4424" s="79"/>
    </row>
    <row r="4425" spans="4:5" ht="11.25" customHeight="1">
      <c r="D4425" s="78"/>
      <c r="E4425" s="79"/>
    </row>
    <row r="4426" spans="4:5" ht="11.25" customHeight="1">
      <c r="D4426" s="78"/>
      <c r="E4426" s="79"/>
    </row>
    <row r="4427" spans="4:5" ht="11.25" customHeight="1">
      <c r="D4427" s="78"/>
      <c r="E4427" s="79"/>
    </row>
    <row r="4428" spans="4:5" ht="11.25" customHeight="1">
      <c r="D4428" s="78"/>
      <c r="E4428" s="79"/>
    </row>
    <row r="4429" spans="4:5" ht="11.25" customHeight="1">
      <c r="D4429" s="78"/>
      <c r="E4429" s="79"/>
    </row>
    <row r="4430" spans="4:5" ht="11.25" customHeight="1">
      <c r="D4430" s="78"/>
      <c r="E4430" s="79"/>
    </row>
    <row r="4431" spans="4:5" ht="11.25" customHeight="1">
      <c r="D4431" s="78"/>
      <c r="E4431" s="79"/>
    </row>
    <row r="4432" spans="4:5" ht="11.25" customHeight="1">
      <c r="D4432" s="78"/>
      <c r="E4432" s="79"/>
    </row>
    <row r="4433" spans="4:5" ht="11.25" customHeight="1">
      <c r="D4433" s="78"/>
      <c r="E4433" s="79"/>
    </row>
    <row r="4434" spans="4:5" ht="11.25" customHeight="1">
      <c r="D4434" s="78"/>
      <c r="E4434" s="79"/>
    </row>
    <row r="4435" spans="4:5" ht="11.25" customHeight="1">
      <c r="D4435" s="78"/>
      <c r="E4435" s="79"/>
    </row>
    <row r="4436" spans="4:5" ht="11.25" customHeight="1">
      <c r="D4436" s="78"/>
      <c r="E4436" s="79"/>
    </row>
    <row r="4437" spans="4:5" ht="11.25" customHeight="1">
      <c r="D4437" s="78"/>
      <c r="E4437" s="79"/>
    </row>
    <row r="4438" spans="4:5" ht="11.25" customHeight="1">
      <c r="D4438" s="78"/>
      <c r="E4438" s="79"/>
    </row>
    <row r="4439" spans="4:5" ht="11.25" customHeight="1">
      <c r="D4439" s="78"/>
      <c r="E4439" s="79"/>
    </row>
    <row r="4440" spans="4:5" ht="11.25" customHeight="1">
      <c r="D4440" s="78"/>
      <c r="E4440" s="79"/>
    </row>
    <row r="4441" spans="4:5" ht="11.25" customHeight="1">
      <c r="D4441" s="78"/>
      <c r="E4441" s="79"/>
    </row>
    <row r="4442" spans="4:5" ht="11.25" customHeight="1">
      <c r="D4442" s="78"/>
      <c r="E4442" s="79"/>
    </row>
    <row r="4443" spans="4:5" ht="11.25" customHeight="1">
      <c r="D4443" s="78"/>
      <c r="E4443" s="79"/>
    </row>
    <row r="4444" spans="4:5" ht="11.25" customHeight="1">
      <c r="D4444" s="78"/>
      <c r="E4444" s="79"/>
    </row>
    <row r="4445" spans="4:5" ht="11.25" customHeight="1">
      <c r="D4445" s="78"/>
      <c r="E4445" s="79"/>
    </row>
    <row r="4446" spans="4:5" ht="11.25" customHeight="1">
      <c r="D4446" s="78"/>
      <c r="E4446" s="79"/>
    </row>
    <row r="4447" spans="4:5" ht="11.25" customHeight="1">
      <c r="D4447" s="78"/>
      <c r="E4447" s="79"/>
    </row>
    <row r="4448" spans="4:5" ht="11.25" customHeight="1">
      <c r="D4448" s="78"/>
      <c r="E4448" s="79"/>
    </row>
    <row r="4449" spans="4:5" ht="11.25" customHeight="1">
      <c r="D4449" s="78"/>
      <c r="E4449" s="79"/>
    </row>
    <row r="4450" spans="4:5" ht="11.25" customHeight="1">
      <c r="D4450" s="78"/>
      <c r="E4450" s="79"/>
    </row>
    <row r="4451" spans="4:5" ht="11.25" customHeight="1">
      <c r="D4451" s="78"/>
      <c r="E4451" s="79"/>
    </row>
    <row r="4452" spans="4:5" ht="11.25" customHeight="1">
      <c r="D4452" s="78"/>
      <c r="E4452" s="79"/>
    </row>
    <row r="4453" spans="4:5" ht="11.25" customHeight="1">
      <c r="D4453" s="78"/>
      <c r="E4453" s="79"/>
    </row>
    <row r="4454" spans="4:5" ht="11.25" customHeight="1">
      <c r="D4454" s="78"/>
      <c r="E4454" s="79"/>
    </row>
    <row r="4455" spans="4:5" ht="11.25" customHeight="1">
      <c r="D4455" s="78"/>
      <c r="E4455" s="79"/>
    </row>
    <row r="4456" spans="4:5" ht="11.25" customHeight="1">
      <c r="D4456" s="78"/>
      <c r="E4456" s="79"/>
    </row>
    <row r="4457" spans="4:5" ht="11.25" customHeight="1">
      <c r="D4457" s="78"/>
      <c r="E4457" s="79"/>
    </row>
    <row r="4458" spans="4:5" ht="11.25" customHeight="1">
      <c r="D4458" s="78"/>
      <c r="E4458" s="79"/>
    </row>
    <row r="4459" spans="4:5" ht="11.25" customHeight="1">
      <c r="D4459" s="78"/>
      <c r="E4459" s="79"/>
    </row>
    <row r="4460" spans="4:5" ht="11.25" customHeight="1">
      <c r="D4460" s="78"/>
      <c r="E4460" s="79"/>
    </row>
    <row r="4461" spans="4:5" ht="11.25" customHeight="1">
      <c r="D4461" s="78"/>
      <c r="E4461" s="79"/>
    </row>
    <row r="4462" spans="4:5" ht="11.25" customHeight="1">
      <c r="D4462" s="78"/>
      <c r="E4462" s="79"/>
    </row>
    <row r="4463" spans="4:5" ht="11.25" customHeight="1">
      <c r="D4463" s="78"/>
      <c r="E4463" s="79"/>
    </row>
    <row r="4464" spans="4:5" ht="11.25" customHeight="1">
      <c r="D4464" s="78"/>
      <c r="E4464" s="79"/>
    </row>
    <row r="4465" spans="4:5" ht="11.25" customHeight="1">
      <c r="D4465" s="78"/>
      <c r="E4465" s="79"/>
    </row>
    <row r="4466" spans="4:5" ht="11.25" customHeight="1">
      <c r="D4466" s="78"/>
      <c r="E4466" s="79"/>
    </row>
    <row r="4467" spans="4:5" ht="11.25" customHeight="1">
      <c r="D4467" s="78"/>
      <c r="E4467" s="79"/>
    </row>
    <row r="4468" spans="4:5" ht="11.25" customHeight="1">
      <c r="D4468" s="78"/>
      <c r="E4468" s="79"/>
    </row>
    <row r="4469" spans="4:5" ht="11.25" customHeight="1">
      <c r="D4469" s="78"/>
      <c r="E4469" s="79"/>
    </row>
    <row r="4470" spans="4:5" ht="11.25" customHeight="1">
      <c r="D4470" s="78"/>
      <c r="E4470" s="79"/>
    </row>
    <row r="4471" spans="4:5" ht="11.25" customHeight="1">
      <c r="D4471" s="78"/>
      <c r="E4471" s="79"/>
    </row>
    <row r="4472" spans="4:5" ht="11.25" customHeight="1">
      <c r="D4472" s="78"/>
      <c r="E4472" s="79"/>
    </row>
    <row r="4473" spans="4:5" ht="11.25" customHeight="1">
      <c r="D4473" s="78"/>
      <c r="E4473" s="79"/>
    </row>
    <row r="4474" spans="4:5" ht="11.25" customHeight="1">
      <c r="D4474" s="78"/>
      <c r="E4474" s="79"/>
    </row>
    <row r="4475" spans="4:5" ht="11.25" customHeight="1">
      <c r="D4475" s="78"/>
      <c r="E4475" s="79"/>
    </row>
    <row r="4476" spans="4:5" ht="11.25" customHeight="1">
      <c r="D4476" s="78"/>
      <c r="E4476" s="79"/>
    </row>
    <row r="4477" spans="4:5" ht="11.25" customHeight="1">
      <c r="D4477" s="78"/>
      <c r="E4477" s="79"/>
    </row>
    <row r="4478" spans="4:5" ht="11.25" customHeight="1">
      <c r="D4478" s="78"/>
      <c r="E4478" s="79"/>
    </row>
    <row r="4479" spans="4:5" ht="11.25" customHeight="1">
      <c r="D4479" s="78"/>
      <c r="E4479" s="79"/>
    </row>
    <row r="4480" spans="4:5" ht="11.25" customHeight="1">
      <c r="D4480" s="78"/>
      <c r="E4480" s="79"/>
    </row>
    <row r="4481" spans="4:5" ht="11.25" customHeight="1">
      <c r="D4481" s="78"/>
      <c r="E4481" s="79"/>
    </row>
    <row r="4482" spans="4:5" ht="11.25" customHeight="1">
      <c r="D4482" s="78"/>
      <c r="E4482" s="79"/>
    </row>
    <row r="4483" spans="4:5" ht="11.25" customHeight="1">
      <c r="D4483" s="78"/>
      <c r="E4483" s="79"/>
    </row>
    <row r="4484" spans="4:5" ht="11.25" customHeight="1">
      <c r="D4484" s="78"/>
      <c r="E4484" s="79"/>
    </row>
    <row r="4485" spans="4:5" ht="11.25" customHeight="1">
      <c r="D4485" s="78"/>
      <c r="E4485" s="79"/>
    </row>
    <row r="4486" spans="4:5" ht="11.25" customHeight="1">
      <c r="D4486" s="78"/>
      <c r="E4486" s="79"/>
    </row>
    <row r="4487" spans="4:5" ht="11.25" customHeight="1">
      <c r="D4487" s="78"/>
      <c r="E4487" s="79"/>
    </row>
    <row r="4488" spans="4:5" ht="11.25" customHeight="1">
      <c r="D4488" s="78"/>
      <c r="E4488" s="79"/>
    </row>
    <row r="4489" spans="4:5" ht="11.25" customHeight="1">
      <c r="D4489" s="78"/>
      <c r="E4489" s="79"/>
    </row>
    <row r="4490" spans="4:5" ht="11.25" customHeight="1">
      <c r="D4490" s="78"/>
      <c r="E4490" s="79"/>
    </row>
    <row r="4491" spans="4:5" ht="11.25" customHeight="1">
      <c r="D4491" s="78"/>
      <c r="E4491" s="79"/>
    </row>
    <row r="4492" spans="4:5" ht="11.25" customHeight="1">
      <c r="D4492" s="78"/>
      <c r="E4492" s="79"/>
    </row>
    <row r="4493" spans="4:5" ht="11.25" customHeight="1">
      <c r="D4493" s="78"/>
      <c r="E4493" s="79"/>
    </row>
    <row r="4494" spans="4:5" ht="11.25" customHeight="1">
      <c r="D4494" s="78"/>
      <c r="E4494" s="79"/>
    </row>
    <row r="4495" spans="4:5" ht="11.25" customHeight="1">
      <c r="D4495" s="78"/>
      <c r="E4495" s="79"/>
    </row>
    <row r="4496" spans="4:5" ht="11.25" customHeight="1">
      <c r="D4496" s="78"/>
      <c r="E4496" s="79"/>
    </row>
    <row r="4497" spans="4:5" ht="11.25" customHeight="1">
      <c r="D4497" s="78"/>
      <c r="E4497" s="79"/>
    </row>
    <row r="4498" spans="4:5" ht="11.25" customHeight="1">
      <c r="D4498" s="78"/>
      <c r="E4498" s="79"/>
    </row>
    <row r="4499" spans="4:5" ht="11.25" customHeight="1">
      <c r="D4499" s="78"/>
      <c r="E4499" s="79"/>
    </row>
    <row r="4500" spans="4:5" ht="11.25" customHeight="1">
      <c r="D4500" s="78"/>
      <c r="E4500" s="79"/>
    </row>
    <row r="4501" spans="4:5" ht="11.25" customHeight="1">
      <c r="D4501" s="78"/>
      <c r="E4501" s="79"/>
    </row>
    <row r="4502" spans="4:5" ht="11.25" customHeight="1">
      <c r="D4502" s="78"/>
      <c r="E4502" s="79"/>
    </row>
    <row r="4503" spans="4:5" ht="11.25" customHeight="1">
      <c r="D4503" s="78"/>
      <c r="E4503" s="79"/>
    </row>
    <row r="4504" spans="4:5" ht="11.25" customHeight="1">
      <c r="D4504" s="78"/>
      <c r="E4504" s="79"/>
    </row>
    <row r="4505" spans="4:5" ht="11.25" customHeight="1">
      <c r="D4505" s="78"/>
      <c r="E4505" s="79"/>
    </row>
    <row r="4506" spans="4:5" ht="11.25" customHeight="1">
      <c r="D4506" s="78"/>
      <c r="E4506" s="79"/>
    </row>
    <row r="4507" spans="4:5" ht="11.25" customHeight="1">
      <c r="D4507" s="78"/>
      <c r="E4507" s="79"/>
    </row>
    <row r="4508" spans="4:5" ht="11.25" customHeight="1">
      <c r="D4508" s="78"/>
      <c r="E4508" s="79"/>
    </row>
    <row r="4509" spans="4:5" ht="11.25" customHeight="1">
      <c r="D4509" s="78"/>
      <c r="E4509" s="79"/>
    </row>
    <row r="4510" spans="4:5" ht="11.25" customHeight="1">
      <c r="D4510" s="78"/>
      <c r="E4510" s="79"/>
    </row>
    <row r="4511" spans="4:5" ht="11.25" customHeight="1">
      <c r="D4511" s="78"/>
      <c r="E4511" s="79"/>
    </row>
    <row r="4512" spans="4:5" ht="11.25" customHeight="1">
      <c r="D4512" s="78"/>
      <c r="E4512" s="79"/>
    </row>
    <row r="4513" spans="4:5" ht="11.25" customHeight="1">
      <c r="D4513" s="78"/>
      <c r="E4513" s="79"/>
    </row>
    <row r="4514" spans="4:5" ht="11.25" customHeight="1">
      <c r="D4514" s="78"/>
      <c r="E4514" s="79"/>
    </row>
    <row r="4515" spans="4:5" ht="11.25" customHeight="1">
      <c r="D4515" s="78"/>
      <c r="E4515" s="79"/>
    </row>
    <row r="4516" spans="4:5" ht="11.25" customHeight="1">
      <c r="D4516" s="78"/>
      <c r="E4516" s="79"/>
    </row>
    <row r="4517" spans="4:5" ht="11.25" customHeight="1">
      <c r="D4517" s="78"/>
      <c r="E4517" s="79"/>
    </row>
    <row r="4518" spans="4:5" ht="11.25" customHeight="1">
      <c r="D4518" s="78"/>
      <c r="E4518" s="79"/>
    </row>
    <row r="4519" spans="4:5" ht="11.25" customHeight="1">
      <c r="D4519" s="78"/>
      <c r="E4519" s="79"/>
    </row>
    <row r="4520" spans="4:5" ht="11.25" customHeight="1">
      <c r="D4520" s="78"/>
      <c r="E4520" s="79"/>
    </row>
    <row r="4521" spans="4:5" ht="11.25" customHeight="1">
      <c r="D4521" s="78"/>
      <c r="E4521" s="79"/>
    </row>
    <row r="4522" spans="4:5" ht="11.25" customHeight="1">
      <c r="D4522" s="78"/>
      <c r="E4522" s="79"/>
    </row>
    <row r="4523" spans="4:5" ht="11.25" customHeight="1">
      <c r="D4523" s="78"/>
      <c r="E4523" s="79"/>
    </row>
    <row r="4524" spans="4:5" ht="11.25" customHeight="1">
      <c r="D4524" s="78"/>
      <c r="E4524" s="79"/>
    </row>
    <row r="4525" spans="4:5" ht="11.25" customHeight="1">
      <c r="D4525" s="78"/>
      <c r="E4525" s="79"/>
    </row>
    <row r="4526" spans="4:5" ht="11.25" customHeight="1">
      <c r="D4526" s="78"/>
      <c r="E4526" s="79"/>
    </row>
    <row r="4527" spans="4:5" ht="11.25" customHeight="1">
      <c r="D4527" s="78"/>
      <c r="E4527" s="79"/>
    </row>
    <row r="4528" spans="4:5" ht="11.25" customHeight="1">
      <c r="D4528" s="78"/>
      <c r="E4528" s="79"/>
    </row>
    <row r="4529" spans="4:5" ht="11.25" customHeight="1">
      <c r="D4529" s="78"/>
      <c r="E4529" s="79"/>
    </row>
    <row r="4530" spans="4:5" ht="11.25" customHeight="1">
      <c r="D4530" s="78"/>
      <c r="E4530" s="79"/>
    </row>
    <row r="4531" spans="4:5" ht="11.25" customHeight="1">
      <c r="D4531" s="78"/>
      <c r="E4531" s="79"/>
    </row>
    <row r="4532" spans="4:5" ht="11.25" customHeight="1">
      <c r="D4532" s="78"/>
      <c r="E4532" s="79"/>
    </row>
    <row r="4533" spans="4:5" ht="11.25" customHeight="1">
      <c r="D4533" s="78"/>
      <c r="E4533" s="79"/>
    </row>
    <row r="4534" spans="4:5" ht="11.25" customHeight="1">
      <c r="D4534" s="78"/>
      <c r="E4534" s="79"/>
    </row>
    <row r="4535" spans="4:5" ht="11.25" customHeight="1">
      <c r="D4535" s="78"/>
      <c r="E4535" s="79"/>
    </row>
    <row r="4536" spans="4:5" ht="11.25" customHeight="1">
      <c r="D4536" s="78"/>
      <c r="E4536" s="79"/>
    </row>
    <row r="4537" spans="4:5" ht="11.25" customHeight="1">
      <c r="D4537" s="78"/>
      <c r="E4537" s="79"/>
    </row>
    <row r="4538" spans="4:5" ht="11.25" customHeight="1">
      <c r="D4538" s="78"/>
      <c r="E4538" s="79"/>
    </row>
    <row r="4539" spans="4:5" ht="11.25" customHeight="1">
      <c r="D4539" s="78"/>
      <c r="E4539" s="79"/>
    </row>
    <row r="4540" spans="4:5" ht="11.25" customHeight="1">
      <c r="D4540" s="78"/>
      <c r="E4540" s="79"/>
    </row>
    <row r="4541" spans="4:5" ht="11.25" customHeight="1">
      <c r="D4541" s="78"/>
      <c r="E4541" s="79"/>
    </row>
    <row r="4542" spans="4:5" ht="11.25" customHeight="1">
      <c r="D4542" s="78"/>
      <c r="E4542" s="79"/>
    </row>
    <row r="4543" spans="4:5" ht="11.25" customHeight="1">
      <c r="D4543" s="78"/>
      <c r="E4543" s="79"/>
    </row>
    <row r="4544" spans="4:5" ht="11.25" customHeight="1">
      <c r="D4544" s="78"/>
      <c r="E4544" s="79"/>
    </row>
    <row r="4545" spans="4:5" ht="11.25" customHeight="1">
      <c r="D4545" s="78"/>
      <c r="E4545" s="79"/>
    </row>
    <row r="4546" spans="4:5" ht="11.25" customHeight="1">
      <c r="D4546" s="78"/>
      <c r="E4546" s="79"/>
    </row>
    <row r="4547" spans="4:5" ht="11.25" customHeight="1">
      <c r="D4547" s="78"/>
      <c r="E4547" s="79"/>
    </row>
    <row r="4548" spans="4:5" ht="11.25" customHeight="1">
      <c r="D4548" s="78"/>
      <c r="E4548" s="79"/>
    </row>
    <row r="4549" spans="4:5" ht="11.25" customHeight="1">
      <c r="D4549" s="78"/>
      <c r="E4549" s="79"/>
    </row>
    <row r="4550" spans="4:5" ht="11.25" customHeight="1">
      <c r="D4550" s="78"/>
      <c r="E4550" s="79"/>
    </row>
    <row r="4551" spans="4:5" ht="11.25" customHeight="1">
      <c r="D4551" s="78"/>
      <c r="E4551" s="79"/>
    </row>
    <row r="4552" spans="4:5" ht="11.25" customHeight="1">
      <c r="D4552" s="78"/>
      <c r="E4552" s="79"/>
    </row>
    <row r="4553" spans="4:5" ht="11.25" customHeight="1">
      <c r="D4553" s="78"/>
      <c r="E4553" s="79"/>
    </row>
    <row r="4554" spans="4:5" ht="11.25" customHeight="1">
      <c r="D4554" s="78"/>
      <c r="E4554" s="79"/>
    </row>
    <row r="4555" spans="4:5" ht="11.25" customHeight="1">
      <c r="D4555" s="78"/>
      <c r="E4555" s="79"/>
    </row>
    <row r="4556" spans="4:5" ht="11.25" customHeight="1">
      <c r="D4556" s="78"/>
      <c r="E4556" s="79"/>
    </row>
    <row r="4557" spans="4:5" ht="11.25" customHeight="1">
      <c r="D4557" s="78"/>
      <c r="E4557" s="79"/>
    </row>
    <row r="4558" spans="4:5" ht="11.25" customHeight="1">
      <c r="D4558" s="78"/>
      <c r="E4558" s="79"/>
    </row>
    <row r="4559" spans="4:5" ht="11.25" customHeight="1">
      <c r="D4559" s="78"/>
      <c r="E4559" s="79"/>
    </row>
    <row r="4560" spans="4:5" ht="11.25" customHeight="1">
      <c r="D4560" s="78"/>
      <c r="E4560" s="79"/>
    </row>
    <row r="4561" spans="4:5" ht="11.25" customHeight="1">
      <c r="D4561" s="78"/>
      <c r="E4561" s="79"/>
    </row>
    <row r="4562" spans="4:5" ht="11.25" customHeight="1">
      <c r="D4562" s="78"/>
      <c r="E4562" s="79"/>
    </row>
    <row r="4563" spans="4:5" ht="11.25" customHeight="1">
      <c r="D4563" s="78"/>
      <c r="E4563" s="79"/>
    </row>
    <row r="4564" spans="4:5" ht="11.25" customHeight="1">
      <c r="D4564" s="78"/>
      <c r="E4564" s="79"/>
    </row>
    <row r="4565" spans="4:5" ht="11.25" customHeight="1">
      <c r="D4565" s="78"/>
      <c r="E4565" s="79"/>
    </row>
    <row r="4566" spans="4:5" ht="11.25" customHeight="1">
      <c r="D4566" s="78"/>
      <c r="E4566" s="79"/>
    </row>
    <row r="4567" spans="4:5" ht="11.25" customHeight="1">
      <c r="D4567" s="78"/>
      <c r="E4567" s="79"/>
    </row>
    <row r="4568" spans="4:5" ht="11.25" customHeight="1">
      <c r="D4568" s="78"/>
      <c r="E4568" s="79"/>
    </row>
    <row r="4569" spans="4:5" ht="11.25" customHeight="1">
      <c r="D4569" s="78"/>
      <c r="E4569" s="79"/>
    </row>
    <row r="4570" spans="4:5" ht="11.25" customHeight="1">
      <c r="D4570" s="78"/>
      <c r="E4570" s="79"/>
    </row>
    <row r="4571" spans="4:5" ht="11.25" customHeight="1">
      <c r="D4571" s="78"/>
      <c r="E4571" s="79"/>
    </row>
    <row r="4572" spans="4:5" ht="11.25" customHeight="1">
      <c r="D4572" s="78"/>
      <c r="E4572" s="79"/>
    </row>
    <row r="4573" spans="4:5" ht="11.25" customHeight="1">
      <c r="D4573" s="78"/>
      <c r="E4573" s="79"/>
    </row>
    <row r="4574" spans="4:5" ht="11.25" customHeight="1">
      <c r="D4574" s="78"/>
      <c r="E4574" s="79"/>
    </row>
    <row r="4575" spans="4:5" ht="11.25" customHeight="1">
      <c r="D4575" s="78"/>
      <c r="E4575" s="79"/>
    </row>
    <row r="4576" spans="4:5" ht="11.25" customHeight="1">
      <c r="D4576" s="78"/>
      <c r="E4576" s="79"/>
    </row>
    <row r="4577" spans="4:5" ht="11.25" customHeight="1">
      <c r="D4577" s="78"/>
      <c r="E4577" s="79"/>
    </row>
    <row r="4578" spans="4:5" ht="11.25" customHeight="1">
      <c r="D4578" s="78"/>
      <c r="E4578" s="79"/>
    </row>
    <row r="4579" spans="4:5" ht="11.25" customHeight="1">
      <c r="D4579" s="78"/>
      <c r="E4579" s="79"/>
    </row>
    <row r="4580" spans="4:5" ht="11.25" customHeight="1">
      <c r="D4580" s="78"/>
      <c r="E4580" s="79"/>
    </row>
    <row r="4581" spans="4:5" ht="11.25" customHeight="1">
      <c r="D4581" s="78"/>
      <c r="E4581" s="79"/>
    </row>
    <row r="4582" spans="4:5" ht="11.25" customHeight="1">
      <c r="D4582" s="78"/>
      <c r="E4582" s="79"/>
    </row>
    <row r="4583" spans="4:5" ht="11.25" customHeight="1">
      <c r="D4583" s="78"/>
      <c r="E4583" s="79"/>
    </row>
    <row r="4584" spans="4:5" ht="11.25" customHeight="1">
      <c r="D4584" s="78"/>
      <c r="E4584" s="79"/>
    </row>
    <row r="4585" spans="4:5" ht="11.25" customHeight="1">
      <c r="D4585" s="78"/>
      <c r="E4585" s="79"/>
    </row>
    <row r="4586" spans="4:5" ht="11.25" customHeight="1">
      <c r="D4586" s="78"/>
      <c r="E4586" s="79"/>
    </row>
    <row r="4587" spans="4:5" ht="11.25" customHeight="1">
      <c r="D4587" s="78"/>
      <c r="E4587" s="79"/>
    </row>
    <row r="4588" spans="4:5" ht="11.25" customHeight="1">
      <c r="D4588" s="78"/>
      <c r="E4588" s="79"/>
    </row>
    <row r="4589" spans="4:5" ht="11.25" customHeight="1">
      <c r="D4589" s="78"/>
      <c r="E4589" s="79"/>
    </row>
    <row r="4590" spans="4:5" ht="11.25" customHeight="1">
      <c r="D4590" s="78"/>
      <c r="E4590" s="79"/>
    </row>
    <row r="4591" spans="4:5" ht="11.25" customHeight="1">
      <c r="D4591" s="78"/>
      <c r="E4591" s="79"/>
    </row>
    <row r="4592" spans="4:5" ht="11.25" customHeight="1">
      <c r="D4592" s="78"/>
      <c r="E4592" s="79"/>
    </row>
    <row r="4593" spans="4:5" ht="11.25" customHeight="1">
      <c r="D4593" s="78"/>
      <c r="E4593" s="79"/>
    </row>
    <row r="4594" spans="4:5" ht="11.25" customHeight="1">
      <c r="D4594" s="78"/>
      <c r="E4594" s="79"/>
    </row>
    <row r="4595" spans="4:5" ht="11.25" customHeight="1">
      <c r="D4595" s="78"/>
      <c r="E4595" s="79"/>
    </row>
    <row r="4596" spans="4:5" ht="11.25" customHeight="1">
      <c r="D4596" s="78"/>
      <c r="E4596" s="79"/>
    </row>
    <row r="4597" spans="4:5" ht="11.25" customHeight="1">
      <c r="D4597" s="78"/>
      <c r="E4597" s="79"/>
    </row>
    <row r="4598" spans="4:5" ht="11.25" customHeight="1">
      <c r="D4598" s="78"/>
      <c r="E4598" s="79"/>
    </row>
    <row r="4599" spans="4:5" ht="11.25" customHeight="1">
      <c r="D4599" s="78"/>
      <c r="E4599" s="79"/>
    </row>
    <row r="4600" spans="4:5" ht="11.25" customHeight="1">
      <c r="D4600" s="78"/>
      <c r="E4600" s="79"/>
    </row>
    <row r="4601" spans="4:5" ht="11.25" customHeight="1">
      <c r="D4601" s="78"/>
      <c r="E4601" s="79"/>
    </row>
    <row r="4602" spans="4:5" ht="11.25" customHeight="1">
      <c r="D4602" s="78"/>
      <c r="E4602" s="79"/>
    </row>
    <row r="4603" spans="4:5" ht="11.25" customHeight="1">
      <c r="D4603" s="78"/>
      <c r="E4603" s="79"/>
    </row>
    <row r="4604" spans="4:5" ht="11.25" customHeight="1">
      <c r="D4604" s="78"/>
      <c r="E4604" s="79"/>
    </row>
    <row r="4605" spans="4:5" ht="11.25" customHeight="1">
      <c r="D4605" s="78"/>
      <c r="E4605" s="79"/>
    </row>
    <row r="4606" spans="4:5" ht="11.25" customHeight="1">
      <c r="D4606" s="78"/>
      <c r="E4606" s="79"/>
    </row>
    <row r="4607" spans="4:5" ht="11.25" customHeight="1">
      <c r="D4607" s="78"/>
      <c r="E4607" s="79"/>
    </row>
    <row r="4608" spans="4:5" ht="11.25" customHeight="1">
      <c r="D4608" s="78"/>
      <c r="E4608" s="79"/>
    </row>
    <row r="4609" spans="4:5" ht="11.25" customHeight="1">
      <c r="D4609" s="78"/>
      <c r="E4609" s="79"/>
    </row>
    <row r="4610" spans="4:5" ht="11.25" customHeight="1">
      <c r="D4610" s="78"/>
      <c r="E4610" s="79"/>
    </row>
    <row r="4611" spans="4:5" ht="11.25" customHeight="1">
      <c r="D4611" s="78"/>
      <c r="E4611" s="79"/>
    </row>
    <row r="4612" spans="4:5" ht="11.25" customHeight="1">
      <c r="D4612" s="78"/>
      <c r="E4612" s="79"/>
    </row>
    <row r="4613" spans="4:5" ht="11.25" customHeight="1">
      <c r="D4613" s="78"/>
      <c r="E4613" s="79"/>
    </row>
    <row r="4614" spans="4:5" ht="11.25" customHeight="1">
      <c r="D4614" s="78"/>
      <c r="E4614" s="79"/>
    </row>
    <row r="4615" spans="4:5" ht="11.25" customHeight="1">
      <c r="D4615" s="78"/>
      <c r="E4615" s="79"/>
    </row>
    <row r="4616" spans="4:5" ht="11.25" customHeight="1">
      <c r="D4616" s="78"/>
      <c r="E4616" s="79"/>
    </row>
    <row r="4617" spans="4:5" ht="11.25" customHeight="1">
      <c r="D4617" s="78"/>
      <c r="E4617" s="79"/>
    </row>
    <row r="4618" spans="4:5" ht="11.25" customHeight="1">
      <c r="D4618" s="78"/>
      <c r="E4618" s="79"/>
    </row>
    <row r="4619" spans="4:5" ht="11.25" customHeight="1">
      <c r="D4619" s="78"/>
      <c r="E4619" s="79"/>
    </row>
    <row r="4620" spans="4:5" ht="11.25" customHeight="1">
      <c r="D4620" s="78"/>
      <c r="E4620" s="79"/>
    </row>
    <row r="4621" spans="4:5" ht="11.25" customHeight="1">
      <c r="D4621" s="78"/>
      <c r="E4621" s="79"/>
    </row>
    <row r="4622" spans="4:5" ht="11.25" customHeight="1">
      <c r="D4622" s="78"/>
      <c r="E4622" s="79"/>
    </row>
    <row r="4623" spans="4:5" ht="11.25" customHeight="1">
      <c r="D4623" s="78"/>
      <c r="E4623" s="79"/>
    </row>
    <row r="4624" spans="4:5" ht="11.25" customHeight="1">
      <c r="D4624" s="78"/>
      <c r="E4624" s="79"/>
    </row>
    <row r="4625" spans="4:5" ht="11.25" customHeight="1">
      <c r="D4625" s="78"/>
      <c r="E4625" s="79"/>
    </row>
    <row r="4626" spans="4:5" ht="11.25" customHeight="1">
      <c r="D4626" s="78"/>
      <c r="E4626" s="79"/>
    </row>
    <row r="4627" spans="4:5" ht="11.25" customHeight="1">
      <c r="D4627" s="78"/>
      <c r="E4627" s="79"/>
    </row>
    <row r="4628" spans="4:5" ht="11.25" customHeight="1">
      <c r="D4628" s="78"/>
      <c r="E4628" s="79"/>
    </row>
    <row r="4629" spans="4:5" ht="11.25" customHeight="1">
      <c r="D4629" s="78"/>
      <c r="E4629" s="79"/>
    </row>
    <row r="4630" spans="4:5" ht="11.25" customHeight="1">
      <c r="D4630" s="78"/>
      <c r="E4630" s="79"/>
    </row>
    <row r="4631" spans="4:5" ht="11.25" customHeight="1">
      <c r="D4631" s="78"/>
      <c r="E4631" s="79"/>
    </row>
    <row r="4632" spans="4:5" ht="11.25" customHeight="1">
      <c r="D4632" s="78"/>
      <c r="E4632" s="79"/>
    </row>
    <row r="4633" spans="4:5" ht="11.25" customHeight="1">
      <c r="D4633" s="78"/>
      <c r="E4633" s="79"/>
    </row>
    <row r="4634" spans="4:5" ht="11.25" customHeight="1">
      <c r="D4634" s="78"/>
      <c r="E4634" s="79"/>
    </row>
    <row r="4635" spans="4:5" ht="11.25" customHeight="1">
      <c r="D4635" s="78"/>
      <c r="E4635" s="79"/>
    </row>
    <row r="4636" spans="4:5" ht="11.25" customHeight="1">
      <c r="D4636" s="78"/>
      <c r="E4636" s="79"/>
    </row>
    <row r="4637" spans="4:5" ht="11.25" customHeight="1">
      <c r="D4637" s="78"/>
      <c r="E4637" s="79"/>
    </row>
    <row r="4638" spans="4:5" ht="11.25" customHeight="1">
      <c r="D4638" s="78"/>
      <c r="E4638" s="79"/>
    </row>
    <row r="4639" spans="4:5" ht="11.25" customHeight="1">
      <c r="D4639" s="78"/>
      <c r="E4639" s="79"/>
    </row>
    <row r="4640" spans="4:5" ht="11.25" customHeight="1">
      <c r="D4640" s="78"/>
      <c r="E4640" s="79"/>
    </row>
    <row r="4641" spans="4:5" ht="11.25" customHeight="1">
      <c r="D4641" s="78"/>
      <c r="E4641" s="79"/>
    </row>
    <row r="4642" spans="4:5" ht="11.25" customHeight="1">
      <c r="D4642" s="78"/>
      <c r="E4642" s="79"/>
    </row>
    <row r="4643" spans="4:5" ht="11.25" customHeight="1">
      <c r="D4643" s="78"/>
      <c r="E4643" s="79"/>
    </row>
    <row r="4644" spans="4:5" ht="11.25" customHeight="1">
      <c r="D4644" s="78"/>
      <c r="E4644" s="79"/>
    </row>
    <row r="4645" spans="4:5" ht="11.25" customHeight="1">
      <c r="D4645" s="78"/>
      <c r="E4645" s="79"/>
    </row>
    <row r="4646" spans="4:5" ht="11.25" customHeight="1">
      <c r="D4646" s="78"/>
      <c r="E4646" s="79"/>
    </row>
    <row r="4647" spans="4:5" ht="11.25" customHeight="1">
      <c r="D4647" s="78"/>
      <c r="E4647" s="79"/>
    </row>
    <row r="4648" spans="4:5" ht="11.25" customHeight="1">
      <c r="D4648" s="78"/>
      <c r="E4648" s="79"/>
    </row>
    <row r="4649" spans="4:5" ht="11.25" customHeight="1">
      <c r="D4649" s="78"/>
      <c r="E4649" s="79"/>
    </row>
    <row r="4650" spans="4:5" ht="11.25" customHeight="1">
      <c r="D4650" s="78"/>
      <c r="E4650" s="79"/>
    </row>
    <row r="4651" spans="4:5" ht="11.25" customHeight="1">
      <c r="D4651" s="78"/>
      <c r="E4651" s="79"/>
    </row>
    <row r="4652" spans="4:5" ht="11.25" customHeight="1">
      <c r="D4652" s="78"/>
      <c r="E4652" s="79"/>
    </row>
    <row r="4653" spans="4:5" ht="11.25" customHeight="1">
      <c r="D4653" s="78"/>
      <c r="E4653" s="79"/>
    </row>
    <row r="4654" spans="4:5" ht="11.25" customHeight="1">
      <c r="D4654" s="78"/>
      <c r="E4654" s="79"/>
    </row>
    <row r="4655" spans="4:5" ht="11.25" customHeight="1">
      <c r="D4655" s="78"/>
      <c r="E4655" s="79"/>
    </row>
    <row r="4656" spans="4:5" ht="11.25" customHeight="1">
      <c r="D4656" s="78"/>
      <c r="E4656" s="79"/>
    </row>
    <row r="4657" spans="4:5" ht="11.25" customHeight="1">
      <c r="D4657" s="78"/>
      <c r="E4657" s="79"/>
    </row>
    <row r="4658" spans="4:5" ht="11.25" customHeight="1">
      <c r="D4658" s="78"/>
      <c r="E4658" s="79"/>
    </row>
    <row r="4659" spans="4:5" ht="11.25" customHeight="1">
      <c r="D4659" s="78"/>
      <c r="E4659" s="79"/>
    </row>
    <row r="4660" spans="4:5" ht="11.25" customHeight="1">
      <c r="D4660" s="78"/>
      <c r="E4660" s="79"/>
    </row>
    <row r="4661" spans="4:5" ht="11.25" customHeight="1">
      <c r="D4661" s="78"/>
      <c r="E4661" s="79"/>
    </row>
    <row r="4662" spans="4:5" ht="11.25" customHeight="1">
      <c r="D4662" s="78"/>
      <c r="E4662" s="79"/>
    </row>
    <row r="4663" spans="4:5" ht="11.25" customHeight="1">
      <c r="D4663" s="78"/>
      <c r="E4663" s="79"/>
    </row>
    <row r="4664" spans="4:5" ht="11.25" customHeight="1">
      <c r="D4664" s="78"/>
      <c r="E4664" s="79"/>
    </row>
    <row r="4665" spans="4:5" ht="11.25" customHeight="1">
      <c r="D4665" s="78"/>
      <c r="E4665" s="79"/>
    </row>
    <row r="4666" spans="4:5" ht="11.25" customHeight="1">
      <c r="D4666" s="78"/>
      <c r="E4666" s="79"/>
    </row>
    <row r="4667" spans="4:5" ht="11.25" customHeight="1">
      <c r="D4667" s="78"/>
      <c r="E4667" s="79"/>
    </row>
    <row r="4668" spans="4:5" ht="11.25" customHeight="1">
      <c r="D4668" s="78"/>
      <c r="E4668" s="79"/>
    </row>
    <row r="4669" spans="4:5" ht="11.25" customHeight="1">
      <c r="D4669" s="78"/>
      <c r="E4669" s="79"/>
    </row>
    <row r="4670" spans="4:5" ht="11.25" customHeight="1">
      <c r="D4670" s="78"/>
      <c r="E4670" s="79"/>
    </row>
    <row r="4671" spans="4:5" ht="11.25" customHeight="1">
      <c r="D4671" s="78"/>
      <c r="E4671" s="79"/>
    </row>
    <row r="4672" spans="4:5" ht="11.25" customHeight="1">
      <c r="D4672" s="78"/>
      <c r="E4672" s="79"/>
    </row>
    <row r="4673" spans="4:5" ht="11.25" customHeight="1">
      <c r="D4673" s="78"/>
      <c r="E4673" s="79"/>
    </row>
    <row r="4674" spans="4:5" ht="11.25" customHeight="1">
      <c r="D4674" s="78"/>
      <c r="E4674" s="79"/>
    </row>
    <row r="4675" spans="4:5" ht="11.25" customHeight="1">
      <c r="D4675" s="78"/>
      <c r="E4675" s="79"/>
    </row>
    <row r="4676" spans="4:5" ht="11.25" customHeight="1">
      <c r="D4676" s="78"/>
      <c r="E4676" s="79"/>
    </row>
    <row r="4677" spans="4:5" ht="11.25" customHeight="1">
      <c r="D4677" s="78"/>
      <c r="E4677" s="79"/>
    </row>
    <row r="4678" spans="4:5" ht="11.25" customHeight="1">
      <c r="D4678" s="78"/>
      <c r="E4678" s="79"/>
    </row>
    <row r="4679" spans="4:5" ht="11.25" customHeight="1">
      <c r="D4679" s="78"/>
      <c r="E4679" s="79"/>
    </row>
    <row r="4680" spans="4:5" ht="11.25" customHeight="1">
      <c r="D4680" s="78"/>
      <c r="E4680" s="79"/>
    </row>
    <row r="4681" spans="4:5" ht="11.25" customHeight="1">
      <c r="D4681" s="78"/>
      <c r="E4681" s="79"/>
    </row>
    <row r="4682" spans="4:5" ht="11.25" customHeight="1">
      <c r="D4682" s="78"/>
      <c r="E4682" s="79"/>
    </row>
    <row r="4683" spans="4:5" ht="11.25" customHeight="1">
      <c r="D4683" s="78"/>
      <c r="E4683" s="79"/>
    </row>
    <row r="4684" spans="4:5" ht="11.25" customHeight="1">
      <c r="D4684" s="78"/>
      <c r="E4684" s="79"/>
    </row>
    <row r="4685" spans="4:5" ht="11.25" customHeight="1">
      <c r="D4685" s="78"/>
      <c r="E4685" s="79"/>
    </row>
    <row r="4686" spans="4:5" ht="11.25" customHeight="1">
      <c r="D4686" s="78"/>
      <c r="E4686" s="79"/>
    </row>
    <row r="4687" spans="4:5" ht="11.25" customHeight="1">
      <c r="D4687" s="78"/>
      <c r="E4687" s="79"/>
    </row>
    <row r="4688" spans="4:5" ht="11.25" customHeight="1">
      <c r="D4688" s="78"/>
      <c r="E4688" s="79"/>
    </row>
    <row r="4689" spans="4:5" ht="11.25" customHeight="1">
      <c r="D4689" s="78"/>
      <c r="E4689" s="79"/>
    </row>
    <row r="4690" spans="4:5" ht="11.25" customHeight="1">
      <c r="D4690" s="78"/>
      <c r="E4690" s="79"/>
    </row>
    <row r="4691" spans="4:5" ht="11.25" customHeight="1">
      <c r="D4691" s="78"/>
      <c r="E4691" s="79"/>
    </row>
    <row r="4692" spans="4:5" ht="11.25" customHeight="1">
      <c r="D4692" s="78"/>
      <c r="E4692" s="79"/>
    </row>
    <row r="4693" spans="4:5" ht="11.25" customHeight="1">
      <c r="D4693" s="78"/>
      <c r="E4693" s="79"/>
    </row>
    <row r="4694" spans="4:5" ht="11.25" customHeight="1">
      <c r="D4694" s="78"/>
      <c r="E4694" s="79"/>
    </row>
    <row r="4695" spans="4:5" ht="11.25" customHeight="1">
      <c r="D4695" s="78"/>
      <c r="E4695" s="79"/>
    </row>
    <row r="4696" spans="4:5" ht="11.25" customHeight="1">
      <c r="D4696" s="78"/>
      <c r="E4696" s="79"/>
    </row>
    <row r="4697" spans="4:5" ht="11.25" customHeight="1">
      <c r="D4697" s="78"/>
      <c r="E4697" s="79"/>
    </row>
    <row r="4698" spans="4:5" ht="11.25" customHeight="1">
      <c r="D4698" s="78"/>
      <c r="E4698" s="79"/>
    </row>
    <row r="4699" spans="4:5" ht="11.25" customHeight="1">
      <c r="D4699" s="78"/>
      <c r="E4699" s="79"/>
    </row>
    <row r="4700" spans="4:5" ht="11.25" customHeight="1">
      <c r="D4700" s="78"/>
      <c r="E4700" s="79"/>
    </row>
    <row r="4701" spans="4:5" ht="11.25" customHeight="1">
      <c r="D4701" s="78"/>
      <c r="E4701" s="79"/>
    </row>
    <row r="4702" spans="4:5" ht="11.25" customHeight="1">
      <c r="D4702" s="78"/>
      <c r="E4702" s="79"/>
    </row>
    <row r="4703" spans="4:5" ht="11.25" customHeight="1">
      <c r="D4703" s="78"/>
      <c r="E4703" s="79"/>
    </row>
    <row r="4704" spans="4:5" ht="11.25" customHeight="1">
      <c r="D4704" s="78"/>
      <c r="E4704" s="79"/>
    </row>
    <row r="4705" spans="4:5" ht="11.25" customHeight="1">
      <c r="D4705" s="78"/>
      <c r="E4705" s="79"/>
    </row>
    <row r="4706" spans="4:5" ht="11.25" customHeight="1">
      <c r="D4706" s="78"/>
      <c r="E4706" s="79"/>
    </row>
    <row r="4707" spans="4:5" ht="11.25" customHeight="1">
      <c r="D4707" s="78"/>
      <c r="E4707" s="79"/>
    </row>
    <row r="4708" spans="4:5" ht="11.25" customHeight="1">
      <c r="D4708" s="78"/>
      <c r="E4708" s="79"/>
    </row>
    <row r="4709" spans="4:5" ht="11.25" customHeight="1">
      <c r="D4709" s="78"/>
      <c r="E4709" s="79"/>
    </row>
    <row r="4710" spans="4:5" ht="11.25" customHeight="1">
      <c r="D4710" s="78"/>
      <c r="E4710" s="79"/>
    </row>
    <row r="4711" spans="4:5" ht="11.25" customHeight="1">
      <c r="D4711" s="78"/>
      <c r="E4711" s="79"/>
    </row>
    <row r="4712" spans="4:5" ht="11.25" customHeight="1">
      <c r="D4712" s="78"/>
      <c r="E4712" s="79"/>
    </row>
    <row r="4713" spans="4:5" ht="11.25" customHeight="1">
      <c r="D4713" s="78"/>
      <c r="E4713" s="79"/>
    </row>
    <row r="4714" spans="4:5" ht="11.25" customHeight="1">
      <c r="D4714" s="78"/>
      <c r="E4714" s="79"/>
    </row>
    <row r="4715" spans="4:5" ht="11.25" customHeight="1">
      <c r="D4715" s="78"/>
      <c r="E4715" s="79"/>
    </row>
    <row r="4716" spans="4:5" ht="11.25" customHeight="1">
      <c r="D4716" s="78"/>
      <c r="E4716" s="79"/>
    </row>
    <row r="4717" spans="4:5" ht="11.25" customHeight="1">
      <c r="D4717" s="78"/>
      <c r="E4717" s="79"/>
    </row>
    <row r="4718" spans="4:5" ht="11.25" customHeight="1">
      <c r="D4718" s="78"/>
      <c r="E4718" s="79"/>
    </row>
    <row r="4719" spans="4:5" ht="11.25" customHeight="1">
      <c r="D4719" s="78"/>
      <c r="E4719" s="79"/>
    </row>
    <row r="4720" spans="4:5" ht="11.25" customHeight="1">
      <c r="D4720" s="78"/>
      <c r="E4720" s="79"/>
    </row>
    <row r="4721" spans="4:5" ht="11.25" customHeight="1">
      <c r="D4721" s="78"/>
      <c r="E4721" s="79"/>
    </row>
    <row r="4722" spans="4:5" ht="11.25" customHeight="1">
      <c r="D4722" s="78"/>
      <c r="E4722" s="79"/>
    </row>
    <row r="4723" spans="4:5" ht="11.25" customHeight="1">
      <c r="D4723" s="78"/>
      <c r="E4723" s="79"/>
    </row>
    <row r="4724" spans="4:5" ht="11.25" customHeight="1">
      <c r="D4724" s="78"/>
      <c r="E4724" s="79"/>
    </row>
    <row r="4725" spans="4:5" ht="11.25" customHeight="1">
      <c r="D4725" s="78"/>
      <c r="E4725" s="79"/>
    </row>
    <row r="4726" spans="4:5" ht="11.25" customHeight="1">
      <c r="D4726" s="78"/>
      <c r="E4726" s="79"/>
    </row>
    <row r="4727" spans="4:5" ht="11.25" customHeight="1">
      <c r="D4727" s="78"/>
      <c r="E4727" s="79"/>
    </row>
    <row r="4728" spans="4:5" ht="11.25" customHeight="1">
      <c r="D4728" s="78"/>
      <c r="E4728" s="79"/>
    </row>
    <row r="4729" spans="4:5" ht="11.25" customHeight="1">
      <c r="D4729" s="78"/>
      <c r="E4729" s="79"/>
    </row>
    <row r="4730" spans="4:5" ht="11.25" customHeight="1">
      <c r="D4730" s="78"/>
      <c r="E4730" s="79"/>
    </row>
    <row r="4731" spans="4:5" ht="11.25" customHeight="1">
      <c r="D4731" s="78"/>
      <c r="E4731" s="79"/>
    </row>
    <row r="4732" spans="4:5" ht="11.25" customHeight="1">
      <c r="D4732" s="78"/>
      <c r="E4732" s="79"/>
    </row>
    <row r="4733" spans="4:5" ht="11.25" customHeight="1">
      <c r="D4733" s="78"/>
      <c r="E4733" s="79"/>
    </row>
    <row r="4734" spans="4:5" ht="11.25" customHeight="1">
      <c r="D4734" s="78"/>
      <c r="E4734" s="79"/>
    </row>
    <row r="4735" spans="4:5" ht="11.25" customHeight="1">
      <c r="D4735" s="78"/>
      <c r="E4735" s="79"/>
    </row>
    <row r="4736" spans="4:5" ht="11.25" customHeight="1">
      <c r="D4736" s="78"/>
      <c r="E4736" s="79"/>
    </row>
    <row r="4737" spans="4:5" ht="11.25" customHeight="1">
      <c r="D4737" s="78"/>
      <c r="E4737" s="79"/>
    </row>
    <row r="4738" spans="4:5" ht="11.25" customHeight="1">
      <c r="D4738" s="78"/>
      <c r="E4738" s="79"/>
    </row>
    <row r="4739" spans="4:5" ht="11.25" customHeight="1">
      <c r="D4739" s="78"/>
      <c r="E4739" s="79"/>
    </row>
    <row r="4740" spans="4:5" ht="11.25" customHeight="1">
      <c r="D4740" s="78"/>
      <c r="E4740" s="79"/>
    </row>
    <row r="4741" spans="4:5" ht="11.25" customHeight="1">
      <c r="D4741" s="78"/>
      <c r="E4741" s="79"/>
    </row>
    <row r="4742" spans="4:5" ht="11.25" customHeight="1">
      <c r="D4742" s="78"/>
      <c r="E4742" s="79"/>
    </row>
    <row r="4743" spans="4:5" ht="11.25" customHeight="1">
      <c r="D4743" s="78"/>
      <c r="E4743" s="79"/>
    </row>
    <row r="4744" spans="4:5" ht="11.25" customHeight="1">
      <c r="D4744" s="78"/>
      <c r="E4744" s="79"/>
    </row>
    <row r="4745" spans="4:5" ht="11.25" customHeight="1">
      <c r="D4745" s="78"/>
      <c r="E4745" s="79"/>
    </row>
    <row r="4746" spans="4:5" ht="11.25" customHeight="1">
      <c r="D4746" s="78"/>
      <c r="E4746" s="79"/>
    </row>
    <row r="4747" spans="4:5" ht="11.25" customHeight="1">
      <c r="D4747" s="78"/>
      <c r="E4747" s="79"/>
    </row>
    <row r="4748" spans="4:5" ht="11.25" customHeight="1">
      <c r="D4748" s="78"/>
      <c r="E4748" s="79"/>
    </row>
    <row r="4749" spans="4:5" ht="11.25" customHeight="1">
      <c r="D4749" s="78"/>
      <c r="E4749" s="79"/>
    </row>
    <row r="4750" spans="4:5" ht="11.25" customHeight="1">
      <c r="D4750" s="78"/>
      <c r="E4750" s="79"/>
    </row>
    <row r="4751" spans="4:5" ht="11.25" customHeight="1">
      <c r="D4751" s="78"/>
      <c r="E4751" s="79"/>
    </row>
    <row r="4752" spans="4:5" ht="11.25" customHeight="1">
      <c r="D4752" s="78"/>
      <c r="E4752" s="79"/>
    </row>
    <row r="4753" spans="4:5" ht="11.25" customHeight="1">
      <c r="D4753" s="78"/>
      <c r="E4753" s="79"/>
    </row>
    <row r="4754" spans="4:5" ht="11.25" customHeight="1">
      <c r="D4754" s="78"/>
      <c r="E4754" s="79"/>
    </row>
    <row r="4755" spans="4:5" ht="11.25" customHeight="1">
      <c r="D4755" s="78"/>
      <c r="E4755" s="79"/>
    </row>
    <row r="4756" spans="4:5" ht="11.25" customHeight="1">
      <c r="D4756" s="78"/>
      <c r="E4756" s="79"/>
    </row>
    <row r="4757" spans="4:5" ht="11.25" customHeight="1">
      <c r="D4757" s="78"/>
      <c r="E4757" s="79"/>
    </row>
    <row r="4758" spans="4:5" ht="11.25" customHeight="1">
      <c r="D4758" s="78"/>
      <c r="E4758" s="79"/>
    </row>
    <row r="4759" spans="4:5" ht="11.25" customHeight="1">
      <c r="D4759" s="78"/>
      <c r="E4759" s="79"/>
    </row>
    <row r="4760" spans="4:5" ht="11.25" customHeight="1">
      <c r="D4760" s="78"/>
      <c r="E4760" s="79"/>
    </row>
    <row r="4761" spans="4:5" ht="11.25" customHeight="1">
      <c r="D4761" s="78"/>
      <c r="E4761" s="79"/>
    </row>
    <row r="4762" spans="4:5" ht="11.25" customHeight="1">
      <c r="D4762" s="78"/>
      <c r="E4762" s="79"/>
    </row>
    <row r="4763" spans="4:5" ht="11.25" customHeight="1">
      <c r="D4763" s="78"/>
      <c r="E4763" s="79"/>
    </row>
    <row r="4764" spans="4:5" ht="11.25" customHeight="1">
      <c r="D4764" s="78"/>
      <c r="E4764" s="79"/>
    </row>
    <row r="4765" spans="4:5" ht="11.25" customHeight="1">
      <c r="D4765" s="78"/>
      <c r="E4765" s="79"/>
    </row>
    <row r="4766" spans="4:5" ht="11.25" customHeight="1">
      <c r="D4766" s="78"/>
      <c r="E4766" s="79"/>
    </row>
    <row r="4767" spans="4:5" ht="11.25" customHeight="1">
      <c r="D4767" s="78"/>
      <c r="E4767" s="79"/>
    </row>
    <row r="4768" spans="4:5" ht="11.25" customHeight="1">
      <c r="D4768" s="78"/>
      <c r="E4768" s="79"/>
    </row>
    <row r="4769" spans="4:5" ht="11.25" customHeight="1">
      <c r="D4769" s="78"/>
      <c r="E4769" s="79"/>
    </row>
    <row r="4770" spans="4:5" ht="11.25" customHeight="1">
      <c r="D4770" s="78"/>
      <c r="E4770" s="79"/>
    </row>
    <row r="4771" spans="4:5" ht="11.25" customHeight="1">
      <c r="D4771" s="78"/>
      <c r="E4771" s="79"/>
    </row>
    <row r="4772" spans="4:5" ht="11.25" customHeight="1">
      <c r="D4772" s="78"/>
      <c r="E4772" s="79"/>
    </row>
    <row r="4773" spans="4:5" ht="11.25" customHeight="1">
      <c r="D4773" s="78"/>
      <c r="E4773" s="79"/>
    </row>
    <row r="4774" spans="4:5" ht="11.25" customHeight="1">
      <c r="D4774" s="78"/>
      <c r="E4774" s="79"/>
    </row>
    <row r="4775" spans="4:5" ht="11.25" customHeight="1">
      <c r="D4775" s="78"/>
      <c r="E4775" s="79"/>
    </row>
    <row r="4776" spans="4:5" ht="11.25" customHeight="1">
      <c r="D4776" s="78"/>
      <c r="E4776" s="79"/>
    </row>
    <row r="4777" spans="4:5" ht="11.25" customHeight="1">
      <c r="D4777" s="78"/>
      <c r="E4777" s="79"/>
    </row>
    <row r="4778" spans="4:5" ht="11.25" customHeight="1">
      <c r="D4778" s="78"/>
      <c r="E4778" s="79"/>
    </row>
    <row r="4779" spans="4:5" ht="11.25" customHeight="1">
      <c r="D4779" s="78"/>
      <c r="E4779" s="79"/>
    </row>
    <row r="4780" spans="4:5" ht="11.25" customHeight="1">
      <c r="D4780" s="78"/>
      <c r="E4780" s="79"/>
    </row>
    <row r="4781" spans="4:5" ht="11.25" customHeight="1">
      <c r="D4781" s="78"/>
      <c r="E4781" s="79"/>
    </row>
    <row r="4782" spans="4:5" ht="11.25" customHeight="1">
      <c r="D4782" s="78"/>
      <c r="E4782" s="79"/>
    </row>
    <row r="4783" spans="4:5" ht="11.25" customHeight="1">
      <c r="D4783" s="78"/>
      <c r="E4783" s="79"/>
    </row>
    <row r="4784" spans="4:5" ht="11.25" customHeight="1">
      <c r="D4784" s="78"/>
      <c r="E4784" s="79"/>
    </row>
    <row r="4785" spans="4:5" ht="11.25" customHeight="1">
      <c r="D4785" s="78"/>
      <c r="E4785" s="79"/>
    </row>
    <row r="4786" spans="4:5" ht="11.25" customHeight="1">
      <c r="D4786" s="78"/>
      <c r="E4786" s="79"/>
    </row>
    <row r="4787" spans="4:5" ht="11.25" customHeight="1">
      <c r="D4787" s="78"/>
      <c r="E4787" s="79"/>
    </row>
    <row r="4788" spans="4:5" ht="11.25" customHeight="1">
      <c r="D4788" s="78"/>
      <c r="E4788" s="79"/>
    </row>
    <row r="4789" spans="4:5" ht="11.25" customHeight="1">
      <c r="D4789" s="78"/>
      <c r="E4789" s="79"/>
    </row>
    <row r="4790" spans="4:5" ht="11.25" customHeight="1">
      <c r="D4790" s="78"/>
      <c r="E4790" s="79"/>
    </row>
    <row r="4791" spans="4:5" ht="11.25" customHeight="1">
      <c r="D4791" s="78"/>
      <c r="E4791" s="79"/>
    </row>
    <row r="4792" spans="4:5" ht="11.25" customHeight="1">
      <c r="D4792" s="78"/>
      <c r="E4792" s="79"/>
    </row>
    <row r="4793" spans="4:5" ht="11.25" customHeight="1">
      <c r="D4793" s="78"/>
      <c r="E4793" s="79"/>
    </row>
    <row r="4794" spans="4:5" ht="11.25" customHeight="1">
      <c r="D4794" s="78"/>
      <c r="E4794" s="79"/>
    </row>
    <row r="4795" spans="4:5" ht="11.25" customHeight="1">
      <c r="D4795" s="78"/>
      <c r="E4795" s="79"/>
    </row>
    <row r="4796" spans="4:5" ht="11.25" customHeight="1">
      <c r="D4796" s="78"/>
      <c r="E4796" s="79"/>
    </row>
    <row r="4797" spans="4:5" ht="11.25" customHeight="1">
      <c r="D4797" s="78"/>
      <c r="E4797" s="79"/>
    </row>
    <row r="4798" spans="4:5" ht="11.25" customHeight="1">
      <c r="D4798" s="78"/>
      <c r="E4798" s="79"/>
    </row>
    <row r="4799" spans="4:5" ht="11.25" customHeight="1">
      <c r="D4799" s="78"/>
      <c r="E4799" s="79"/>
    </row>
    <row r="4800" spans="4:5" ht="11.25" customHeight="1">
      <c r="D4800" s="78"/>
      <c r="E4800" s="79"/>
    </row>
    <row r="4801" spans="4:5" ht="11.25" customHeight="1">
      <c r="D4801" s="78"/>
      <c r="E4801" s="79"/>
    </row>
    <row r="4802" spans="4:5" ht="11.25" customHeight="1">
      <c r="D4802" s="78"/>
      <c r="E4802" s="79"/>
    </row>
    <row r="4803" spans="4:5" ht="11.25" customHeight="1">
      <c r="D4803" s="78"/>
      <c r="E4803" s="79"/>
    </row>
    <row r="4804" spans="4:5" ht="11.25" customHeight="1">
      <c r="D4804" s="78"/>
      <c r="E4804" s="79"/>
    </row>
    <row r="4805" spans="4:5" ht="11.25" customHeight="1">
      <c r="D4805" s="78"/>
      <c r="E4805" s="79"/>
    </row>
    <row r="4806" spans="4:5" ht="11.25" customHeight="1">
      <c r="D4806" s="78"/>
      <c r="E4806" s="79"/>
    </row>
    <row r="4807" spans="4:5" ht="11.25" customHeight="1">
      <c r="D4807" s="78"/>
      <c r="E4807" s="79"/>
    </row>
    <row r="4808" spans="4:5" ht="11.25" customHeight="1">
      <c r="D4808" s="78"/>
      <c r="E4808" s="79"/>
    </row>
    <row r="4809" spans="4:5" ht="11.25" customHeight="1">
      <c r="D4809" s="78"/>
      <c r="E4809" s="79"/>
    </row>
    <row r="4810" spans="4:5" ht="11.25" customHeight="1">
      <c r="D4810" s="78"/>
      <c r="E4810" s="79"/>
    </row>
    <row r="4811" spans="4:5" ht="11.25" customHeight="1">
      <c r="D4811" s="78"/>
      <c r="E4811" s="79"/>
    </row>
    <row r="4812" spans="4:5" ht="11.25" customHeight="1">
      <c r="D4812" s="78"/>
      <c r="E4812" s="79"/>
    </row>
    <row r="4813" spans="4:5" ht="11.25" customHeight="1">
      <c r="D4813" s="78"/>
      <c r="E4813" s="79"/>
    </row>
    <row r="4814" spans="4:5" ht="11.25" customHeight="1">
      <c r="D4814" s="78"/>
      <c r="E4814" s="79"/>
    </row>
    <row r="4815" spans="4:5" ht="11.25" customHeight="1">
      <c r="D4815" s="78"/>
      <c r="E4815" s="79"/>
    </row>
    <row r="4816" spans="4:5" ht="11.25" customHeight="1">
      <c r="D4816" s="78"/>
      <c r="E4816" s="79"/>
    </row>
    <row r="4817" spans="4:5" ht="11.25" customHeight="1">
      <c r="D4817" s="78"/>
      <c r="E4817" s="79"/>
    </row>
    <row r="4818" spans="4:5" ht="11.25" customHeight="1">
      <c r="D4818" s="78"/>
      <c r="E4818" s="79"/>
    </row>
    <row r="4819" spans="4:5" ht="11.25" customHeight="1">
      <c r="D4819" s="78"/>
      <c r="E4819" s="79"/>
    </row>
    <row r="4820" spans="4:5" ht="11.25" customHeight="1">
      <c r="D4820" s="78"/>
      <c r="E4820" s="79"/>
    </row>
    <row r="4821" spans="4:5" ht="11.25" customHeight="1">
      <c r="D4821" s="78"/>
      <c r="E4821" s="79"/>
    </row>
    <row r="4822" spans="4:5" ht="11.25" customHeight="1">
      <c r="D4822" s="78"/>
      <c r="E4822" s="79"/>
    </row>
    <row r="4823" spans="4:5" ht="11.25" customHeight="1">
      <c r="D4823" s="78"/>
      <c r="E4823" s="79"/>
    </row>
    <row r="4824" spans="4:5" ht="11.25" customHeight="1">
      <c r="D4824" s="78"/>
      <c r="E4824" s="79"/>
    </row>
    <row r="4825" spans="4:5" ht="11.25" customHeight="1">
      <c r="D4825" s="78"/>
      <c r="E4825" s="79"/>
    </row>
    <row r="4826" spans="4:5" ht="11.25" customHeight="1">
      <c r="D4826" s="78"/>
      <c r="E4826" s="79"/>
    </row>
    <row r="4827" spans="4:5" ht="11.25" customHeight="1">
      <c r="D4827" s="78"/>
      <c r="E4827" s="79"/>
    </row>
    <row r="4828" spans="4:5" ht="11.25" customHeight="1">
      <c r="D4828" s="78"/>
      <c r="E4828" s="79"/>
    </row>
    <row r="4829" spans="4:5" ht="11.25" customHeight="1">
      <c r="D4829" s="78"/>
      <c r="E4829" s="79"/>
    </row>
    <row r="4830" spans="4:5" ht="11.25" customHeight="1">
      <c r="D4830" s="78"/>
      <c r="E4830" s="79"/>
    </row>
    <row r="4831" spans="4:5" ht="11.25" customHeight="1">
      <c r="D4831" s="78"/>
      <c r="E4831" s="79"/>
    </row>
    <row r="4832" spans="4:5" ht="11.25" customHeight="1">
      <c r="D4832" s="78"/>
      <c r="E4832" s="79"/>
    </row>
    <row r="4833" spans="4:5" ht="11.25" customHeight="1">
      <c r="D4833" s="78"/>
      <c r="E4833" s="79"/>
    </row>
    <row r="4834" spans="4:5" ht="11.25" customHeight="1">
      <c r="D4834" s="78"/>
      <c r="E4834" s="79"/>
    </row>
    <row r="4835" spans="4:5" ht="11.25" customHeight="1">
      <c r="D4835" s="78"/>
      <c r="E4835" s="79"/>
    </row>
    <row r="4836" spans="4:5" ht="11.25" customHeight="1">
      <c r="D4836" s="78"/>
      <c r="E4836" s="79"/>
    </row>
    <row r="4837" spans="4:5" ht="11.25" customHeight="1">
      <c r="D4837" s="78"/>
      <c r="E4837" s="79"/>
    </row>
    <row r="4838" spans="4:5" ht="11.25" customHeight="1">
      <c r="D4838" s="78"/>
      <c r="E4838" s="79"/>
    </row>
    <row r="4839" spans="4:5" ht="11.25" customHeight="1">
      <c r="D4839" s="78"/>
      <c r="E4839" s="79"/>
    </row>
    <row r="4840" spans="4:5" ht="11.25" customHeight="1">
      <c r="D4840" s="78"/>
      <c r="E4840" s="79"/>
    </row>
    <row r="4841" spans="4:5" ht="11.25" customHeight="1">
      <c r="D4841" s="78"/>
      <c r="E4841" s="79"/>
    </row>
    <row r="4842" spans="4:5" ht="11.25" customHeight="1">
      <c r="D4842" s="78"/>
      <c r="E4842" s="79"/>
    </row>
    <row r="4843" spans="4:5" ht="11.25" customHeight="1">
      <c r="D4843" s="78"/>
      <c r="E4843" s="79"/>
    </row>
    <row r="4844" spans="4:5" ht="11.25" customHeight="1">
      <c r="D4844" s="78"/>
      <c r="E4844" s="79"/>
    </row>
    <row r="4845" spans="4:5" ht="11.25" customHeight="1">
      <c r="D4845" s="78"/>
      <c r="E4845" s="79"/>
    </row>
    <row r="4846" spans="4:5" ht="11.25" customHeight="1">
      <c r="D4846" s="78"/>
      <c r="E4846" s="79"/>
    </row>
    <row r="4847" spans="4:5" ht="11.25" customHeight="1">
      <c r="D4847" s="78"/>
      <c r="E4847" s="79"/>
    </row>
    <row r="4848" spans="4:5" ht="11.25" customHeight="1">
      <c r="D4848" s="78"/>
      <c r="E4848" s="79"/>
    </row>
    <row r="4849" spans="4:5" ht="11.25" customHeight="1">
      <c r="D4849" s="78"/>
      <c r="E4849" s="79"/>
    </row>
    <row r="4850" spans="4:5" ht="11.25" customHeight="1">
      <c r="D4850" s="78"/>
      <c r="E4850" s="79"/>
    </row>
    <row r="4851" spans="4:5" ht="11.25" customHeight="1">
      <c r="D4851" s="78"/>
      <c r="E4851" s="79"/>
    </row>
    <row r="4852" spans="4:5" ht="11.25" customHeight="1">
      <c r="D4852" s="78"/>
      <c r="E4852" s="79"/>
    </row>
    <row r="4853" spans="4:5" ht="11.25" customHeight="1">
      <c r="D4853" s="78"/>
      <c r="E4853" s="79"/>
    </row>
    <row r="4854" spans="4:5" ht="11.25" customHeight="1">
      <c r="D4854" s="78"/>
      <c r="E4854" s="79"/>
    </row>
    <row r="4855" spans="4:5" ht="11.25" customHeight="1">
      <c r="D4855" s="78"/>
      <c r="E4855" s="79"/>
    </row>
    <row r="4856" spans="4:5" ht="11.25" customHeight="1">
      <c r="D4856" s="78"/>
      <c r="E4856" s="79"/>
    </row>
    <row r="4857" spans="4:5" ht="11.25" customHeight="1">
      <c r="D4857" s="78"/>
      <c r="E4857" s="79"/>
    </row>
    <row r="4858" spans="4:5" ht="11.25" customHeight="1">
      <c r="D4858" s="78"/>
      <c r="E4858" s="79"/>
    </row>
    <row r="4859" spans="4:5" ht="11.25" customHeight="1">
      <c r="D4859" s="78"/>
      <c r="E4859" s="79"/>
    </row>
    <row r="4860" spans="4:5" ht="11.25" customHeight="1">
      <c r="D4860" s="78"/>
      <c r="E4860" s="79"/>
    </row>
    <row r="4861" spans="4:5" ht="11.25" customHeight="1">
      <c r="D4861" s="78"/>
      <c r="E4861" s="79"/>
    </row>
    <row r="4862" spans="4:5" ht="11.25" customHeight="1">
      <c r="D4862" s="78"/>
      <c r="E4862" s="79"/>
    </row>
    <row r="4863" spans="4:5" ht="11.25" customHeight="1">
      <c r="D4863" s="78"/>
      <c r="E4863" s="79"/>
    </row>
    <row r="4864" spans="4:5" ht="11.25" customHeight="1">
      <c r="D4864" s="78"/>
      <c r="E4864" s="79"/>
    </row>
    <row r="4865" spans="4:5" ht="11.25" customHeight="1">
      <c r="D4865" s="78"/>
      <c r="E4865" s="79"/>
    </row>
    <row r="4866" spans="4:5" ht="11.25" customHeight="1">
      <c r="D4866" s="78"/>
      <c r="E4866" s="79"/>
    </row>
    <row r="4867" spans="4:5" ht="11.25" customHeight="1">
      <c r="D4867" s="78"/>
      <c r="E4867" s="79"/>
    </row>
    <row r="4868" spans="4:5" ht="11.25" customHeight="1">
      <c r="D4868" s="78"/>
      <c r="E4868" s="79"/>
    </row>
    <row r="4869" spans="4:5" ht="11.25" customHeight="1">
      <c r="D4869" s="78"/>
      <c r="E4869" s="79"/>
    </row>
    <row r="4870" spans="4:5" ht="11.25" customHeight="1">
      <c r="D4870" s="78"/>
      <c r="E4870" s="79"/>
    </row>
    <row r="4871" spans="4:5" ht="11.25" customHeight="1">
      <c r="D4871" s="78"/>
      <c r="E4871" s="79"/>
    </row>
    <row r="4872" spans="4:5" ht="11.25" customHeight="1">
      <c r="D4872" s="78"/>
      <c r="E4872" s="79"/>
    </row>
    <row r="4873" spans="4:5" ht="11.25" customHeight="1">
      <c r="D4873" s="78"/>
      <c r="E4873" s="79"/>
    </row>
    <row r="4874" spans="4:5" ht="11.25" customHeight="1">
      <c r="D4874" s="78"/>
      <c r="E4874" s="79"/>
    </row>
    <row r="4875" spans="4:5" ht="11.25" customHeight="1">
      <c r="D4875" s="78"/>
      <c r="E4875" s="79"/>
    </row>
    <row r="4876" spans="4:5" ht="11.25" customHeight="1">
      <c r="D4876" s="78"/>
      <c r="E4876" s="79"/>
    </row>
    <row r="4877" spans="4:5" ht="11.25" customHeight="1">
      <c r="D4877" s="78"/>
      <c r="E4877" s="79"/>
    </row>
    <row r="4878" spans="4:5" ht="11.25" customHeight="1">
      <c r="D4878" s="78"/>
      <c r="E4878" s="79"/>
    </row>
    <row r="4879" spans="4:5" ht="11.25" customHeight="1">
      <c r="D4879" s="78"/>
      <c r="E4879" s="79"/>
    </row>
    <row r="4880" spans="4:5" ht="11.25" customHeight="1">
      <c r="D4880" s="78"/>
      <c r="E4880" s="79"/>
    </row>
    <row r="4881" spans="4:5" ht="11.25" customHeight="1">
      <c r="D4881" s="78"/>
      <c r="E4881" s="79"/>
    </row>
    <row r="4882" spans="4:5" ht="11.25" customHeight="1">
      <c r="D4882" s="78"/>
      <c r="E4882" s="79"/>
    </row>
    <row r="4883" spans="4:5" ht="11.25" customHeight="1">
      <c r="D4883" s="78"/>
      <c r="E4883" s="79"/>
    </row>
    <row r="4884" spans="4:5" ht="11.25" customHeight="1">
      <c r="D4884" s="78"/>
      <c r="E4884" s="79"/>
    </row>
    <row r="4885" spans="4:5" ht="11.25" customHeight="1">
      <c r="D4885" s="78"/>
      <c r="E4885" s="79"/>
    </row>
    <row r="4886" spans="4:5" ht="11.25" customHeight="1">
      <c r="D4886" s="78"/>
      <c r="E4886" s="79"/>
    </row>
    <row r="4887" spans="4:5" ht="11.25" customHeight="1">
      <c r="D4887" s="78"/>
      <c r="E4887" s="79"/>
    </row>
    <row r="4888" spans="4:5" ht="11.25" customHeight="1">
      <c r="D4888" s="78"/>
      <c r="E4888" s="79"/>
    </row>
    <row r="4889" spans="4:5" ht="11.25" customHeight="1">
      <c r="D4889" s="78"/>
      <c r="E4889" s="79"/>
    </row>
    <row r="4890" spans="4:5" ht="11.25" customHeight="1">
      <c r="D4890" s="78"/>
      <c r="E4890" s="79"/>
    </row>
    <row r="4891" spans="4:5" ht="11.25" customHeight="1">
      <c r="D4891" s="78"/>
      <c r="E4891" s="79"/>
    </row>
    <row r="4892" spans="4:5" ht="11.25" customHeight="1">
      <c r="D4892" s="78"/>
      <c r="E4892" s="79"/>
    </row>
    <row r="4893" spans="4:5" ht="11.25" customHeight="1">
      <c r="D4893" s="78"/>
      <c r="E4893" s="79"/>
    </row>
    <row r="4894" spans="4:5" ht="11.25" customHeight="1">
      <c r="D4894" s="78"/>
      <c r="E4894" s="79"/>
    </row>
    <row r="4895" spans="4:5" ht="11.25" customHeight="1">
      <c r="D4895" s="78"/>
      <c r="E4895" s="79"/>
    </row>
    <row r="4896" spans="4:5" ht="11.25" customHeight="1">
      <c r="D4896" s="78"/>
      <c r="E4896" s="79"/>
    </row>
    <row r="4897" spans="4:5" ht="11.25" customHeight="1">
      <c r="D4897" s="78"/>
      <c r="E4897" s="79"/>
    </row>
    <row r="4898" spans="4:5" ht="11.25" customHeight="1">
      <c r="D4898" s="78"/>
      <c r="E4898" s="79"/>
    </row>
    <row r="4899" spans="4:5" ht="11.25" customHeight="1">
      <c r="D4899" s="78"/>
      <c r="E4899" s="79"/>
    </row>
    <row r="4900" spans="4:5" ht="11.25" customHeight="1">
      <c r="D4900" s="78"/>
      <c r="E4900" s="79"/>
    </row>
    <row r="4901" spans="4:5" ht="11.25" customHeight="1">
      <c r="D4901" s="78"/>
      <c r="E4901" s="79"/>
    </row>
    <row r="4902" spans="4:5" ht="11.25" customHeight="1">
      <c r="D4902" s="78"/>
      <c r="E4902" s="79"/>
    </row>
    <row r="4903" spans="4:5" ht="11.25" customHeight="1">
      <c r="D4903" s="78"/>
      <c r="E4903" s="79"/>
    </row>
    <row r="4904" spans="4:5" ht="11.25" customHeight="1">
      <c r="D4904" s="78"/>
      <c r="E4904" s="79"/>
    </row>
    <row r="4905" spans="4:5" ht="11.25" customHeight="1">
      <c r="D4905" s="78"/>
      <c r="E4905" s="79"/>
    </row>
    <row r="4906" spans="4:5" ht="11.25" customHeight="1">
      <c r="D4906" s="78"/>
      <c r="E4906" s="79"/>
    </row>
    <row r="4907" spans="4:5" ht="11.25" customHeight="1">
      <c r="D4907" s="78"/>
      <c r="E4907" s="79"/>
    </row>
    <row r="4908" spans="4:5" ht="11.25" customHeight="1">
      <c r="D4908" s="78"/>
      <c r="E4908" s="79"/>
    </row>
    <row r="4909" spans="4:5" ht="11.25" customHeight="1">
      <c r="D4909" s="78"/>
      <c r="E4909" s="79"/>
    </row>
    <row r="4910" spans="4:5" ht="11.25" customHeight="1">
      <c r="D4910" s="78"/>
      <c r="E4910" s="79"/>
    </row>
    <row r="4911" spans="4:5" ht="11.25" customHeight="1">
      <c r="D4911" s="78"/>
      <c r="E4911" s="79"/>
    </row>
    <row r="4912" spans="4:5" ht="11.25" customHeight="1">
      <c r="D4912" s="78"/>
      <c r="E4912" s="79"/>
    </row>
    <row r="4913" spans="4:5" ht="11.25" customHeight="1">
      <c r="D4913" s="78"/>
      <c r="E4913" s="79"/>
    </row>
    <row r="4914" spans="4:5" ht="11.25" customHeight="1">
      <c r="D4914" s="78"/>
      <c r="E4914" s="79"/>
    </row>
    <row r="4915" spans="4:5" ht="11.25" customHeight="1">
      <c r="D4915" s="78"/>
      <c r="E4915" s="79"/>
    </row>
    <row r="4916" spans="4:5" ht="11.25" customHeight="1">
      <c r="D4916" s="78"/>
      <c r="E4916" s="79"/>
    </row>
    <row r="4917" spans="4:5" ht="11.25" customHeight="1">
      <c r="D4917" s="78"/>
      <c r="E4917" s="79"/>
    </row>
    <row r="4918" spans="4:5" ht="11.25" customHeight="1">
      <c r="D4918" s="78"/>
      <c r="E4918" s="79"/>
    </row>
    <row r="4919" spans="4:5" ht="11.25" customHeight="1">
      <c r="D4919" s="78"/>
      <c r="E4919" s="79"/>
    </row>
    <row r="4920" spans="4:5" ht="11.25" customHeight="1">
      <c r="D4920" s="78"/>
      <c r="E4920" s="79"/>
    </row>
    <row r="4921" spans="4:5" ht="11.25" customHeight="1">
      <c r="D4921" s="78"/>
      <c r="E4921" s="79"/>
    </row>
    <row r="4922" spans="4:5" ht="11.25" customHeight="1">
      <c r="D4922" s="78"/>
      <c r="E4922" s="79"/>
    </row>
    <row r="4923" spans="4:5" ht="11.25" customHeight="1">
      <c r="D4923" s="78"/>
      <c r="E4923" s="79"/>
    </row>
    <row r="4924" spans="4:5" ht="11.25" customHeight="1">
      <c r="D4924" s="78"/>
      <c r="E4924" s="79"/>
    </row>
    <row r="4925" spans="4:5" ht="11.25" customHeight="1">
      <c r="D4925" s="78"/>
      <c r="E4925" s="79"/>
    </row>
    <row r="4926" spans="4:5" ht="11.25" customHeight="1">
      <c r="D4926" s="78"/>
      <c r="E4926" s="79"/>
    </row>
    <row r="4927" spans="4:5" ht="11.25" customHeight="1">
      <c r="D4927" s="78"/>
      <c r="E4927" s="79"/>
    </row>
    <row r="4928" spans="4:5" ht="11.25" customHeight="1">
      <c r="D4928" s="78"/>
      <c r="E4928" s="79"/>
    </row>
    <row r="4929" spans="4:5" ht="11.25" customHeight="1">
      <c r="D4929" s="78"/>
      <c r="E4929" s="79"/>
    </row>
    <row r="4930" spans="4:5" ht="11.25" customHeight="1">
      <c r="D4930" s="78"/>
      <c r="E4930" s="79"/>
    </row>
    <row r="4931" spans="4:5" ht="11.25" customHeight="1">
      <c r="D4931" s="78"/>
      <c r="E4931" s="79"/>
    </row>
    <row r="4932" spans="4:5" ht="11.25" customHeight="1">
      <c r="D4932" s="78"/>
      <c r="E4932" s="79"/>
    </row>
    <row r="4933" spans="4:5" ht="11.25" customHeight="1">
      <c r="D4933" s="78"/>
      <c r="E4933" s="79"/>
    </row>
    <row r="4934" spans="4:5" ht="11.25" customHeight="1">
      <c r="D4934" s="78"/>
      <c r="E4934" s="79"/>
    </row>
    <row r="4935" spans="4:5" ht="11.25" customHeight="1">
      <c r="D4935" s="78"/>
      <c r="E4935" s="79"/>
    </row>
    <row r="4936" spans="4:5" ht="11.25" customHeight="1">
      <c r="D4936" s="78"/>
      <c r="E4936" s="79"/>
    </row>
    <row r="4937" spans="4:5" ht="11.25" customHeight="1">
      <c r="D4937" s="78"/>
      <c r="E4937" s="79"/>
    </row>
    <row r="4938" spans="4:5" ht="11.25" customHeight="1">
      <c r="D4938" s="78"/>
      <c r="E4938" s="79"/>
    </row>
    <row r="4939" spans="4:5" ht="11.25" customHeight="1">
      <c r="D4939" s="78"/>
      <c r="E4939" s="79"/>
    </row>
    <row r="4940" spans="4:5" ht="11.25" customHeight="1">
      <c r="D4940" s="78"/>
      <c r="E4940" s="79"/>
    </row>
    <row r="4941" spans="4:5" ht="11.25" customHeight="1">
      <c r="D4941" s="78"/>
      <c r="E4941" s="79"/>
    </row>
    <row r="4942" spans="4:5" ht="11.25" customHeight="1">
      <c r="D4942" s="78"/>
      <c r="E4942" s="79"/>
    </row>
    <row r="4943" spans="4:5" ht="11.25" customHeight="1">
      <c r="D4943" s="78"/>
      <c r="E4943" s="79"/>
    </row>
    <row r="4944" spans="4:5" ht="11.25" customHeight="1">
      <c r="D4944" s="78"/>
      <c r="E4944" s="79"/>
    </row>
    <row r="4945" spans="4:5" ht="11.25" customHeight="1">
      <c r="D4945" s="78"/>
      <c r="E4945" s="79"/>
    </row>
    <row r="4946" spans="4:5" ht="11.25" customHeight="1">
      <c r="D4946" s="78"/>
      <c r="E4946" s="79"/>
    </row>
    <row r="4947" spans="4:5" ht="11.25" customHeight="1">
      <c r="D4947" s="78"/>
      <c r="E4947" s="79"/>
    </row>
    <row r="4948" spans="4:5" ht="11.25" customHeight="1">
      <c r="D4948" s="78"/>
      <c r="E4948" s="79"/>
    </row>
    <row r="4949" spans="4:5" ht="11.25" customHeight="1">
      <c r="D4949" s="78"/>
      <c r="E4949" s="79"/>
    </row>
    <row r="4950" spans="4:5" ht="11.25" customHeight="1">
      <c r="D4950" s="78"/>
      <c r="E4950" s="79"/>
    </row>
    <row r="4951" spans="4:5" ht="11.25" customHeight="1">
      <c r="D4951" s="78"/>
      <c r="E4951" s="79"/>
    </row>
    <row r="4952" spans="4:5" ht="11.25" customHeight="1">
      <c r="D4952" s="78"/>
      <c r="E4952" s="79"/>
    </row>
    <row r="4953" spans="4:5" ht="11.25" customHeight="1">
      <c r="D4953" s="78"/>
      <c r="E4953" s="79"/>
    </row>
    <row r="4954" spans="4:5" ht="11.25" customHeight="1">
      <c r="D4954" s="78"/>
      <c r="E4954" s="79"/>
    </row>
    <row r="4955" spans="4:5" ht="11.25" customHeight="1">
      <c r="D4955" s="78"/>
      <c r="E4955" s="79"/>
    </row>
    <row r="4956" spans="4:5" ht="11.25" customHeight="1">
      <c r="D4956" s="78"/>
      <c r="E4956" s="79"/>
    </row>
    <row r="4957" spans="4:5" ht="11.25" customHeight="1">
      <c r="D4957" s="78"/>
      <c r="E4957" s="79"/>
    </row>
    <row r="4958" spans="4:5" ht="11.25" customHeight="1">
      <c r="D4958" s="78"/>
      <c r="E4958" s="79"/>
    </row>
    <row r="4959" spans="4:5" ht="11.25" customHeight="1">
      <c r="D4959" s="78"/>
      <c r="E4959" s="79"/>
    </row>
    <row r="4960" spans="4:5" ht="11.25" customHeight="1">
      <c r="D4960" s="78"/>
      <c r="E4960" s="79"/>
    </row>
    <row r="4961" spans="4:5" ht="11.25" customHeight="1">
      <c r="D4961" s="78"/>
      <c r="E4961" s="79"/>
    </row>
    <row r="4962" spans="4:5" ht="11.25" customHeight="1">
      <c r="D4962" s="78"/>
      <c r="E4962" s="79"/>
    </row>
    <row r="4963" spans="4:5" ht="11.25" customHeight="1">
      <c r="D4963" s="78"/>
      <c r="E4963" s="79"/>
    </row>
    <row r="4964" spans="4:5" ht="11.25" customHeight="1">
      <c r="D4964" s="78"/>
      <c r="E4964" s="79"/>
    </row>
    <row r="4965" spans="4:5" ht="11.25" customHeight="1">
      <c r="D4965" s="78"/>
      <c r="E4965" s="79"/>
    </row>
    <row r="4966" spans="4:5" ht="11.25" customHeight="1">
      <c r="D4966" s="78"/>
      <c r="E4966" s="79"/>
    </row>
    <row r="4967" spans="4:5" ht="11.25" customHeight="1">
      <c r="D4967" s="78"/>
      <c r="E4967" s="79"/>
    </row>
    <row r="4968" spans="4:5" ht="11.25" customHeight="1">
      <c r="D4968" s="78"/>
      <c r="E4968" s="79"/>
    </row>
    <row r="4969" spans="4:5" ht="11.25" customHeight="1">
      <c r="D4969" s="78"/>
      <c r="E4969" s="79"/>
    </row>
    <row r="4970" spans="4:5" ht="11.25" customHeight="1">
      <c r="D4970" s="78"/>
      <c r="E4970" s="79"/>
    </row>
    <row r="4971" spans="4:5" ht="11.25" customHeight="1">
      <c r="D4971" s="78"/>
      <c r="E4971" s="79"/>
    </row>
    <row r="4972" spans="4:5" ht="11.25" customHeight="1">
      <c r="D4972" s="78"/>
      <c r="E4972" s="79"/>
    </row>
    <row r="4973" spans="4:5" ht="11.25" customHeight="1">
      <c r="D4973" s="78"/>
      <c r="E4973" s="79"/>
    </row>
    <row r="4974" spans="4:5" ht="11.25" customHeight="1">
      <c r="D4974" s="78"/>
      <c r="E4974" s="79"/>
    </row>
    <row r="4975" spans="4:5" ht="11.25" customHeight="1">
      <c r="D4975" s="78"/>
      <c r="E4975" s="79"/>
    </row>
    <row r="4976" spans="4:5" ht="11.25" customHeight="1">
      <c r="D4976" s="78"/>
      <c r="E4976" s="79"/>
    </row>
    <row r="4977" spans="4:5" ht="11.25" customHeight="1">
      <c r="D4977" s="78"/>
      <c r="E4977" s="79"/>
    </row>
    <row r="4978" spans="4:5" ht="11.25" customHeight="1">
      <c r="D4978" s="78"/>
      <c r="E4978" s="79"/>
    </row>
    <row r="4979" spans="4:5" ht="11.25" customHeight="1">
      <c r="D4979" s="78"/>
      <c r="E4979" s="79"/>
    </row>
    <row r="4980" spans="4:5" ht="11.25" customHeight="1">
      <c r="D4980" s="78"/>
      <c r="E4980" s="79"/>
    </row>
    <row r="4981" spans="4:5" ht="11.25" customHeight="1">
      <c r="D4981" s="78"/>
      <c r="E4981" s="79"/>
    </row>
    <row r="4982" spans="4:5" ht="11.25" customHeight="1">
      <c r="D4982" s="78"/>
      <c r="E4982" s="79"/>
    </row>
    <row r="4983" spans="4:5" ht="11.25" customHeight="1">
      <c r="D4983" s="78"/>
      <c r="E4983" s="79"/>
    </row>
    <row r="4984" spans="4:5" ht="11.25" customHeight="1">
      <c r="D4984" s="78"/>
      <c r="E4984" s="79"/>
    </row>
    <row r="4985" spans="4:5" ht="11.25" customHeight="1">
      <c r="D4985" s="78"/>
      <c r="E4985" s="79"/>
    </row>
    <row r="4986" spans="4:5" ht="11.25" customHeight="1">
      <c r="D4986" s="78"/>
      <c r="E4986" s="79"/>
    </row>
    <row r="4987" spans="4:5" ht="11.25" customHeight="1">
      <c r="D4987" s="78"/>
      <c r="E4987" s="79"/>
    </row>
    <row r="4988" spans="4:5" ht="11.25" customHeight="1">
      <c r="D4988" s="78"/>
      <c r="E4988" s="79"/>
    </row>
    <row r="4989" spans="4:5" ht="11.25" customHeight="1">
      <c r="D4989" s="78"/>
      <c r="E4989" s="79"/>
    </row>
    <row r="4990" spans="4:5" ht="11.25" customHeight="1">
      <c r="D4990" s="78"/>
      <c r="E4990" s="79"/>
    </row>
    <row r="4991" spans="4:5" ht="11.25" customHeight="1">
      <c r="D4991" s="78"/>
      <c r="E4991" s="79"/>
    </row>
    <row r="4992" spans="4:5" ht="11.25" customHeight="1">
      <c r="D4992" s="78"/>
      <c r="E4992" s="79"/>
    </row>
    <row r="4993" spans="4:5" ht="11.25" customHeight="1">
      <c r="D4993" s="78"/>
      <c r="E4993" s="79"/>
    </row>
    <row r="4994" spans="4:5" ht="11.25" customHeight="1">
      <c r="D4994" s="78"/>
      <c r="E4994" s="79"/>
    </row>
    <row r="4995" spans="4:5" ht="11.25" customHeight="1">
      <c r="D4995" s="78"/>
      <c r="E4995" s="79"/>
    </row>
    <row r="4996" spans="4:5" ht="11.25" customHeight="1">
      <c r="D4996" s="78"/>
      <c r="E4996" s="79"/>
    </row>
    <row r="4997" spans="4:5" ht="11.25" customHeight="1">
      <c r="D4997" s="78"/>
      <c r="E4997" s="79"/>
    </row>
    <row r="4998" spans="4:5" ht="11.25" customHeight="1">
      <c r="D4998" s="78"/>
      <c r="E4998" s="79"/>
    </row>
    <row r="4999" spans="4:5" ht="11.25" customHeight="1">
      <c r="D4999" s="78"/>
      <c r="E4999" s="79"/>
    </row>
    <row r="5000" spans="4:5" ht="11.25" customHeight="1">
      <c r="D5000" s="78"/>
      <c r="E5000" s="79"/>
    </row>
    <row r="5001" spans="4:5" ht="11.25" customHeight="1">
      <c r="D5001" s="78"/>
      <c r="E5001" s="79"/>
    </row>
    <row r="5002" spans="4:5" ht="11.25" customHeight="1">
      <c r="D5002" s="78"/>
      <c r="E5002" s="79"/>
    </row>
    <row r="5003" spans="4:5" ht="11.25" customHeight="1">
      <c r="D5003" s="78"/>
      <c r="E5003" s="79"/>
    </row>
    <row r="5004" spans="4:5" ht="11.25" customHeight="1">
      <c r="D5004" s="78"/>
      <c r="E5004" s="79"/>
    </row>
    <row r="5005" spans="4:5" ht="11.25" customHeight="1">
      <c r="D5005" s="78"/>
      <c r="E5005" s="79"/>
    </row>
    <row r="5006" spans="4:5" ht="11.25" customHeight="1">
      <c r="D5006" s="78"/>
      <c r="E5006" s="79"/>
    </row>
    <row r="5007" spans="4:5" ht="11.25" customHeight="1">
      <c r="D5007" s="78"/>
      <c r="E5007" s="79"/>
    </row>
    <row r="5008" spans="4:5" ht="11.25" customHeight="1">
      <c r="D5008" s="78"/>
      <c r="E5008" s="79"/>
    </row>
    <row r="5009" spans="4:5" ht="11.25" customHeight="1">
      <c r="D5009" s="78"/>
      <c r="E5009" s="79"/>
    </row>
    <row r="5010" spans="4:5" ht="11.25" customHeight="1">
      <c r="D5010" s="78"/>
      <c r="E5010" s="79"/>
    </row>
    <row r="5011" spans="4:5" ht="11.25" customHeight="1">
      <c r="D5011" s="78"/>
      <c r="E5011" s="79"/>
    </row>
    <row r="5012" spans="4:5" ht="11.25" customHeight="1">
      <c r="D5012" s="78"/>
      <c r="E5012" s="79"/>
    </row>
    <row r="5013" spans="4:5" ht="11.25" customHeight="1">
      <c r="D5013" s="78"/>
      <c r="E5013" s="79"/>
    </row>
    <row r="5014" spans="4:5" ht="11.25" customHeight="1">
      <c r="D5014" s="78"/>
      <c r="E5014" s="79"/>
    </row>
    <row r="5015" spans="4:5" ht="11.25" customHeight="1">
      <c r="D5015" s="78"/>
      <c r="E5015" s="79"/>
    </row>
    <row r="5016" spans="4:5" ht="11.25" customHeight="1">
      <c r="D5016" s="78"/>
      <c r="E5016" s="79"/>
    </row>
    <row r="5017" spans="4:5" ht="11.25" customHeight="1">
      <c r="D5017" s="78"/>
      <c r="E5017" s="79"/>
    </row>
    <row r="5018" spans="4:5" ht="11.25" customHeight="1">
      <c r="D5018" s="78"/>
      <c r="E5018" s="79"/>
    </row>
    <row r="5019" spans="4:5" ht="11.25" customHeight="1">
      <c r="D5019" s="78"/>
      <c r="E5019" s="79"/>
    </row>
    <row r="5020" spans="4:5" ht="11.25" customHeight="1">
      <c r="D5020" s="78"/>
      <c r="E5020" s="79"/>
    </row>
    <row r="5021" spans="4:5" ht="11.25" customHeight="1">
      <c r="D5021" s="78"/>
      <c r="E5021" s="79"/>
    </row>
    <row r="5022" spans="4:5" ht="11.25" customHeight="1">
      <c r="D5022" s="78"/>
      <c r="E5022" s="79"/>
    </row>
    <row r="5023" spans="4:5" ht="11.25" customHeight="1">
      <c r="D5023" s="78"/>
      <c r="E5023" s="79"/>
    </row>
    <row r="5024" spans="4:5" ht="11.25" customHeight="1">
      <c r="D5024" s="78"/>
      <c r="E5024" s="79"/>
    </row>
    <row r="5025" spans="4:5" ht="11.25" customHeight="1">
      <c r="D5025" s="78"/>
      <c r="E5025" s="79"/>
    </row>
    <row r="5026" spans="4:5" ht="11.25" customHeight="1">
      <c r="D5026" s="78"/>
      <c r="E5026" s="79"/>
    </row>
    <row r="5027" spans="4:5" ht="11.25" customHeight="1">
      <c r="D5027" s="78"/>
      <c r="E5027" s="79"/>
    </row>
    <row r="5028" spans="4:5" ht="11.25" customHeight="1">
      <c r="D5028" s="78"/>
      <c r="E5028" s="79"/>
    </row>
    <row r="5029" spans="4:5" ht="11.25" customHeight="1">
      <c r="D5029" s="78"/>
      <c r="E5029" s="79"/>
    </row>
    <row r="5030" spans="4:5" ht="11.25" customHeight="1">
      <c r="D5030" s="78"/>
      <c r="E5030" s="79"/>
    </row>
    <row r="5031" spans="4:5" ht="11.25" customHeight="1">
      <c r="D5031" s="78"/>
      <c r="E5031" s="79"/>
    </row>
    <row r="5032" spans="4:5" ht="11.25" customHeight="1">
      <c r="D5032" s="78"/>
      <c r="E5032" s="79"/>
    </row>
    <row r="5033" spans="4:5" ht="11.25" customHeight="1">
      <c r="D5033" s="78"/>
      <c r="E5033" s="79"/>
    </row>
    <row r="5034" spans="4:5" ht="11.25" customHeight="1">
      <c r="D5034" s="78"/>
      <c r="E5034" s="79"/>
    </row>
    <row r="5035" spans="4:5" ht="11.25" customHeight="1">
      <c r="D5035" s="78"/>
      <c r="E5035" s="79"/>
    </row>
    <row r="5036" spans="4:5" ht="11.25" customHeight="1">
      <c r="D5036" s="78"/>
      <c r="E5036" s="79"/>
    </row>
    <row r="5037" spans="4:5" ht="11.25" customHeight="1">
      <c r="D5037" s="78"/>
      <c r="E5037" s="79"/>
    </row>
    <row r="5038" spans="4:5" ht="11.25" customHeight="1">
      <c r="D5038" s="78"/>
      <c r="E5038" s="79"/>
    </row>
    <row r="5039" spans="4:5" ht="11.25" customHeight="1">
      <c r="D5039" s="78"/>
      <c r="E5039" s="79"/>
    </row>
    <row r="5040" spans="4:5" ht="11.25" customHeight="1">
      <c r="D5040" s="78"/>
      <c r="E5040" s="79"/>
    </row>
    <row r="5041" spans="4:5" ht="11.25" customHeight="1">
      <c r="D5041" s="78"/>
      <c r="E5041" s="79"/>
    </row>
    <row r="5042" spans="4:5" ht="11.25" customHeight="1">
      <c r="D5042" s="78"/>
      <c r="E5042" s="79"/>
    </row>
    <row r="5043" spans="4:5" ht="11.25" customHeight="1">
      <c r="D5043" s="78"/>
      <c r="E5043" s="79"/>
    </row>
    <row r="5044" spans="4:5" ht="11.25" customHeight="1">
      <c r="D5044" s="78"/>
      <c r="E5044" s="79"/>
    </row>
    <row r="5045" spans="4:5" ht="11.25" customHeight="1">
      <c r="D5045" s="78"/>
      <c r="E5045" s="79"/>
    </row>
    <row r="5046" spans="4:5" ht="11.25" customHeight="1">
      <c r="D5046" s="78"/>
      <c r="E5046" s="79"/>
    </row>
    <row r="5047" spans="4:5" ht="11.25" customHeight="1">
      <c r="D5047" s="78"/>
      <c r="E5047" s="79"/>
    </row>
    <row r="5048" spans="4:5" ht="11.25" customHeight="1">
      <c r="D5048" s="78"/>
      <c r="E5048" s="79"/>
    </row>
    <row r="5049" spans="4:5" ht="11.25" customHeight="1">
      <c r="D5049" s="78"/>
      <c r="E5049" s="79"/>
    </row>
    <row r="5050" spans="4:5" ht="11.25" customHeight="1">
      <c r="D5050" s="78"/>
      <c r="E5050" s="79"/>
    </row>
    <row r="5051" spans="4:5" ht="11.25" customHeight="1">
      <c r="D5051" s="78"/>
      <c r="E5051" s="79"/>
    </row>
    <row r="5052" spans="4:5" ht="11.25" customHeight="1">
      <c r="D5052" s="78"/>
      <c r="E5052" s="79"/>
    </row>
    <row r="5053" spans="4:5" ht="11.25" customHeight="1">
      <c r="D5053" s="78"/>
      <c r="E5053" s="79"/>
    </row>
    <row r="5054" spans="4:5" ht="11.25" customHeight="1">
      <c r="D5054" s="78"/>
      <c r="E5054" s="79"/>
    </row>
    <row r="5055" spans="4:5" ht="11.25" customHeight="1">
      <c r="D5055" s="78"/>
      <c r="E5055" s="79"/>
    </row>
    <row r="5056" spans="4:5" ht="11.25" customHeight="1">
      <c r="D5056" s="78"/>
      <c r="E5056" s="79"/>
    </row>
    <row r="5057" spans="4:5" ht="11.25" customHeight="1">
      <c r="D5057" s="78"/>
      <c r="E5057" s="79"/>
    </row>
    <row r="5058" spans="4:5" ht="11.25" customHeight="1">
      <c r="D5058" s="78"/>
      <c r="E5058" s="79"/>
    </row>
    <row r="5059" spans="4:5" ht="11.25" customHeight="1">
      <c r="D5059" s="78"/>
      <c r="E5059" s="79"/>
    </row>
    <row r="5060" spans="4:5" ht="11.25" customHeight="1">
      <c r="D5060" s="78"/>
      <c r="E5060" s="79"/>
    </row>
    <row r="5061" spans="4:5" ht="11.25" customHeight="1">
      <c r="D5061" s="78"/>
      <c r="E5061" s="79"/>
    </row>
    <row r="5062" spans="4:5" ht="11.25" customHeight="1">
      <c r="D5062" s="78"/>
      <c r="E5062" s="79"/>
    </row>
    <row r="5063" spans="4:5" ht="11.25" customHeight="1">
      <c r="D5063" s="78"/>
      <c r="E5063" s="79"/>
    </row>
    <row r="5064" spans="4:5" ht="11.25" customHeight="1">
      <c r="D5064" s="78"/>
      <c r="E5064" s="79"/>
    </row>
    <row r="5065" spans="4:5" ht="11.25" customHeight="1">
      <c r="D5065" s="78"/>
      <c r="E5065" s="79"/>
    </row>
    <row r="5066" spans="4:5" ht="11.25" customHeight="1">
      <c r="D5066" s="78"/>
      <c r="E5066" s="79"/>
    </row>
    <row r="5067" spans="4:5" ht="11.25" customHeight="1">
      <c r="D5067" s="78"/>
      <c r="E5067" s="79"/>
    </row>
    <row r="5068" spans="4:5" ht="11.25" customHeight="1">
      <c r="D5068" s="78"/>
      <c r="E5068" s="79"/>
    </row>
    <row r="5069" spans="4:5" ht="11.25" customHeight="1">
      <c r="D5069" s="78"/>
      <c r="E5069" s="79"/>
    </row>
    <row r="5070" spans="4:5" ht="11.25" customHeight="1">
      <c r="D5070" s="78"/>
      <c r="E5070" s="79"/>
    </row>
    <row r="5071" spans="4:5" ht="11.25" customHeight="1">
      <c r="D5071" s="78"/>
      <c r="E5071" s="79"/>
    </row>
    <row r="5072" spans="4:5" ht="11.25" customHeight="1">
      <c r="D5072" s="78"/>
      <c r="E5072" s="79"/>
    </row>
    <row r="5073" spans="4:5" ht="11.25" customHeight="1">
      <c r="D5073" s="78"/>
      <c r="E5073" s="79"/>
    </row>
    <row r="5074" spans="4:5" ht="11.25" customHeight="1">
      <c r="D5074" s="78"/>
      <c r="E5074" s="79"/>
    </row>
    <row r="5075" spans="4:5" ht="11.25" customHeight="1">
      <c r="D5075" s="78"/>
      <c r="E5075" s="79"/>
    </row>
    <row r="5076" spans="4:5" ht="11.25" customHeight="1">
      <c r="D5076" s="78"/>
      <c r="E5076" s="79"/>
    </row>
    <row r="5077" spans="4:5" ht="11.25" customHeight="1">
      <c r="D5077" s="78"/>
      <c r="E5077" s="79"/>
    </row>
    <row r="5078" spans="4:5" ht="11.25" customHeight="1">
      <c r="D5078" s="78"/>
      <c r="E5078" s="79"/>
    </row>
    <row r="5079" spans="4:5" ht="11.25" customHeight="1">
      <c r="D5079" s="78"/>
      <c r="E5079" s="79"/>
    </row>
    <row r="5080" spans="4:5" ht="11.25" customHeight="1">
      <c r="D5080" s="78"/>
      <c r="E5080" s="79"/>
    </row>
    <row r="5081" spans="4:5" ht="11.25" customHeight="1">
      <c r="D5081" s="78"/>
      <c r="E5081" s="79"/>
    </row>
    <row r="5082" spans="4:5" ht="11.25" customHeight="1">
      <c r="D5082" s="78"/>
      <c r="E5082" s="79"/>
    </row>
    <row r="5083" spans="4:5" ht="11.25" customHeight="1">
      <c r="D5083" s="78"/>
      <c r="E5083" s="79"/>
    </row>
    <row r="5084" spans="4:5" ht="11.25" customHeight="1">
      <c r="D5084" s="78"/>
      <c r="E5084" s="79"/>
    </row>
    <row r="5085" spans="4:5" ht="11.25" customHeight="1">
      <c r="D5085" s="78"/>
      <c r="E5085" s="79"/>
    </row>
    <row r="5086" spans="4:5" ht="11.25" customHeight="1">
      <c r="D5086" s="78"/>
      <c r="E5086" s="79"/>
    </row>
    <row r="5087" spans="4:5" ht="11.25" customHeight="1">
      <c r="D5087" s="78"/>
      <c r="E5087" s="79"/>
    </row>
    <row r="5088" spans="4:5" ht="11.25" customHeight="1">
      <c r="D5088" s="78"/>
      <c r="E5088" s="79"/>
    </row>
    <row r="5089" spans="4:5" ht="11.25" customHeight="1">
      <c r="D5089" s="78"/>
      <c r="E5089" s="79"/>
    </row>
    <row r="5090" spans="4:5" ht="11.25" customHeight="1">
      <c r="D5090" s="78"/>
      <c r="E5090" s="79"/>
    </row>
    <row r="5091" spans="4:5" ht="11.25" customHeight="1">
      <c r="D5091" s="78"/>
      <c r="E5091" s="79"/>
    </row>
    <row r="5092" spans="4:5" ht="11.25" customHeight="1">
      <c r="D5092" s="78"/>
      <c r="E5092" s="79"/>
    </row>
    <row r="5093" spans="4:5" ht="11.25" customHeight="1">
      <c r="D5093" s="78"/>
      <c r="E5093" s="79"/>
    </row>
    <row r="5094" spans="4:5" ht="11.25" customHeight="1">
      <c r="D5094" s="78"/>
      <c r="E5094" s="79"/>
    </row>
    <row r="5095" spans="4:5" ht="11.25" customHeight="1">
      <c r="D5095" s="78"/>
      <c r="E5095" s="79"/>
    </row>
    <row r="5096" spans="4:5" ht="11.25" customHeight="1">
      <c r="D5096" s="78"/>
      <c r="E5096" s="79"/>
    </row>
    <row r="5097" spans="4:5" ht="11.25" customHeight="1">
      <c r="D5097" s="78"/>
      <c r="E5097" s="79"/>
    </row>
    <row r="5098" spans="4:5" ht="11.25" customHeight="1">
      <c r="D5098" s="78"/>
      <c r="E5098" s="79"/>
    </row>
    <row r="5099" spans="4:5" ht="11.25" customHeight="1">
      <c r="D5099" s="78"/>
      <c r="E5099" s="79"/>
    </row>
    <row r="5100" spans="4:5" ht="11.25" customHeight="1">
      <c r="D5100" s="78"/>
      <c r="E5100" s="79"/>
    </row>
    <row r="5101" spans="4:5" ht="11.25" customHeight="1">
      <c r="D5101" s="78"/>
      <c r="E5101" s="79"/>
    </row>
    <row r="5102" spans="4:5" ht="11.25" customHeight="1">
      <c r="D5102" s="78"/>
      <c r="E5102" s="79"/>
    </row>
    <row r="5103" spans="4:5" ht="11.25" customHeight="1">
      <c r="D5103" s="78"/>
      <c r="E5103" s="79"/>
    </row>
    <row r="5104" spans="4:5" ht="11.25" customHeight="1">
      <c r="D5104" s="78"/>
      <c r="E5104" s="79"/>
    </row>
    <row r="5105" spans="4:5" ht="11.25" customHeight="1">
      <c r="D5105" s="78"/>
      <c r="E5105" s="79"/>
    </row>
    <row r="5106" spans="4:5" ht="11.25" customHeight="1">
      <c r="D5106" s="78"/>
      <c r="E5106" s="79"/>
    </row>
    <row r="5107" spans="4:5" ht="11.25" customHeight="1">
      <c r="D5107" s="78"/>
      <c r="E5107" s="79"/>
    </row>
    <row r="5108" spans="4:5" ht="11.25" customHeight="1">
      <c r="D5108" s="78"/>
      <c r="E5108" s="79"/>
    </row>
    <row r="5109" spans="4:5" ht="11.25" customHeight="1">
      <c r="D5109" s="78"/>
      <c r="E5109" s="79"/>
    </row>
    <row r="5110" spans="4:5" ht="11.25" customHeight="1">
      <c r="D5110" s="78"/>
      <c r="E5110" s="79"/>
    </row>
    <row r="5111" spans="4:5" ht="11.25" customHeight="1">
      <c r="D5111" s="78"/>
      <c r="E5111" s="79"/>
    </row>
    <row r="5112" spans="4:5" ht="11.25" customHeight="1">
      <c r="D5112" s="78"/>
      <c r="E5112" s="79"/>
    </row>
    <row r="5113" spans="4:5" ht="11.25" customHeight="1">
      <c r="D5113" s="78"/>
      <c r="E5113" s="79"/>
    </row>
    <row r="5114" spans="4:5" ht="11.25" customHeight="1">
      <c r="D5114" s="78"/>
      <c r="E5114" s="79"/>
    </row>
    <row r="5115" spans="4:5" ht="11.25" customHeight="1">
      <c r="D5115" s="78"/>
      <c r="E5115" s="79"/>
    </row>
    <row r="5116" spans="4:5" ht="11.25" customHeight="1">
      <c r="D5116" s="78"/>
      <c r="E5116" s="79"/>
    </row>
    <row r="5117" spans="4:5" ht="11.25" customHeight="1">
      <c r="D5117" s="78"/>
      <c r="E5117" s="79"/>
    </row>
    <row r="5118" spans="4:5" ht="11.25" customHeight="1">
      <c r="D5118" s="78"/>
      <c r="E5118" s="79"/>
    </row>
    <row r="5119" spans="4:5" ht="11.25" customHeight="1">
      <c r="D5119" s="78"/>
      <c r="E5119" s="79"/>
    </row>
    <row r="5120" spans="4:5" ht="11.25" customHeight="1">
      <c r="D5120" s="78"/>
      <c r="E5120" s="79"/>
    </row>
    <row r="5121" spans="4:5" ht="11.25" customHeight="1">
      <c r="D5121" s="78"/>
      <c r="E5121" s="79"/>
    </row>
    <row r="5122" spans="4:5" ht="11.25" customHeight="1">
      <c r="D5122" s="78"/>
      <c r="E5122" s="79"/>
    </row>
    <row r="5123" spans="4:5" ht="11.25" customHeight="1">
      <c r="D5123" s="78"/>
      <c r="E5123" s="79"/>
    </row>
    <row r="5124" spans="4:5" ht="11.25" customHeight="1">
      <c r="D5124" s="78"/>
      <c r="E5124" s="79"/>
    </row>
    <row r="5125" spans="4:5" ht="11.25" customHeight="1">
      <c r="D5125" s="78"/>
      <c r="E5125" s="79"/>
    </row>
    <row r="5126" spans="4:5" ht="11.25" customHeight="1">
      <c r="D5126" s="78"/>
      <c r="E5126" s="79"/>
    </row>
    <row r="5127" spans="4:5" ht="11.25" customHeight="1">
      <c r="D5127" s="78"/>
      <c r="E5127" s="79"/>
    </row>
    <row r="5128" spans="4:5" ht="11.25" customHeight="1">
      <c r="D5128" s="78"/>
      <c r="E5128" s="79"/>
    </row>
    <row r="5129" spans="4:5" ht="11.25" customHeight="1">
      <c r="D5129" s="78"/>
      <c r="E5129" s="79"/>
    </row>
    <row r="5130" spans="4:5" ht="11.25" customHeight="1">
      <c r="D5130" s="78"/>
      <c r="E5130" s="79"/>
    </row>
    <row r="5131" spans="4:5" ht="11.25" customHeight="1">
      <c r="D5131" s="78"/>
      <c r="E5131" s="79"/>
    </row>
    <row r="5132" spans="4:5" ht="11.25" customHeight="1">
      <c r="D5132" s="78"/>
      <c r="E5132" s="79"/>
    </row>
    <row r="5133" spans="4:5" ht="11.25" customHeight="1">
      <c r="D5133" s="78"/>
      <c r="E5133" s="79"/>
    </row>
    <row r="5134" spans="4:5" ht="11.25" customHeight="1">
      <c r="D5134" s="78"/>
      <c r="E5134" s="79"/>
    </row>
    <row r="5135" spans="4:5" ht="11.25" customHeight="1">
      <c r="D5135" s="78"/>
      <c r="E5135" s="79"/>
    </row>
    <row r="5136" spans="4:5" ht="11.25" customHeight="1">
      <c r="D5136" s="78"/>
      <c r="E5136" s="79"/>
    </row>
    <row r="5137" spans="4:5" ht="11.25" customHeight="1">
      <c r="D5137" s="78"/>
      <c r="E5137" s="79"/>
    </row>
    <row r="5138" spans="4:5" ht="11.25" customHeight="1">
      <c r="D5138" s="78"/>
      <c r="E5138" s="79"/>
    </row>
    <row r="5139" spans="4:5" ht="11.25" customHeight="1">
      <c r="D5139" s="78"/>
      <c r="E5139" s="79"/>
    </row>
    <row r="5140" spans="4:5" ht="11.25" customHeight="1">
      <c r="D5140" s="78"/>
      <c r="E5140" s="79"/>
    </row>
    <row r="5141" spans="4:5" ht="11.25" customHeight="1">
      <c r="D5141" s="78"/>
      <c r="E5141" s="79"/>
    </row>
    <row r="5142" spans="4:5" ht="11.25" customHeight="1">
      <c r="D5142" s="78"/>
      <c r="E5142" s="79"/>
    </row>
    <row r="5143" spans="4:5" ht="11.25" customHeight="1">
      <c r="D5143" s="78"/>
      <c r="E5143" s="79"/>
    </row>
    <row r="5144" spans="4:5" ht="11.25" customHeight="1">
      <c r="D5144" s="78"/>
      <c r="E5144" s="79"/>
    </row>
    <row r="5145" spans="4:5" ht="11.25" customHeight="1">
      <c r="D5145" s="78"/>
      <c r="E5145" s="79"/>
    </row>
    <row r="5146" spans="4:5" ht="11.25" customHeight="1">
      <c r="D5146" s="78"/>
      <c r="E5146" s="79"/>
    </row>
    <row r="5147" spans="4:5" ht="11.25" customHeight="1">
      <c r="D5147" s="78"/>
      <c r="E5147" s="79"/>
    </row>
    <row r="5148" spans="4:5" ht="11.25" customHeight="1">
      <c r="D5148" s="78"/>
      <c r="E5148" s="79"/>
    </row>
    <row r="5149" spans="4:5" ht="11.25" customHeight="1">
      <c r="D5149" s="78"/>
      <c r="E5149" s="79"/>
    </row>
    <row r="5150" spans="4:5" ht="11.25" customHeight="1">
      <c r="D5150" s="78"/>
      <c r="E5150" s="79"/>
    </row>
    <row r="5151" spans="4:5" ht="11.25" customHeight="1">
      <c r="D5151" s="78"/>
      <c r="E5151" s="79"/>
    </row>
    <row r="5152" spans="4:5" ht="11.25" customHeight="1">
      <c r="D5152" s="78"/>
      <c r="E5152" s="79"/>
    </row>
    <row r="5153" spans="4:5" ht="11.25" customHeight="1">
      <c r="D5153" s="78"/>
      <c r="E5153" s="79"/>
    </row>
    <row r="5154" spans="4:5" ht="11.25" customHeight="1">
      <c r="D5154" s="78"/>
      <c r="E5154" s="79"/>
    </row>
    <row r="5155" spans="4:5" ht="11.25" customHeight="1">
      <c r="D5155" s="78"/>
      <c r="E5155" s="79"/>
    </row>
    <row r="5156" spans="4:5" ht="11.25" customHeight="1">
      <c r="D5156" s="78"/>
      <c r="E5156" s="79"/>
    </row>
    <row r="5157" spans="4:5" ht="11.25" customHeight="1">
      <c r="D5157" s="78"/>
      <c r="E5157" s="79"/>
    </row>
    <row r="5158" spans="4:5" ht="11.25" customHeight="1">
      <c r="D5158" s="78"/>
      <c r="E5158" s="79"/>
    </row>
    <row r="5159" spans="4:5" ht="11.25" customHeight="1">
      <c r="D5159" s="78"/>
      <c r="E5159" s="79"/>
    </row>
    <row r="5160" spans="4:5" ht="11.25" customHeight="1">
      <c r="D5160" s="78"/>
      <c r="E5160" s="79"/>
    </row>
    <row r="5161" spans="4:5" ht="11.25" customHeight="1">
      <c r="D5161" s="78"/>
      <c r="E5161" s="79"/>
    </row>
    <row r="5162" spans="4:5" ht="11.25" customHeight="1">
      <c r="D5162" s="78"/>
      <c r="E5162" s="79"/>
    </row>
    <row r="5163" spans="4:5" ht="11.25" customHeight="1">
      <c r="D5163" s="78"/>
      <c r="E5163" s="79"/>
    </row>
    <row r="5164" spans="4:5" ht="11.25" customHeight="1">
      <c r="D5164" s="78"/>
      <c r="E5164" s="79"/>
    </row>
    <row r="5165" spans="4:5" ht="11.25" customHeight="1">
      <c r="D5165" s="78"/>
      <c r="E5165" s="79"/>
    </row>
    <row r="5166" spans="4:5" ht="11.25" customHeight="1">
      <c r="D5166" s="78"/>
      <c r="E5166" s="79"/>
    </row>
    <row r="5167" spans="4:5" ht="11.25" customHeight="1">
      <c r="D5167" s="78"/>
      <c r="E5167" s="79"/>
    </row>
    <row r="5168" spans="4:5" ht="11.25" customHeight="1">
      <c r="D5168" s="78"/>
      <c r="E5168" s="79"/>
    </row>
    <row r="5169" spans="4:5" ht="11.25" customHeight="1">
      <c r="D5169" s="78"/>
      <c r="E5169" s="79"/>
    </row>
    <row r="5170" spans="4:5" ht="11.25" customHeight="1">
      <c r="D5170" s="78"/>
      <c r="E5170" s="79"/>
    </row>
    <row r="5171" spans="4:5" ht="11.25" customHeight="1">
      <c r="D5171" s="78"/>
      <c r="E5171" s="79"/>
    </row>
    <row r="5172" spans="4:5" ht="11.25" customHeight="1">
      <c r="D5172" s="78"/>
      <c r="E5172" s="79"/>
    </row>
    <row r="5173" spans="4:5" ht="11.25" customHeight="1">
      <c r="D5173" s="78"/>
      <c r="E5173" s="79"/>
    </row>
    <row r="5174" spans="4:5" ht="11.25" customHeight="1">
      <c r="D5174" s="78"/>
      <c r="E5174" s="79"/>
    </row>
    <row r="5175" spans="4:5" ht="11.25" customHeight="1">
      <c r="D5175" s="78"/>
      <c r="E5175" s="79"/>
    </row>
    <row r="5176" spans="4:5" ht="11.25" customHeight="1">
      <c r="D5176" s="78"/>
      <c r="E5176" s="79"/>
    </row>
    <row r="5177" spans="4:5" ht="11.25" customHeight="1">
      <c r="D5177" s="78"/>
      <c r="E5177" s="79"/>
    </row>
    <row r="5178" spans="4:5" ht="11.25" customHeight="1">
      <c r="D5178" s="78"/>
      <c r="E5178" s="79"/>
    </row>
    <row r="5179" spans="4:5" ht="11.25" customHeight="1">
      <c r="D5179" s="78"/>
      <c r="E5179" s="79"/>
    </row>
    <row r="5180" spans="4:5" ht="11.25" customHeight="1">
      <c r="D5180" s="78"/>
      <c r="E5180" s="79"/>
    </row>
    <row r="5181" spans="4:5" ht="11.25" customHeight="1">
      <c r="D5181" s="78"/>
      <c r="E5181" s="79"/>
    </row>
    <row r="5182" spans="4:5" ht="11.25" customHeight="1">
      <c r="D5182" s="78"/>
      <c r="E5182" s="79"/>
    </row>
    <row r="5183" spans="4:5" ht="11.25" customHeight="1">
      <c r="D5183" s="78"/>
      <c r="E5183" s="79"/>
    </row>
    <row r="5184" spans="4:5" ht="11.25" customHeight="1">
      <c r="D5184" s="78"/>
      <c r="E5184" s="79"/>
    </row>
    <row r="5185" spans="4:5" ht="11.25" customHeight="1">
      <c r="D5185" s="78"/>
      <c r="E5185" s="79"/>
    </row>
    <row r="5186" spans="4:5" ht="11.25" customHeight="1">
      <c r="D5186" s="78"/>
      <c r="E5186" s="79"/>
    </row>
    <row r="5187" spans="4:5" ht="11.25" customHeight="1">
      <c r="D5187" s="78"/>
      <c r="E5187" s="79"/>
    </row>
    <row r="5188" spans="4:5" ht="11.25" customHeight="1">
      <c r="D5188" s="78"/>
      <c r="E5188" s="79"/>
    </row>
    <row r="5189" spans="4:5" ht="11.25" customHeight="1">
      <c r="D5189" s="78"/>
      <c r="E5189" s="79"/>
    </row>
    <row r="5190" spans="4:5" ht="11.25" customHeight="1">
      <c r="D5190" s="78"/>
      <c r="E5190" s="79"/>
    </row>
    <row r="5191" spans="4:5" ht="11.25" customHeight="1">
      <c r="D5191" s="78"/>
      <c r="E5191" s="79"/>
    </row>
    <row r="5192" spans="4:5" ht="11.25" customHeight="1">
      <c r="D5192" s="78"/>
      <c r="E5192" s="79"/>
    </row>
    <row r="5193" spans="4:5" ht="11.25" customHeight="1">
      <c r="D5193" s="78"/>
      <c r="E5193" s="79"/>
    </row>
    <row r="5194" spans="4:5" ht="11.25" customHeight="1">
      <c r="D5194" s="78"/>
      <c r="E5194" s="79"/>
    </row>
    <row r="5195" spans="4:5" ht="11.25" customHeight="1">
      <c r="D5195" s="78"/>
      <c r="E5195" s="79"/>
    </row>
    <row r="5196" spans="4:5" ht="11.25" customHeight="1">
      <c r="D5196" s="78"/>
      <c r="E5196" s="79"/>
    </row>
    <row r="5197" spans="4:5" ht="11.25" customHeight="1">
      <c r="D5197" s="78"/>
      <c r="E5197" s="79"/>
    </row>
    <row r="5198" spans="4:5" ht="11.25" customHeight="1">
      <c r="D5198" s="78"/>
      <c r="E5198" s="79"/>
    </row>
    <row r="5199" spans="4:5" ht="11.25" customHeight="1">
      <c r="D5199" s="78"/>
      <c r="E5199" s="79"/>
    </row>
    <row r="5200" spans="4:5" ht="11.25" customHeight="1">
      <c r="D5200" s="78"/>
      <c r="E5200" s="79"/>
    </row>
    <row r="5201" spans="4:5" ht="11.25" customHeight="1">
      <c r="D5201" s="78"/>
      <c r="E5201" s="79"/>
    </row>
    <row r="5202" spans="4:5" ht="11.25" customHeight="1">
      <c r="D5202" s="78"/>
      <c r="E5202" s="79"/>
    </row>
    <row r="5203" spans="4:5" ht="11.25" customHeight="1">
      <c r="D5203" s="78"/>
      <c r="E5203" s="79"/>
    </row>
    <row r="5204" spans="4:5" ht="11.25" customHeight="1">
      <c r="D5204" s="78"/>
      <c r="E5204" s="79"/>
    </row>
    <row r="5205" spans="4:5" ht="11.25" customHeight="1">
      <c r="D5205" s="78"/>
      <c r="E5205" s="79"/>
    </row>
    <row r="5206" spans="4:5" ht="11.25" customHeight="1">
      <c r="D5206" s="78"/>
      <c r="E5206" s="79"/>
    </row>
    <row r="5207" spans="4:5" ht="11.25" customHeight="1">
      <c r="D5207" s="78"/>
      <c r="E5207" s="79"/>
    </row>
    <row r="5208" spans="4:5" ht="11.25" customHeight="1">
      <c r="D5208" s="78"/>
      <c r="E5208" s="79"/>
    </row>
    <row r="5209" spans="4:5" ht="11.25" customHeight="1">
      <c r="D5209" s="78"/>
      <c r="E5209" s="79"/>
    </row>
    <row r="5210" spans="4:5" ht="11.25" customHeight="1">
      <c r="D5210" s="78"/>
      <c r="E5210" s="79"/>
    </row>
    <row r="5211" spans="4:5" ht="11.25" customHeight="1">
      <c r="D5211" s="78"/>
      <c r="E5211" s="79"/>
    </row>
    <row r="5212" spans="4:5" ht="11.25" customHeight="1">
      <c r="D5212" s="78"/>
      <c r="E5212" s="79"/>
    </row>
    <row r="5213" spans="4:5" ht="11.25" customHeight="1">
      <c r="D5213" s="78"/>
      <c r="E5213" s="79"/>
    </row>
    <row r="5214" spans="4:5" ht="11.25" customHeight="1">
      <c r="D5214" s="78"/>
      <c r="E5214" s="79"/>
    </row>
    <row r="5215" spans="4:5" ht="11.25" customHeight="1">
      <c r="D5215" s="78"/>
      <c r="E5215" s="79"/>
    </row>
    <row r="5216" spans="4:5" ht="11.25" customHeight="1">
      <c r="D5216" s="78"/>
      <c r="E5216" s="79"/>
    </row>
    <row r="5217" spans="4:5" ht="11.25" customHeight="1">
      <c r="D5217" s="78"/>
      <c r="E5217" s="79"/>
    </row>
    <row r="5218" spans="4:5" ht="11.25" customHeight="1">
      <c r="D5218" s="78"/>
      <c r="E5218" s="79"/>
    </row>
    <row r="5219" spans="4:5" ht="11.25" customHeight="1">
      <c r="D5219" s="78"/>
      <c r="E5219" s="79"/>
    </row>
    <row r="5220" spans="4:5" ht="11.25" customHeight="1">
      <c r="D5220" s="78"/>
      <c r="E5220" s="79"/>
    </row>
    <row r="5221" spans="4:5" ht="11.25" customHeight="1">
      <c r="D5221" s="78"/>
      <c r="E5221" s="79"/>
    </row>
    <row r="5222" spans="4:5" ht="11.25" customHeight="1">
      <c r="D5222" s="78"/>
      <c r="E5222" s="79"/>
    </row>
    <row r="5223" spans="4:5" ht="11.25" customHeight="1">
      <c r="D5223" s="78"/>
      <c r="E5223" s="79"/>
    </row>
    <row r="5224" spans="4:5" ht="11.25" customHeight="1">
      <c r="D5224" s="78"/>
      <c r="E5224" s="79"/>
    </row>
    <row r="5225" spans="4:5" ht="11.25" customHeight="1">
      <c r="D5225" s="78"/>
      <c r="E5225" s="79"/>
    </row>
    <row r="5226" spans="4:5" ht="11.25" customHeight="1">
      <c r="D5226" s="78"/>
      <c r="E5226" s="79"/>
    </row>
    <row r="5227" spans="4:5" ht="11.25" customHeight="1">
      <c r="D5227" s="78"/>
      <c r="E5227" s="79"/>
    </row>
    <row r="5228" spans="4:5" ht="11.25" customHeight="1">
      <c r="D5228" s="78"/>
      <c r="E5228" s="79"/>
    </row>
    <row r="5229" spans="4:5" ht="11.25" customHeight="1">
      <c r="D5229" s="78"/>
      <c r="E5229" s="79"/>
    </row>
    <row r="5230" spans="4:5" ht="11.25" customHeight="1">
      <c r="D5230" s="78"/>
      <c r="E5230" s="79"/>
    </row>
    <row r="5231" spans="4:5" ht="11.25" customHeight="1">
      <c r="D5231" s="78"/>
      <c r="E5231" s="79"/>
    </row>
    <row r="5232" spans="4:5" ht="11.25" customHeight="1">
      <c r="D5232" s="78"/>
      <c r="E5232" s="79"/>
    </row>
    <row r="5233" spans="4:5" ht="11.25" customHeight="1">
      <c r="D5233" s="78"/>
      <c r="E5233" s="79"/>
    </row>
    <row r="5234" spans="4:5" ht="11.25" customHeight="1">
      <c r="D5234" s="78"/>
      <c r="E5234" s="79"/>
    </row>
    <row r="5235" spans="4:5" ht="11.25" customHeight="1">
      <c r="D5235" s="78"/>
      <c r="E5235" s="79"/>
    </row>
    <row r="5236" spans="4:5" ht="11.25" customHeight="1">
      <c r="D5236" s="78"/>
      <c r="E5236" s="79"/>
    </row>
    <row r="5237" spans="4:5" ht="11.25" customHeight="1">
      <c r="D5237" s="78"/>
      <c r="E5237" s="79"/>
    </row>
    <row r="5238" spans="4:5" ht="11.25" customHeight="1">
      <c r="D5238" s="78"/>
      <c r="E5238" s="79"/>
    </row>
    <row r="5239" spans="4:5" ht="11.25" customHeight="1">
      <c r="D5239" s="78"/>
      <c r="E5239" s="79"/>
    </row>
    <row r="5240" spans="4:5" ht="11.25" customHeight="1">
      <c r="D5240" s="78"/>
      <c r="E5240" s="79"/>
    </row>
    <row r="5241" spans="4:5" ht="11.25" customHeight="1">
      <c r="D5241" s="78"/>
      <c r="E5241" s="79"/>
    </row>
    <row r="5242" spans="4:5" ht="11.25" customHeight="1">
      <c r="D5242" s="78"/>
      <c r="E5242" s="79"/>
    </row>
    <row r="5243" spans="4:5" ht="11.25" customHeight="1">
      <c r="D5243" s="78"/>
      <c r="E5243" s="79"/>
    </row>
    <row r="5244" spans="4:5" ht="11.25" customHeight="1">
      <c r="D5244" s="78"/>
      <c r="E5244" s="79"/>
    </row>
    <row r="5245" spans="4:5" ht="11.25" customHeight="1">
      <c r="D5245" s="78"/>
      <c r="E5245" s="79"/>
    </row>
    <row r="5246" spans="4:5" ht="11.25" customHeight="1">
      <c r="D5246" s="78"/>
      <c r="E5246" s="79"/>
    </row>
    <row r="5247" spans="4:5" ht="11.25" customHeight="1">
      <c r="D5247" s="78"/>
      <c r="E5247" s="79"/>
    </row>
    <row r="5248" spans="4:5" ht="11.25" customHeight="1">
      <c r="D5248" s="78"/>
      <c r="E5248" s="79"/>
    </row>
    <row r="5249" spans="4:5" ht="11.25" customHeight="1">
      <c r="D5249" s="78"/>
      <c r="E5249" s="79"/>
    </row>
    <row r="5250" spans="4:5" ht="11.25" customHeight="1">
      <c r="D5250" s="78"/>
      <c r="E5250" s="79"/>
    </row>
    <row r="5251" spans="4:5" ht="11.25" customHeight="1">
      <c r="D5251" s="78"/>
      <c r="E5251" s="79"/>
    </row>
    <row r="5252" spans="4:5" ht="11.25" customHeight="1">
      <c r="D5252" s="78"/>
      <c r="E5252" s="79"/>
    </row>
    <row r="5253" spans="4:5" ht="11.25" customHeight="1">
      <c r="D5253" s="78"/>
      <c r="E5253" s="79"/>
    </row>
    <row r="5254" spans="4:5" ht="11.25" customHeight="1">
      <c r="D5254" s="78"/>
      <c r="E5254" s="79"/>
    </row>
    <row r="5255" spans="4:5" ht="11.25" customHeight="1">
      <c r="D5255" s="78"/>
      <c r="E5255" s="79"/>
    </row>
    <row r="5256" spans="4:5" ht="11.25" customHeight="1">
      <c r="D5256" s="78"/>
      <c r="E5256" s="79"/>
    </row>
    <row r="5257" spans="4:5" ht="11.25" customHeight="1">
      <c r="D5257" s="78"/>
      <c r="E5257" s="79"/>
    </row>
    <row r="5258" spans="4:5" ht="11.25" customHeight="1">
      <c r="D5258" s="78"/>
      <c r="E5258" s="79"/>
    </row>
    <row r="5259" spans="4:5" ht="11.25" customHeight="1">
      <c r="D5259" s="78"/>
      <c r="E5259" s="79"/>
    </row>
    <row r="5260" spans="4:5" ht="11.25" customHeight="1">
      <c r="D5260" s="78"/>
      <c r="E5260" s="79"/>
    </row>
    <row r="5261" spans="4:5" ht="11.25" customHeight="1">
      <c r="D5261" s="78"/>
      <c r="E5261" s="79"/>
    </row>
    <row r="5262" spans="4:5" ht="11.25" customHeight="1">
      <c r="D5262" s="78"/>
      <c r="E5262" s="79"/>
    </row>
    <row r="5263" spans="4:5" ht="11.25" customHeight="1">
      <c r="D5263" s="78"/>
      <c r="E5263" s="79"/>
    </row>
    <row r="5264" spans="4:5" ht="11.25" customHeight="1">
      <c r="D5264" s="78"/>
      <c r="E5264" s="79"/>
    </row>
    <row r="5265" spans="4:5" ht="11.25" customHeight="1">
      <c r="D5265" s="78"/>
      <c r="E5265" s="79"/>
    </row>
    <row r="5266" spans="4:5" ht="11.25" customHeight="1">
      <c r="D5266" s="78"/>
      <c r="E5266" s="79"/>
    </row>
    <row r="5267" spans="4:5" ht="11.25" customHeight="1">
      <c r="D5267" s="78"/>
      <c r="E5267" s="79"/>
    </row>
    <row r="5268" spans="4:5" ht="11.25" customHeight="1">
      <c r="D5268" s="78"/>
      <c r="E5268" s="79"/>
    </row>
    <row r="5269" spans="4:5" ht="11.25" customHeight="1">
      <c r="D5269" s="78"/>
      <c r="E5269" s="79"/>
    </row>
    <row r="5270" spans="4:5" ht="11.25" customHeight="1">
      <c r="D5270" s="78"/>
      <c r="E5270" s="79"/>
    </row>
    <row r="5271" spans="4:5" ht="11.25" customHeight="1">
      <c r="D5271" s="78"/>
      <c r="E5271" s="79"/>
    </row>
    <row r="5272" spans="4:5" ht="11.25" customHeight="1">
      <c r="D5272" s="78"/>
      <c r="E5272" s="79"/>
    </row>
    <row r="5273" spans="4:5" ht="11.25" customHeight="1">
      <c r="D5273" s="78"/>
      <c r="E5273" s="79"/>
    </row>
    <row r="5274" spans="4:5" ht="11.25" customHeight="1">
      <c r="D5274" s="78"/>
      <c r="E5274" s="79"/>
    </row>
    <row r="5275" spans="4:5" ht="11.25" customHeight="1">
      <c r="D5275" s="78"/>
      <c r="E5275" s="79"/>
    </row>
    <row r="5276" spans="4:5" ht="11.25" customHeight="1">
      <c r="D5276" s="78"/>
      <c r="E5276" s="79"/>
    </row>
    <row r="5277" spans="4:5" ht="11.25" customHeight="1">
      <c r="D5277" s="78"/>
      <c r="E5277" s="79"/>
    </row>
    <row r="5278" spans="4:5" ht="11.25" customHeight="1">
      <c r="D5278" s="78"/>
      <c r="E5278" s="79"/>
    </row>
    <row r="5279" spans="4:5" ht="11.25" customHeight="1">
      <c r="D5279" s="78"/>
      <c r="E5279" s="79"/>
    </row>
    <row r="5280" spans="4:5" ht="11.25" customHeight="1">
      <c r="D5280" s="78"/>
      <c r="E5280" s="79"/>
    </row>
    <row r="5281" spans="4:5" ht="11.25" customHeight="1">
      <c r="D5281" s="78"/>
      <c r="E5281" s="79"/>
    </row>
    <row r="5282" spans="4:5" ht="11.25" customHeight="1">
      <c r="D5282" s="78"/>
      <c r="E5282" s="79"/>
    </row>
    <row r="5283" spans="4:5" ht="11.25" customHeight="1">
      <c r="D5283" s="78"/>
      <c r="E5283" s="79"/>
    </row>
    <row r="5284" spans="4:5" ht="11.25" customHeight="1">
      <c r="D5284" s="78"/>
      <c r="E5284" s="79"/>
    </row>
    <row r="5285" spans="4:5" ht="11.25" customHeight="1">
      <c r="D5285" s="78"/>
      <c r="E5285" s="79"/>
    </row>
    <row r="5286" spans="4:5" ht="11.25" customHeight="1">
      <c r="D5286" s="78"/>
      <c r="E5286" s="79"/>
    </row>
    <row r="5287" spans="4:5" ht="11.25" customHeight="1">
      <c r="D5287" s="78"/>
      <c r="E5287" s="79"/>
    </row>
    <row r="5288" spans="4:5" ht="11.25" customHeight="1">
      <c r="D5288" s="78"/>
      <c r="E5288" s="79"/>
    </row>
    <row r="5289" spans="4:5" ht="11.25" customHeight="1">
      <c r="D5289" s="78"/>
      <c r="E5289" s="79"/>
    </row>
    <row r="5290" spans="4:5" ht="11.25" customHeight="1">
      <c r="D5290" s="78"/>
      <c r="E5290" s="79"/>
    </row>
    <row r="5291" spans="4:5" ht="11.25" customHeight="1">
      <c r="D5291" s="78"/>
      <c r="E5291" s="79"/>
    </row>
    <row r="5292" spans="4:5" ht="11.25" customHeight="1">
      <c r="D5292" s="78"/>
      <c r="E5292" s="79"/>
    </row>
    <row r="5293" spans="4:5" ht="11.25" customHeight="1">
      <c r="D5293" s="78"/>
      <c r="E5293" s="79"/>
    </row>
    <row r="5294" spans="4:5" ht="11.25" customHeight="1">
      <c r="D5294" s="78"/>
      <c r="E5294" s="79"/>
    </row>
    <row r="5295" spans="4:5" ht="11.25" customHeight="1">
      <c r="D5295" s="78"/>
      <c r="E5295" s="79"/>
    </row>
    <row r="5296" spans="4:5" ht="11.25" customHeight="1">
      <c r="D5296" s="78"/>
      <c r="E5296" s="79"/>
    </row>
    <row r="5297" spans="4:5" ht="11.25" customHeight="1">
      <c r="D5297" s="78"/>
      <c r="E5297" s="79"/>
    </row>
    <row r="5298" spans="4:5" ht="11.25" customHeight="1">
      <c r="D5298" s="78"/>
      <c r="E5298" s="79"/>
    </row>
    <row r="5299" spans="4:5" ht="11.25" customHeight="1">
      <c r="D5299" s="78"/>
      <c r="E5299" s="79"/>
    </row>
    <row r="5300" spans="4:5" ht="11.25" customHeight="1">
      <c r="D5300" s="78"/>
      <c r="E5300" s="79"/>
    </row>
    <row r="5301" spans="4:5" ht="11.25" customHeight="1">
      <c r="D5301" s="78"/>
      <c r="E5301" s="79"/>
    </row>
    <row r="5302" spans="4:5" ht="11.25" customHeight="1">
      <c r="D5302" s="78"/>
      <c r="E5302" s="79"/>
    </row>
    <row r="5303" spans="4:5" ht="11.25" customHeight="1">
      <c r="D5303" s="78"/>
      <c r="E5303" s="79"/>
    </row>
    <row r="5304" spans="4:5" ht="11.25" customHeight="1">
      <c r="D5304" s="78"/>
      <c r="E5304" s="79"/>
    </row>
    <row r="5305" spans="4:5" ht="11.25" customHeight="1">
      <c r="D5305" s="78"/>
      <c r="E5305" s="79"/>
    </row>
    <row r="5306" spans="4:5" ht="11.25" customHeight="1">
      <c r="D5306" s="78"/>
      <c r="E5306" s="79"/>
    </row>
    <row r="5307" spans="4:5" ht="11.25" customHeight="1">
      <c r="D5307" s="78"/>
      <c r="E5307" s="79"/>
    </row>
    <row r="5308" spans="4:5" ht="11.25" customHeight="1">
      <c r="D5308" s="78"/>
      <c r="E5308" s="79"/>
    </row>
    <row r="5309" spans="4:5" ht="11.25" customHeight="1">
      <c r="D5309" s="78"/>
      <c r="E5309" s="79"/>
    </row>
    <row r="5310" spans="4:5" ht="11.25" customHeight="1">
      <c r="D5310" s="78"/>
      <c r="E5310" s="79"/>
    </row>
    <row r="5311" spans="4:5" ht="11.25" customHeight="1">
      <c r="D5311" s="78"/>
      <c r="E5311" s="79"/>
    </row>
    <row r="5312" spans="4:5" ht="11.25" customHeight="1">
      <c r="D5312" s="78"/>
      <c r="E5312" s="79"/>
    </row>
    <row r="5313" spans="4:5" ht="11.25" customHeight="1">
      <c r="D5313" s="78"/>
      <c r="E5313" s="79"/>
    </row>
    <row r="5314" spans="4:5" ht="11.25" customHeight="1">
      <c r="D5314" s="78"/>
      <c r="E5314" s="79"/>
    </row>
    <row r="5315" spans="4:5" ht="11.25" customHeight="1">
      <c r="D5315" s="78"/>
      <c r="E5315" s="79"/>
    </row>
    <row r="5316" spans="4:5" ht="11.25" customHeight="1">
      <c r="D5316" s="78"/>
      <c r="E5316" s="79"/>
    </row>
    <row r="5317" spans="4:5" ht="11.25" customHeight="1">
      <c r="D5317" s="78"/>
      <c r="E5317" s="79"/>
    </row>
    <row r="5318" spans="4:5" ht="11.25" customHeight="1">
      <c r="D5318" s="78"/>
      <c r="E5318" s="79"/>
    </row>
    <row r="5319" spans="4:5" ht="11.25" customHeight="1">
      <c r="D5319" s="78"/>
      <c r="E5319" s="79"/>
    </row>
    <row r="5320" spans="4:5" ht="11.25" customHeight="1">
      <c r="D5320" s="78"/>
      <c r="E5320" s="79"/>
    </row>
    <row r="5321" spans="4:5" ht="11.25" customHeight="1">
      <c r="D5321" s="78"/>
      <c r="E5321" s="79"/>
    </row>
    <row r="5322" spans="4:5" ht="11.25" customHeight="1">
      <c r="D5322" s="78"/>
      <c r="E5322" s="79"/>
    </row>
    <row r="5323" spans="4:5" ht="11.25" customHeight="1">
      <c r="D5323" s="78"/>
      <c r="E5323" s="79"/>
    </row>
    <row r="5324" spans="4:5" ht="11.25" customHeight="1">
      <c r="D5324" s="78"/>
      <c r="E5324" s="79"/>
    </row>
    <row r="5325" spans="4:5" ht="11.25" customHeight="1">
      <c r="D5325" s="78"/>
      <c r="E5325" s="79"/>
    </row>
    <row r="5326" spans="4:5" ht="11.25" customHeight="1">
      <c r="D5326" s="78"/>
      <c r="E5326" s="79"/>
    </row>
    <row r="5327" spans="4:5" ht="11.25" customHeight="1">
      <c r="D5327" s="78"/>
      <c r="E5327" s="79"/>
    </row>
    <row r="5328" spans="4:5" ht="11.25" customHeight="1">
      <c r="D5328" s="78"/>
      <c r="E5328" s="79"/>
    </row>
    <row r="5329" spans="4:5" ht="11.25" customHeight="1">
      <c r="D5329" s="78"/>
      <c r="E5329" s="79"/>
    </row>
    <row r="5330" spans="4:5" ht="11.25" customHeight="1">
      <c r="D5330" s="78"/>
      <c r="E5330" s="79"/>
    </row>
    <row r="5331" spans="4:5" ht="11.25" customHeight="1">
      <c r="D5331" s="78"/>
      <c r="E5331" s="79"/>
    </row>
    <row r="5332" spans="4:5" ht="11.25" customHeight="1">
      <c r="D5332" s="78"/>
      <c r="E5332" s="79"/>
    </row>
    <row r="5333" spans="4:5" ht="11.25" customHeight="1">
      <c r="D5333" s="78"/>
      <c r="E5333" s="79"/>
    </row>
    <row r="5334" spans="4:5" ht="11.25" customHeight="1">
      <c r="D5334" s="78"/>
      <c r="E5334" s="79"/>
    </row>
    <row r="5335" spans="4:5" ht="11.25" customHeight="1">
      <c r="D5335" s="78"/>
      <c r="E5335" s="79"/>
    </row>
    <row r="5336" spans="4:5" ht="11.25" customHeight="1">
      <c r="D5336" s="78"/>
      <c r="E5336" s="79"/>
    </row>
    <row r="5337" spans="4:5" ht="11.25" customHeight="1">
      <c r="D5337" s="78"/>
      <c r="E5337" s="79"/>
    </row>
    <row r="5338" spans="4:5" ht="11.25" customHeight="1">
      <c r="D5338" s="78"/>
      <c r="E5338" s="79"/>
    </row>
    <row r="5339" spans="4:5" ht="11.25" customHeight="1">
      <c r="D5339" s="78"/>
      <c r="E5339" s="79"/>
    </row>
    <row r="5340" spans="4:5" ht="11.25" customHeight="1">
      <c r="D5340" s="78"/>
      <c r="E5340" s="79"/>
    </row>
    <row r="5341" spans="4:5" ht="11.25" customHeight="1">
      <c r="D5341" s="78"/>
      <c r="E5341" s="79"/>
    </row>
    <row r="5342" spans="4:5" ht="11.25" customHeight="1">
      <c r="D5342" s="78"/>
      <c r="E5342" s="79"/>
    </row>
    <row r="5343" spans="4:5" ht="11.25" customHeight="1">
      <c r="D5343" s="78"/>
      <c r="E5343" s="79"/>
    </row>
    <row r="5344" spans="4:5" ht="11.25" customHeight="1">
      <c r="D5344" s="78"/>
      <c r="E5344" s="79"/>
    </row>
    <row r="5345" spans="4:5" ht="11.25" customHeight="1">
      <c r="D5345" s="78"/>
      <c r="E5345" s="79"/>
    </row>
    <row r="5346" spans="4:5" ht="11.25" customHeight="1">
      <c r="D5346" s="78"/>
      <c r="E5346" s="79"/>
    </row>
    <row r="5347" spans="4:5" ht="11.25" customHeight="1">
      <c r="D5347" s="78"/>
      <c r="E5347" s="79"/>
    </row>
    <row r="5348" spans="4:5" ht="11.25" customHeight="1">
      <c r="D5348" s="78"/>
      <c r="E5348" s="79"/>
    </row>
    <row r="5349" spans="4:5" ht="11.25" customHeight="1">
      <c r="D5349" s="78"/>
      <c r="E5349" s="79"/>
    </row>
    <row r="5350" spans="4:5" ht="11.25" customHeight="1">
      <c r="D5350" s="78"/>
      <c r="E5350" s="79"/>
    </row>
    <row r="5351" spans="4:5" ht="11.25" customHeight="1">
      <c r="D5351" s="78"/>
      <c r="E5351" s="79"/>
    </row>
    <row r="5352" spans="4:5" ht="11.25" customHeight="1">
      <c r="D5352" s="78"/>
      <c r="E5352" s="79"/>
    </row>
    <row r="5353" spans="4:5" ht="11.25" customHeight="1">
      <c r="D5353" s="78"/>
      <c r="E5353" s="79"/>
    </row>
    <row r="5354" spans="4:5" ht="11.25" customHeight="1">
      <c r="D5354" s="78"/>
      <c r="E5354" s="79"/>
    </row>
    <row r="5355" spans="4:5" ht="11.25" customHeight="1">
      <c r="D5355" s="78"/>
      <c r="E5355" s="79"/>
    </row>
    <row r="5356" spans="4:5" ht="11.25" customHeight="1">
      <c r="D5356" s="78"/>
      <c r="E5356" s="79"/>
    </row>
    <row r="5357" spans="4:5" ht="11.25" customHeight="1">
      <c r="D5357" s="78"/>
      <c r="E5357" s="79"/>
    </row>
    <row r="5358" spans="4:5" ht="11.25" customHeight="1">
      <c r="D5358" s="78"/>
      <c r="E5358" s="79"/>
    </row>
    <row r="5359" spans="4:5" ht="11.25" customHeight="1">
      <c r="D5359" s="78"/>
      <c r="E5359" s="79"/>
    </row>
    <row r="5360" spans="4:5" ht="11.25" customHeight="1">
      <c r="D5360" s="78"/>
      <c r="E5360" s="79"/>
    </row>
    <row r="5361" spans="4:5" ht="11.25" customHeight="1">
      <c r="D5361" s="78"/>
      <c r="E5361" s="79"/>
    </row>
    <row r="5362" spans="4:5" ht="11.25" customHeight="1">
      <c r="D5362" s="78"/>
      <c r="E5362" s="79"/>
    </row>
    <row r="5363" spans="4:5" ht="11.25" customHeight="1">
      <c r="D5363" s="78"/>
      <c r="E5363" s="79"/>
    </row>
    <row r="5364" spans="4:5" ht="11.25" customHeight="1">
      <c r="D5364" s="78"/>
      <c r="E5364" s="79"/>
    </row>
    <row r="5365" spans="4:5" ht="11.25" customHeight="1">
      <c r="D5365" s="78"/>
      <c r="E5365" s="79"/>
    </row>
    <row r="5366" spans="4:5" ht="11.25" customHeight="1">
      <c r="D5366" s="78"/>
      <c r="E5366" s="79"/>
    </row>
    <row r="5367" spans="4:5" ht="11.25" customHeight="1">
      <c r="D5367" s="78"/>
      <c r="E5367" s="79"/>
    </row>
    <row r="5368" spans="4:5" ht="11.25" customHeight="1">
      <c r="D5368" s="78"/>
      <c r="E5368" s="79"/>
    </row>
    <row r="5369" spans="4:5" ht="11.25" customHeight="1">
      <c r="D5369" s="78"/>
      <c r="E5369" s="79"/>
    </row>
    <row r="5370" spans="4:5" ht="11.25" customHeight="1">
      <c r="D5370" s="78"/>
      <c r="E5370" s="79"/>
    </row>
    <row r="5371" spans="4:5" ht="11.25" customHeight="1">
      <c r="D5371" s="78"/>
      <c r="E5371" s="79"/>
    </row>
    <row r="5372" spans="4:5" ht="11.25" customHeight="1">
      <c r="D5372" s="78"/>
      <c r="E5372" s="79"/>
    </row>
    <row r="5373" spans="4:5" ht="11.25" customHeight="1">
      <c r="D5373" s="78"/>
      <c r="E5373" s="79"/>
    </row>
    <row r="5374" spans="4:5" ht="11.25" customHeight="1">
      <c r="D5374" s="78"/>
      <c r="E5374" s="79"/>
    </row>
    <row r="5375" spans="4:5" ht="11.25" customHeight="1">
      <c r="D5375" s="78"/>
      <c r="E5375" s="79"/>
    </row>
    <row r="5376" spans="4:5" ht="11.25" customHeight="1">
      <c r="D5376" s="78"/>
      <c r="E5376" s="79"/>
    </row>
    <row r="5377" spans="4:5" ht="11.25" customHeight="1">
      <c r="D5377" s="78"/>
      <c r="E5377" s="79"/>
    </row>
    <row r="5378" spans="4:5" ht="11.25" customHeight="1">
      <c r="D5378" s="78"/>
      <c r="E5378" s="79"/>
    </row>
    <row r="5379" spans="4:5" ht="11.25" customHeight="1">
      <c r="D5379" s="78"/>
      <c r="E5379" s="79"/>
    </row>
    <row r="5380" spans="4:5" ht="11.25" customHeight="1">
      <c r="D5380" s="78"/>
      <c r="E5380" s="79"/>
    </row>
    <row r="5381" spans="4:5" ht="11.25" customHeight="1">
      <c r="D5381" s="78"/>
      <c r="E5381" s="79"/>
    </row>
    <row r="5382" spans="4:5" ht="11.25" customHeight="1">
      <c r="D5382" s="78"/>
      <c r="E5382" s="79"/>
    </row>
    <row r="5383" spans="4:5" ht="11.25" customHeight="1">
      <c r="D5383" s="78"/>
      <c r="E5383" s="79"/>
    </row>
    <row r="5384" spans="4:5" ht="11.25" customHeight="1">
      <c r="D5384" s="78"/>
      <c r="E5384" s="79"/>
    </row>
    <row r="5385" spans="4:5" ht="11.25" customHeight="1">
      <c r="D5385" s="78"/>
      <c r="E5385" s="79"/>
    </row>
    <row r="5386" spans="4:5" ht="11.25" customHeight="1">
      <c r="D5386" s="78"/>
      <c r="E5386" s="79"/>
    </row>
    <row r="5387" spans="4:5" ht="11.25" customHeight="1">
      <c r="D5387" s="78"/>
      <c r="E5387" s="79"/>
    </row>
    <row r="5388" spans="4:5" ht="11.25" customHeight="1">
      <c r="D5388" s="78"/>
      <c r="E5388" s="79"/>
    </row>
    <row r="5389" spans="4:5" ht="11.25" customHeight="1">
      <c r="D5389" s="78"/>
      <c r="E5389" s="79"/>
    </row>
    <row r="5390" spans="4:5" ht="11.25" customHeight="1">
      <c r="D5390" s="78"/>
      <c r="E5390" s="79"/>
    </row>
    <row r="5391" spans="4:5" ht="11.25" customHeight="1">
      <c r="D5391" s="78"/>
      <c r="E5391" s="79"/>
    </row>
    <row r="5392" spans="4:5" ht="11.25" customHeight="1">
      <c r="D5392" s="78"/>
      <c r="E5392" s="79"/>
    </row>
    <row r="5393" spans="4:5" ht="11.25" customHeight="1">
      <c r="D5393" s="78"/>
      <c r="E5393" s="79"/>
    </row>
    <row r="5394" spans="4:5" ht="11.25" customHeight="1">
      <c r="D5394" s="78"/>
      <c r="E5394" s="79"/>
    </row>
    <row r="5395" spans="4:5" ht="11.25" customHeight="1">
      <c r="D5395" s="78"/>
      <c r="E5395" s="79"/>
    </row>
    <row r="5396" spans="4:5" ht="11.25" customHeight="1">
      <c r="D5396" s="78"/>
      <c r="E5396" s="79"/>
    </row>
    <row r="5397" spans="4:5" ht="11.25" customHeight="1">
      <c r="D5397" s="78"/>
      <c r="E5397" s="79"/>
    </row>
    <row r="5398" spans="4:5" ht="11.25" customHeight="1">
      <c r="D5398" s="78"/>
      <c r="E5398" s="79"/>
    </row>
    <row r="5399" spans="4:5" ht="11.25" customHeight="1">
      <c r="D5399" s="78"/>
      <c r="E5399" s="79"/>
    </row>
    <row r="5400" spans="4:5" ht="11.25" customHeight="1">
      <c r="D5400" s="78"/>
      <c r="E5400" s="79"/>
    </row>
    <row r="5401" spans="4:5" ht="11.25" customHeight="1">
      <c r="D5401" s="78"/>
      <c r="E5401" s="79"/>
    </row>
    <row r="5402" spans="4:5" ht="11.25" customHeight="1">
      <c r="D5402" s="78"/>
      <c r="E5402" s="79"/>
    </row>
    <row r="5403" spans="4:5" ht="11.25" customHeight="1">
      <c r="D5403" s="78"/>
      <c r="E5403" s="79"/>
    </row>
    <row r="5404" spans="4:5" ht="11.25" customHeight="1">
      <c r="D5404" s="78"/>
      <c r="E5404" s="79"/>
    </row>
    <row r="5405" spans="4:5" ht="11.25" customHeight="1">
      <c r="D5405" s="78"/>
      <c r="E5405" s="79"/>
    </row>
    <row r="5406" spans="4:5" ht="11.25" customHeight="1">
      <c r="D5406" s="78"/>
      <c r="E5406" s="79"/>
    </row>
    <row r="5407" spans="4:5" ht="11.25" customHeight="1">
      <c r="D5407" s="78"/>
      <c r="E5407" s="79"/>
    </row>
    <row r="5408" spans="4:5" ht="11.25" customHeight="1">
      <c r="D5408" s="78"/>
      <c r="E5408" s="79"/>
    </row>
    <row r="5409" spans="4:5" ht="11.25" customHeight="1">
      <c r="D5409" s="78"/>
      <c r="E5409" s="79"/>
    </row>
    <row r="5410" spans="4:5" ht="11.25" customHeight="1">
      <c r="D5410" s="78"/>
      <c r="E5410" s="79"/>
    </row>
    <row r="5411" spans="4:5" ht="11.25" customHeight="1">
      <c r="D5411" s="78"/>
      <c r="E5411" s="79"/>
    </row>
    <row r="5412" spans="4:5" ht="11.25" customHeight="1">
      <c r="D5412" s="78"/>
      <c r="E5412" s="79"/>
    </row>
    <row r="5413" spans="4:5" ht="11.25" customHeight="1">
      <c r="D5413" s="78"/>
      <c r="E5413" s="79"/>
    </row>
    <row r="5414" spans="4:5" ht="11.25" customHeight="1">
      <c r="D5414" s="78"/>
      <c r="E5414" s="79"/>
    </row>
    <row r="5415" spans="4:5" ht="11.25" customHeight="1">
      <c r="D5415" s="78"/>
      <c r="E5415" s="79"/>
    </row>
    <row r="5416" spans="4:5" ht="11.25" customHeight="1">
      <c r="D5416" s="78"/>
      <c r="E5416" s="79"/>
    </row>
    <row r="5417" spans="4:5" ht="11.25" customHeight="1">
      <c r="D5417" s="78"/>
      <c r="E5417" s="79"/>
    </row>
    <row r="5418" spans="4:5" ht="11.25" customHeight="1">
      <c r="D5418" s="78"/>
      <c r="E5418" s="79"/>
    </row>
    <row r="5419" spans="4:5" ht="11.25" customHeight="1">
      <c r="D5419" s="78"/>
      <c r="E5419" s="79"/>
    </row>
    <row r="5420" spans="4:5" ht="11.25" customHeight="1">
      <c r="D5420" s="78"/>
      <c r="E5420" s="79"/>
    </row>
    <row r="5421" spans="4:5" ht="11.25" customHeight="1">
      <c r="D5421" s="78"/>
      <c r="E5421" s="79"/>
    </row>
    <row r="5422" spans="4:5" ht="11.25" customHeight="1">
      <c r="D5422" s="78"/>
      <c r="E5422" s="79"/>
    </row>
    <row r="5423" spans="4:5" ht="11.25" customHeight="1">
      <c r="D5423" s="78"/>
      <c r="E5423" s="79"/>
    </row>
    <row r="5424" spans="4:5" ht="11.25" customHeight="1">
      <c r="D5424" s="78"/>
      <c r="E5424" s="79"/>
    </row>
    <row r="5425" spans="4:5" ht="11.25" customHeight="1">
      <c r="D5425" s="78"/>
      <c r="E5425" s="79"/>
    </row>
    <row r="5426" spans="4:5" ht="11.25" customHeight="1">
      <c r="D5426" s="78"/>
      <c r="E5426" s="79"/>
    </row>
    <row r="5427" spans="4:5" ht="11.25" customHeight="1">
      <c r="D5427" s="78"/>
      <c r="E5427" s="79"/>
    </row>
    <row r="5428" spans="4:5" ht="11.25" customHeight="1">
      <c r="D5428" s="78"/>
      <c r="E5428" s="79"/>
    </row>
    <row r="5429" spans="4:5" ht="11.25" customHeight="1">
      <c r="D5429" s="78"/>
      <c r="E5429" s="79"/>
    </row>
    <row r="5430" spans="4:5" ht="11.25" customHeight="1">
      <c r="D5430" s="78"/>
      <c r="E5430" s="79"/>
    </row>
    <row r="5431" spans="4:5" ht="11.25" customHeight="1">
      <c r="D5431" s="78"/>
      <c r="E5431" s="79"/>
    </row>
    <row r="5432" spans="4:5" ht="11.25" customHeight="1">
      <c r="D5432" s="78"/>
      <c r="E5432" s="79"/>
    </row>
    <row r="5433" spans="4:5" ht="11.25" customHeight="1">
      <c r="D5433" s="78"/>
      <c r="E5433" s="79"/>
    </row>
    <row r="5434" spans="4:5" ht="11.25" customHeight="1">
      <c r="D5434" s="78"/>
      <c r="E5434" s="79"/>
    </row>
    <row r="5435" spans="4:5" ht="11.25" customHeight="1">
      <c r="D5435" s="78"/>
      <c r="E5435" s="79"/>
    </row>
    <row r="5436" spans="4:5" ht="11.25" customHeight="1">
      <c r="D5436" s="78"/>
      <c r="E5436" s="79"/>
    </row>
    <row r="5437" spans="4:5" ht="11.25" customHeight="1">
      <c r="D5437" s="78"/>
      <c r="E5437" s="79"/>
    </row>
    <row r="5438" spans="4:5" ht="11.25" customHeight="1">
      <c r="D5438" s="78"/>
      <c r="E5438" s="79"/>
    </row>
    <row r="5439" spans="4:5" ht="11.25" customHeight="1">
      <c r="D5439" s="78"/>
      <c r="E5439" s="79"/>
    </row>
    <row r="5440" spans="4:5" ht="11.25" customHeight="1">
      <c r="D5440" s="78"/>
      <c r="E5440" s="79"/>
    </row>
    <row r="5441" spans="4:5" ht="11.25" customHeight="1">
      <c r="D5441" s="78"/>
      <c r="E5441" s="79"/>
    </row>
    <row r="5442" spans="4:5" ht="11.25" customHeight="1">
      <c r="D5442" s="78"/>
      <c r="E5442" s="79"/>
    </row>
    <row r="5443" spans="4:5" ht="11.25" customHeight="1">
      <c r="D5443" s="78"/>
      <c r="E5443" s="79"/>
    </row>
    <row r="5444" spans="4:5" ht="11.25" customHeight="1">
      <c r="D5444" s="78"/>
      <c r="E5444" s="79"/>
    </row>
    <row r="5445" spans="4:5" ht="11.25" customHeight="1">
      <c r="D5445" s="78"/>
      <c r="E5445" s="79"/>
    </row>
    <row r="5446" spans="4:5" ht="11.25" customHeight="1">
      <c r="D5446" s="78"/>
      <c r="E5446" s="79"/>
    </row>
    <row r="5447" spans="4:5" ht="11.25" customHeight="1">
      <c r="D5447" s="78"/>
      <c r="E5447" s="79"/>
    </row>
    <row r="5448" spans="4:5" ht="11.25" customHeight="1">
      <c r="D5448" s="78"/>
      <c r="E5448" s="79"/>
    </row>
    <row r="5449" spans="4:5" ht="11.25" customHeight="1">
      <c r="D5449" s="78"/>
      <c r="E5449" s="79"/>
    </row>
    <row r="5450" spans="4:5" ht="11.25" customHeight="1">
      <c r="D5450" s="78"/>
      <c r="E5450" s="79"/>
    </row>
    <row r="5451" spans="4:5" ht="11.25" customHeight="1">
      <c r="D5451" s="78"/>
      <c r="E5451" s="79"/>
    </row>
    <row r="5452" spans="4:5" ht="11.25" customHeight="1">
      <c r="D5452" s="78"/>
      <c r="E5452" s="79"/>
    </row>
    <row r="5453" spans="4:5" ht="11.25" customHeight="1">
      <c r="D5453" s="78"/>
      <c r="E5453" s="79"/>
    </row>
    <row r="5454" spans="4:5" ht="11.25" customHeight="1">
      <c r="D5454" s="78"/>
      <c r="E5454" s="79"/>
    </row>
    <row r="5455" spans="4:5" ht="11.25" customHeight="1">
      <c r="D5455" s="78"/>
      <c r="E5455" s="79"/>
    </row>
    <row r="5456" spans="4:5" ht="11.25" customHeight="1">
      <c r="D5456" s="78"/>
      <c r="E5456" s="79"/>
    </row>
    <row r="5457" spans="4:5" ht="11.25" customHeight="1">
      <c r="D5457" s="78"/>
      <c r="E5457" s="79"/>
    </row>
    <row r="5458" spans="4:5" ht="11.25" customHeight="1">
      <c r="D5458" s="78"/>
      <c r="E5458" s="79"/>
    </row>
    <row r="5459" spans="4:5" ht="11.25" customHeight="1">
      <c r="D5459" s="78"/>
      <c r="E5459" s="79"/>
    </row>
    <row r="5460" spans="4:5" ht="11.25" customHeight="1">
      <c r="D5460" s="78"/>
      <c r="E5460" s="79"/>
    </row>
    <row r="5461" spans="4:5" ht="11.25" customHeight="1">
      <c r="D5461" s="78"/>
      <c r="E5461" s="79"/>
    </row>
    <row r="5462" spans="4:5" ht="11.25" customHeight="1">
      <c r="D5462" s="78"/>
      <c r="E5462" s="79"/>
    </row>
    <row r="5463" spans="4:5" ht="11.25" customHeight="1">
      <c r="D5463" s="78"/>
      <c r="E5463" s="79"/>
    </row>
    <row r="5464" spans="4:5" ht="11.25" customHeight="1">
      <c r="D5464" s="78"/>
      <c r="E5464" s="79"/>
    </row>
    <row r="5465" spans="4:5" ht="11.25" customHeight="1">
      <c r="D5465" s="78"/>
      <c r="E5465" s="79"/>
    </row>
    <row r="5466" spans="4:5" ht="11.25" customHeight="1">
      <c r="D5466" s="78"/>
      <c r="E5466" s="79"/>
    </row>
    <row r="5467" spans="4:5" ht="11.25" customHeight="1">
      <c r="D5467" s="78"/>
      <c r="E5467" s="79"/>
    </row>
    <row r="5468" spans="4:5" ht="11.25" customHeight="1">
      <c r="D5468" s="78"/>
      <c r="E5468" s="79"/>
    </row>
    <row r="5469" spans="4:5" ht="11.25" customHeight="1">
      <c r="D5469" s="78"/>
      <c r="E5469" s="79"/>
    </row>
    <row r="5470" spans="4:5" ht="11.25" customHeight="1">
      <c r="D5470" s="78"/>
      <c r="E5470" s="79"/>
    </row>
    <row r="5471" spans="4:5" ht="11.25" customHeight="1">
      <c r="D5471" s="78"/>
      <c r="E5471" s="79"/>
    </row>
    <row r="5472" spans="4:5" ht="11.25" customHeight="1">
      <c r="D5472" s="78"/>
      <c r="E5472" s="79"/>
    </row>
    <row r="5473" spans="4:5" ht="11.25" customHeight="1">
      <c r="D5473" s="78"/>
      <c r="E5473" s="79"/>
    </row>
    <row r="5474" spans="4:5" ht="11.25" customHeight="1">
      <c r="D5474" s="78"/>
      <c r="E5474" s="79"/>
    </row>
    <row r="5475" spans="4:5" ht="11.25" customHeight="1">
      <c r="D5475" s="78"/>
      <c r="E5475" s="79"/>
    </row>
    <row r="5476" spans="4:5" ht="11.25" customHeight="1">
      <c r="D5476" s="78"/>
      <c r="E5476" s="79"/>
    </row>
    <row r="5477" spans="4:5" ht="11.25" customHeight="1">
      <c r="D5477" s="78"/>
      <c r="E5477" s="79"/>
    </row>
    <row r="5478" spans="4:5" ht="11.25" customHeight="1">
      <c r="D5478" s="78"/>
      <c r="E5478" s="79"/>
    </row>
    <row r="5479" spans="4:5" ht="11.25" customHeight="1">
      <c r="D5479" s="78"/>
      <c r="E5479" s="79"/>
    </row>
    <row r="5480" spans="4:5" ht="11.25" customHeight="1">
      <c r="D5480" s="78"/>
      <c r="E5480" s="79"/>
    </row>
    <row r="5481" spans="4:5" ht="11.25" customHeight="1">
      <c r="D5481" s="78"/>
      <c r="E5481" s="79"/>
    </row>
    <row r="5482" spans="4:5" ht="11.25" customHeight="1">
      <c r="D5482" s="78"/>
      <c r="E5482" s="79"/>
    </row>
    <row r="5483" spans="4:5" ht="11.25" customHeight="1">
      <c r="D5483" s="78"/>
      <c r="E5483" s="79"/>
    </row>
    <row r="5484" spans="4:5" ht="11.25" customHeight="1">
      <c r="D5484" s="78"/>
      <c r="E5484" s="79"/>
    </row>
    <row r="5485" spans="4:5" ht="11.25" customHeight="1">
      <c r="D5485" s="78"/>
      <c r="E5485" s="79"/>
    </row>
    <row r="5486" spans="4:5" ht="11.25" customHeight="1">
      <c r="D5486" s="78"/>
      <c r="E5486" s="79"/>
    </row>
    <row r="5487" spans="4:5" ht="11.25" customHeight="1">
      <c r="D5487" s="78"/>
      <c r="E5487" s="79"/>
    </row>
    <row r="5488" spans="4:5" ht="11.25" customHeight="1">
      <c r="D5488" s="78"/>
      <c r="E5488" s="79"/>
    </row>
    <row r="5489" spans="4:5" ht="11.25" customHeight="1">
      <c r="D5489" s="78"/>
      <c r="E5489" s="79"/>
    </row>
    <row r="5490" spans="4:5" ht="11.25" customHeight="1">
      <c r="D5490" s="78"/>
      <c r="E5490" s="79"/>
    </row>
    <row r="5491" spans="4:5" ht="11.25" customHeight="1">
      <c r="D5491" s="78"/>
      <c r="E5491" s="79"/>
    </row>
    <row r="5492" spans="4:5" ht="11.25" customHeight="1">
      <c r="D5492" s="78"/>
      <c r="E5492" s="79"/>
    </row>
    <row r="5493" spans="4:5" ht="11.25" customHeight="1">
      <c r="D5493" s="78"/>
      <c r="E5493" s="79"/>
    </row>
    <row r="5494" spans="4:5" ht="11.25" customHeight="1">
      <c r="D5494" s="78"/>
      <c r="E5494" s="79"/>
    </row>
    <row r="5495" spans="4:5" ht="11.25" customHeight="1">
      <c r="D5495" s="78"/>
      <c r="E5495" s="79"/>
    </row>
    <row r="5496" spans="4:5" ht="11.25" customHeight="1">
      <c r="D5496" s="78"/>
      <c r="E5496" s="79"/>
    </row>
    <row r="5497" spans="4:5" ht="11.25" customHeight="1">
      <c r="D5497" s="78"/>
      <c r="E5497" s="79"/>
    </row>
    <row r="5498" spans="4:5" ht="11.25" customHeight="1">
      <c r="D5498" s="78"/>
      <c r="E5498" s="79"/>
    </row>
    <row r="5499" spans="4:5" ht="11.25" customHeight="1">
      <c r="D5499" s="78"/>
      <c r="E5499" s="79"/>
    </row>
    <row r="5500" spans="4:5" ht="11.25" customHeight="1">
      <c r="D5500" s="78"/>
      <c r="E5500" s="79"/>
    </row>
    <row r="5501" spans="4:5" ht="11.25" customHeight="1">
      <c r="D5501" s="78"/>
      <c r="E5501" s="79"/>
    </row>
    <row r="5502" spans="4:5" ht="11.25" customHeight="1">
      <c r="D5502" s="78"/>
      <c r="E5502" s="79"/>
    </row>
    <row r="5503" spans="4:5" ht="11.25" customHeight="1">
      <c r="D5503" s="78"/>
      <c r="E5503" s="79"/>
    </row>
    <row r="5504" spans="4:5" ht="11.25" customHeight="1">
      <c r="D5504" s="78"/>
      <c r="E5504" s="79"/>
    </row>
    <row r="5505" spans="4:5" ht="11.25" customHeight="1">
      <c r="D5505" s="78"/>
      <c r="E5505" s="79"/>
    </row>
    <row r="5506" spans="4:5" ht="11.25" customHeight="1">
      <c r="D5506" s="78"/>
      <c r="E5506" s="79"/>
    </row>
    <row r="5507" spans="4:5" ht="11.25" customHeight="1">
      <c r="D5507" s="78"/>
      <c r="E5507" s="79"/>
    </row>
    <row r="5508" spans="4:5" ht="11.25" customHeight="1">
      <c r="D5508" s="78"/>
      <c r="E5508" s="79"/>
    </row>
    <row r="5509" spans="4:5" ht="11.25" customHeight="1">
      <c r="D5509" s="78"/>
      <c r="E5509" s="79"/>
    </row>
    <row r="5510" spans="4:5" ht="11.25" customHeight="1">
      <c r="D5510" s="78"/>
      <c r="E5510" s="79"/>
    </row>
    <row r="5511" spans="4:5" ht="11.25" customHeight="1">
      <c r="D5511" s="78"/>
      <c r="E5511" s="79"/>
    </row>
    <row r="5512" spans="4:5" ht="11.25" customHeight="1">
      <c r="D5512" s="78"/>
      <c r="E5512" s="79"/>
    </row>
    <row r="5513" spans="4:5" ht="11.25" customHeight="1">
      <c r="D5513" s="78"/>
      <c r="E5513" s="79"/>
    </row>
    <row r="5514" spans="4:5" ht="11.25" customHeight="1">
      <c r="D5514" s="78"/>
      <c r="E5514" s="79"/>
    </row>
    <row r="5515" spans="4:5" ht="11.25" customHeight="1">
      <c r="D5515" s="78"/>
      <c r="E5515" s="79"/>
    </row>
    <row r="5516" spans="4:5" ht="11.25" customHeight="1">
      <c r="D5516" s="78"/>
      <c r="E5516" s="79"/>
    </row>
    <row r="5517" spans="4:5" ht="11.25" customHeight="1">
      <c r="D5517" s="78"/>
      <c r="E5517" s="79"/>
    </row>
    <row r="5518" spans="4:5" ht="11.25" customHeight="1">
      <c r="D5518" s="78"/>
      <c r="E5518" s="79"/>
    </row>
    <row r="5519" spans="4:5" ht="11.25" customHeight="1">
      <c r="D5519" s="78"/>
      <c r="E5519" s="79"/>
    </row>
    <row r="5520" spans="4:5" ht="11.25" customHeight="1">
      <c r="D5520" s="78"/>
      <c r="E5520" s="79"/>
    </row>
    <row r="5521" spans="4:5" ht="11.25" customHeight="1">
      <c r="D5521" s="78"/>
      <c r="E5521" s="79"/>
    </row>
    <row r="5522" spans="4:5" ht="11.25" customHeight="1">
      <c r="D5522" s="78"/>
      <c r="E5522" s="79"/>
    </row>
    <row r="5523" spans="4:5" ht="11.25" customHeight="1">
      <c r="D5523" s="78"/>
      <c r="E5523" s="79"/>
    </row>
    <row r="5524" spans="4:5" ht="11.25" customHeight="1">
      <c r="D5524" s="78"/>
      <c r="E5524" s="79"/>
    </row>
    <row r="5525" spans="4:5" ht="11.25" customHeight="1">
      <c r="D5525" s="78"/>
      <c r="E5525" s="79"/>
    </row>
    <row r="5526" spans="4:5" ht="11.25" customHeight="1">
      <c r="D5526" s="78"/>
      <c r="E5526" s="79"/>
    </row>
    <row r="5527" spans="4:5" ht="11.25" customHeight="1">
      <c r="D5527" s="78"/>
      <c r="E5527" s="79"/>
    </row>
    <row r="5528" spans="4:5" ht="11.25" customHeight="1">
      <c r="D5528" s="78"/>
      <c r="E5528" s="79"/>
    </row>
    <row r="5529" spans="4:5" ht="11.25" customHeight="1">
      <c r="D5529" s="78"/>
      <c r="E5529" s="79"/>
    </row>
    <row r="5530" spans="4:5" ht="11.25" customHeight="1">
      <c r="D5530" s="78"/>
      <c r="E5530" s="79"/>
    </row>
    <row r="5531" spans="4:5" ht="11.25" customHeight="1">
      <c r="D5531" s="78"/>
      <c r="E5531" s="79"/>
    </row>
    <row r="5532" spans="4:5" ht="11.25" customHeight="1">
      <c r="D5532" s="78"/>
      <c r="E5532" s="79"/>
    </row>
    <row r="5533" spans="4:5" ht="11.25" customHeight="1">
      <c r="D5533" s="78"/>
      <c r="E5533" s="79"/>
    </row>
    <row r="5534" spans="4:5" ht="11.25" customHeight="1">
      <c r="D5534" s="78"/>
      <c r="E5534" s="79"/>
    </row>
    <row r="5535" spans="4:5" ht="11.25" customHeight="1">
      <c r="D5535" s="78"/>
      <c r="E5535" s="79"/>
    </row>
    <row r="5536" spans="4:5" ht="11.25" customHeight="1">
      <c r="D5536" s="78"/>
      <c r="E5536" s="79"/>
    </row>
    <row r="5537" spans="4:5" ht="11.25" customHeight="1">
      <c r="D5537" s="78"/>
      <c r="E5537" s="79"/>
    </row>
    <row r="5538" spans="4:5" ht="11.25" customHeight="1">
      <c r="D5538" s="78"/>
      <c r="E5538" s="79"/>
    </row>
    <row r="5539" spans="4:5" ht="11.25" customHeight="1">
      <c r="D5539" s="78"/>
      <c r="E5539" s="79"/>
    </row>
    <row r="5540" spans="4:5" ht="11.25" customHeight="1">
      <c r="D5540" s="78"/>
      <c r="E5540" s="79"/>
    </row>
    <row r="5541" spans="4:5" ht="11.25" customHeight="1">
      <c r="D5541" s="78"/>
      <c r="E5541" s="79"/>
    </row>
    <row r="5542" spans="4:5" ht="11.25" customHeight="1">
      <c r="D5542" s="78"/>
      <c r="E5542" s="79"/>
    </row>
    <row r="5543" spans="4:5" ht="11.25" customHeight="1">
      <c r="D5543" s="78"/>
      <c r="E5543" s="79"/>
    </row>
    <row r="5544" spans="4:5" ht="11.25" customHeight="1">
      <c r="D5544" s="78"/>
      <c r="E5544" s="79"/>
    </row>
    <row r="5545" spans="4:5" ht="11.25" customHeight="1">
      <c r="D5545" s="78"/>
      <c r="E5545" s="79"/>
    </row>
    <row r="5546" spans="4:5" ht="11.25" customHeight="1">
      <c r="D5546" s="78"/>
      <c r="E5546" s="79"/>
    </row>
    <row r="5547" spans="4:5" ht="11.25" customHeight="1">
      <c r="D5547" s="78"/>
      <c r="E5547" s="79"/>
    </row>
    <row r="5548" spans="4:5" ht="11.25" customHeight="1">
      <c r="D5548" s="78"/>
      <c r="E5548" s="79"/>
    </row>
    <row r="5549" spans="4:5" ht="11.25" customHeight="1">
      <c r="D5549" s="78"/>
      <c r="E5549" s="79"/>
    </row>
    <row r="5550" spans="4:5" ht="11.25" customHeight="1">
      <c r="D5550" s="78"/>
      <c r="E5550" s="79"/>
    </row>
    <row r="5551" spans="4:5" ht="11.25" customHeight="1">
      <c r="D5551" s="78"/>
      <c r="E5551" s="79"/>
    </row>
    <row r="5552" spans="4:5" ht="11.25" customHeight="1">
      <c r="D5552" s="78"/>
      <c r="E5552" s="79"/>
    </row>
    <row r="5553" spans="4:5" ht="11.25" customHeight="1">
      <c r="D5553" s="78"/>
      <c r="E5553" s="79"/>
    </row>
    <row r="5554" spans="4:5" ht="11.25" customHeight="1">
      <c r="D5554" s="78"/>
      <c r="E5554" s="79"/>
    </row>
    <row r="5555" spans="4:5" ht="11.25" customHeight="1">
      <c r="D5555" s="78"/>
      <c r="E5555" s="79"/>
    </row>
    <row r="5556" spans="4:5" ht="11.25" customHeight="1">
      <c r="D5556" s="78"/>
      <c r="E5556" s="79"/>
    </row>
    <row r="5557" spans="4:5" ht="11.25" customHeight="1">
      <c r="D5557" s="78"/>
      <c r="E5557" s="79"/>
    </row>
    <row r="5558" spans="4:5" ht="11.25" customHeight="1">
      <c r="D5558" s="78"/>
      <c r="E5558" s="79"/>
    </row>
    <row r="5559" spans="4:5" ht="11.25" customHeight="1">
      <c r="D5559" s="78"/>
      <c r="E5559" s="79"/>
    </row>
    <row r="5560" spans="4:5" ht="11.25" customHeight="1">
      <c r="D5560" s="78"/>
      <c r="E5560" s="79"/>
    </row>
    <row r="5561" spans="4:5" ht="11.25" customHeight="1">
      <c r="D5561" s="78"/>
      <c r="E5561" s="79"/>
    </row>
    <row r="5562" spans="4:5" ht="11.25" customHeight="1">
      <c r="D5562" s="78"/>
      <c r="E5562" s="79"/>
    </row>
    <row r="5563" spans="4:5" ht="11.25" customHeight="1">
      <c r="D5563" s="78"/>
      <c r="E5563" s="79"/>
    </row>
    <row r="5564" spans="4:5" ht="11.25" customHeight="1">
      <c r="D5564" s="78"/>
      <c r="E5564" s="79"/>
    </row>
    <row r="5565" spans="4:5" ht="11.25" customHeight="1">
      <c r="D5565" s="78"/>
      <c r="E5565" s="79"/>
    </row>
    <row r="5566" spans="4:5" ht="11.25" customHeight="1">
      <c r="D5566" s="78"/>
      <c r="E5566" s="79"/>
    </row>
    <row r="5567" spans="4:5" ht="11.25" customHeight="1">
      <c r="D5567" s="78"/>
      <c r="E5567" s="79"/>
    </row>
    <row r="5568" spans="4:5" ht="11.25" customHeight="1">
      <c r="D5568" s="78"/>
      <c r="E5568" s="79"/>
    </row>
    <row r="5569" spans="4:5" ht="11.25" customHeight="1">
      <c r="D5569" s="78"/>
      <c r="E5569" s="79"/>
    </row>
    <row r="5570" spans="4:5" ht="11.25" customHeight="1">
      <c r="D5570" s="78"/>
      <c r="E5570" s="79"/>
    </row>
    <row r="5571" spans="4:5" ht="11.25" customHeight="1">
      <c r="D5571" s="78"/>
      <c r="E5571" s="79"/>
    </row>
    <row r="5572" spans="4:5" ht="11.25" customHeight="1">
      <c r="D5572" s="78"/>
      <c r="E5572" s="79"/>
    </row>
    <row r="5573" spans="4:5" ht="11.25" customHeight="1">
      <c r="D5573" s="78"/>
      <c r="E5573" s="79"/>
    </row>
    <row r="5574" spans="4:5" ht="11.25" customHeight="1">
      <c r="D5574" s="78"/>
      <c r="E5574" s="79"/>
    </row>
    <row r="5575" spans="4:5" ht="11.25" customHeight="1">
      <c r="D5575" s="78"/>
      <c r="E5575" s="79"/>
    </row>
    <row r="5576" spans="4:5" ht="11.25" customHeight="1">
      <c r="D5576" s="78"/>
      <c r="E5576" s="79"/>
    </row>
    <row r="5577" spans="4:5" ht="11.25" customHeight="1">
      <c r="D5577" s="78"/>
      <c r="E5577" s="79"/>
    </row>
    <row r="5578" spans="4:5" ht="11.25" customHeight="1">
      <c r="D5578" s="78"/>
      <c r="E5578" s="79"/>
    </row>
    <row r="5579" spans="4:5" ht="11.25" customHeight="1">
      <c r="D5579" s="78"/>
      <c r="E5579" s="79"/>
    </row>
    <row r="5580" spans="4:5" ht="11.25" customHeight="1">
      <c r="D5580" s="78"/>
      <c r="E5580" s="79"/>
    </row>
    <row r="5581" spans="4:5" ht="11.25" customHeight="1">
      <c r="D5581" s="78"/>
      <c r="E5581" s="79"/>
    </row>
    <row r="5582" spans="4:5" ht="11.25" customHeight="1">
      <c r="D5582" s="78"/>
      <c r="E5582" s="79"/>
    </row>
    <row r="5583" spans="4:5" ht="11.25" customHeight="1">
      <c r="D5583" s="78"/>
      <c r="E5583" s="79"/>
    </row>
    <row r="5584" spans="4:5" ht="11.25" customHeight="1">
      <c r="D5584" s="78"/>
      <c r="E5584" s="79"/>
    </row>
    <row r="5585" spans="4:5" ht="11.25" customHeight="1">
      <c r="D5585" s="78"/>
      <c r="E5585" s="79"/>
    </row>
    <row r="5586" spans="4:5" ht="11.25" customHeight="1">
      <c r="D5586" s="78"/>
      <c r="E5586" s="79"/>
    </row>
    <row r="5587" spans="4:5" ht="11.25" customHeight="1">
      <c r="D5587" s="78"/>
      <c r="E5587" s="79"/>
    </row>
    <row r="5588" spans="4:5" ht="11.25" customHeight="1">
      <c r="D5588" s="78"/>
      <c r="E5588" s="79"/>
    </row>
    <row r="5589" spans="4:5" ht="11.25" customHeight="1">
      <c r="D5589" s="78"/>
      <c r="E5589" s="79"/>
    </row>
    <row r="5590" spans="4:5" ht="11.25" customHeight="1">
      <c r="D5590" s="78"/>
      <c r="E5590" s="79"/>
    </row>
    <row r="5591" spans="4:5" ht="11.25" customHeight="1">
      <c r="D5591" s="78"/>
      <c r="E5591" s="79"/>
    </row>
    <row r="5592" spans="4:5" ht="11.25" customHeight="1">
      <c r="D5592" s="78"/>
      <c r="E5592" s="79"/>
    </row>
    <row r="5593" spans="4:5" ht="11.25" customHeight="1">
      <c r="D5593" s="78"/>
      <c r="E5593" s="79"/>
    </row>
    <row r="5594" spans="4:5" ht="11.25" customHeight="1">
      <c r="D5594" s="78"/>
      <c r="E5594" s="79"/>
    </row>
    <row r="5595" spans="4:5" ht="11.25" customHeight="1">
      <c r="D5595" s="78"/>
      <c r="E5595" s="79"/>
    </row>
    <row r="5596" spans="4:5" ht="11.25" customHeight="1">
      <c r="D5596" s="78"/>
      <c r="E5596" s="79"/>
    </row>
    <row r="5597" spans="4:5" ht="11.25" customHeight="1">
      <c r="D5597" s="78"/>
      <c r="E5597" s="79"/>
    </row>
    <row r="5598" spans="4:5" ht="11.25" customHeight="1">
      <c r="D5598" s="78"/>
      <c r="E5598" s="79"/>
    </row>
    <row r="5599" spans="4:5" ht="11.25" customHeight="1">
      <c r="D5599" s="78"/>
      <c r="E5599" s="79"/>
    </row>
    <row r="5600" spans="4:5" ht="11.25" customHeight="1">
      <c r="D5600" s="78"/>
      <c r="E5600" s="79"/>
    </row>
    <row r="5601" spans="4:5" ht="11.25" customHeight="1">
      <c r="D5601" s="78"/>
      <c r="E5601" s="79"/>
    </row>
    <row r="5602" spans="4:5" ht="11.25" customHeight="1">
      <c r="D5602" s="78"/>
      <c r="E5602" s="79"/>
    </row>
    <row r="5603" spans="4:5" ht="11.25" customHeight="1">
      <c r="D5603" s="78"/>
      <c r="E5603" s="79"/>
    </row>
    <row r="5604" spans="4:5" ht="11.25" customHeight="1">
      <c r="D5604" s="78"/>
      <c r="E5604" s="79"/>
    </row>
    <row r="5605" spans="4:5" ht="11.25" customHeight="1">
      <c r="D5605" s="78"/>
      <c r="E5605" s="79"/>
    </row>
    <row r="5606" spans="4:5" ht="11.25" customHeight="1">
      <c r="D5606" s="78"/>
      <c r="E5606" s="79"/>
    </row>
    <row r="5607" spans="4:5" ht="11.25" customHeight="1">
      <c r="D5607" s="78"/>
      <c r="E5607" s="79"/>
    </row>
    <row r="5608" spans="4:5" ht="11.25" customHeight="1">
      <c r="D5608" s="78"/>
      <c r="E5608" s="79"/>
    </row>
    <row r="5609" spans="4:5" ht="11.25" customHeight="1">
      <c r="D5609" s="78"/>
      <c r="E5609" s="79"/>
    </row>
    <row r="5610" spans="4:5" ht="11.25" customHeight="1">
      <c r="D5610" s="78"/>
      <c r="E5610" s="79"/>
    </row>
    <row r="5611" spans="4:5" ht="11.25" customHeight="1">
      <c r="D5611" s="78"/>
      <c r="E5611" s="79"/>
    </row>
    <row r="5612" spans="4:5" ht="11.25" customHeight="1">
      <c r="D5612" s="78"/>
      <c r="E5612" s="79"/>
    </row>
    <row r="5613" spans="4:5" ht="11.25" customHeight="1">
      <c r="D5613" s="78"/>
      <c r="E5613" s="79"/>
    </row>
    <row r="5614" spans="4:5" ht="11.25" customHeight="1">
      <c r="D5614" s="78"/>
      <c r="E5614" s="79"/>
    </row>
    <row r="5615" spans="4:5" ht="11.25" customHeight="1">
      <c r="D5615" s="78"/>
      <c r="E5615" s="79"/>
    </row>
    <row r="5616" spans="4:5" ht="11.25" customHeight="1">
      <c r="D5616" s="78"/>
      <c r="E5616" s="79"/>
    </row>
    <row r="5617" spans="4:5" ht="11.25" customHeight="1">
      <c r="D5617" s="78"/>
      <c r="E5617" s="79"/>
    </row>
    <row r="5618" spans="4:5" ht="11.25" customHeight="1">
      <c r="D5618" s="78"/>
      <c r="E5618" s="79"/>
    </row>
    <row r="5619" spans="4:5" ht="11.25" customHeight="1">
      <c r="D5619" s="78"/>
      <c r="E5619" s="79"/>
    </row>
    <row r="5620" spans="4:5" ht="11.25" customHeight="1">
      <c r="D5620" s="78"/>
      <c r="E5620" s="79"/>
    </row>
    <row r="5621" spans="4:5" ht="11.25" customHeight="1">
      <c r="D5621" s="78"/>
      <c r="E5621" s="79"/>
    </row>
    <row r="5622" spans="4:5" ht="11.25" customHeight="1">
      <c r="D5622" s="78"/>
      <c r="E5622" s="79"/>
    </row>
    <row r="5623" spans="4:5" ht="11.25" customHeight="1">
      <c r="D5623" s="78"/>
      <c r="E5623" s="79"/>
    </row>
    <row r="5624" spans="4:5" ht="11.25" customHeight="1">
      <c r="D5624" s="78"/>
      <c r="E5624" s="79"/>
    </row>
    <row r="5625" spans="4:5" ht="11.25" customHeight="1">
      <c r="D5625" s="78"/>
      <c r="E5625" s="79"/>
    </row>
    <row r="5626" spans="4:5" ht="11.25" customHeight="1">
      <c r="D5626" s="78"/>
      <c r="E5626" s="79"/>
    </row>
    <row r="5627" spans="4:5" ht="11.25" customHeight="1">
      <c r="D5627" s="78"/>
      <c r="E5627" s="79"/>
    </row>
    <row r="5628" spans="4:5" ht="11.25" customHeight="1">
      <c r="D5628" s="78"/>
      <c r="E5628" s="79"/>
    </row>
    <row r="5629" spans="4:5" ht="11.25" customHeight="1">
      <c r="D5629" s="78"/>
      <c r="E5629" s="79"/>
    </row>
    <row r="5630" spans="4:5" ht="11.25" customHeight="1">
      <c r="D5630" s="78"/>
      <c r="E5630" s="79"/>
    </row>
    <row r="5631" spans="4:5" ht="11.25" customHeight="1">
      <c r="D5631" s="78"/>
      <c r="E5631" s="79"/>
    </row>
    <row r="5632" spans="4:5" ht="11.25" customHeight="1">
      <c r="D5632" s="78"/>
      <c r="E5632" s="79"/>
    </row>
    <row r="5633" spans="4:5" ht="11.25" customHeight="1">
      <c r="D5633" s="78"/>
      <c r="E5633" s="79"/>
    </row>
    <row r="5634" spans="4:5" ht="11.25" customHeight="1">
      <c r="D5634" s="78"/>
      <c r="E5634" s="79"/>
    </row>
    <row r="5635" spans="4:5" ht="11.25" customHeight="1">
      <c r="D5635" s="78"/>
      <c r="E5635" s="79"/>
    </row>
    <row r="5636" spans="4:5" ht="11.25" customHeight="1">
      <c r="D5636" s="78"/>
      <c r="E5636" s="79"/>
    </row>
    <row r="5637" spans="4:5" ht="11.25" customHeight="1">
      <c r="D5637" s="78"/>
      <c r="E5637" s="79"/>
    </row>
    <row r="5638" spans="4:5" ht="11.25" customHeight="1">
      <c r="D5638" s="78"/>
      <c r="E5638" s="79"/>
    </row>
    <row r="5639" spans="4:5" ht="11.25" customHeight="1">
      <c r="D5639" s="78"/>
      <c r="E5639" s="79"/>
    </row>
    <row r="5640" spans="4:5" ht="11.25" customHeight="1">
      <c r="D5640" s="78"/>
      <c r="E5640" s="79"/>
    </row>
    <row r="5641" spans="4:5" ht="11.25" customHeight="1">
      <c r="D5641" s="78"/>
      <c r="E5641" s="79"/>
    </row>
    <row r="5642" spans="4:5" ht="11.25" customHeight="1">
      <c r="D5642" s="78"/>
      <c r="E5642" s="79"/>
    </row>
    <row r="5643" spans="4:5" ht="11.25" customHeight="1">
      <c r="D5643" s="78"/>
      <c r="E5643" s="79"/>
    </row>
    <row r="5644" spans="4:5" ht="11.25" customHeight="1">
      <c r="D5644" s="78"/>
      <c r="E5644" s="79"/>
    </row>
    <row r="5645" spans="4:5" ht="11.25" customHeight="1">
      <c r="D5645" s="78"/>
      <c r="E5645" s="79"/>
    </row>
    <row r="5646" spans="4:5" ht="11.25" customHeight="1">
      <c r="D5646" s="78"/>
      <c r="E5646" s="79"/>
    </row>
    <row r="5647" spans="4:5" ht="11.25" customHeight="1">
      <c r="D5647" s="78"/>
      <c r="E5647" s="79"/>
    </row>
    <row r="5648" spans="4:5" ht="11.25" customHeight="1">
      <c r="D5648" s="78"/>
      <c r="E5648" s="79"/>
    </row>
    <row r="5649" spans="4:5" ht="11.25" customHeight="1">
      <c r="D5649" s="78"/>
      <c r="E5649" s="79"/>
    </row>
    <row r="5650" spans="4:5" ht="11.25" customHeight="1">
      <c r="D5650" s="78"/>
      <c r="E5650" s="79"/>
    </row>
    <row r="5651" spans="4:5" ht="11.25" customHeight="1">
      <c r="D5651" s="78"/>
      <c r="E5651" s="79"/>
    </row>
    <row r="5652" spans="4:5" ht="11.25" customHeight="1">
      <c r="D5652" s="78"/>
      <c r="E5652" s="79"/>
    </row>
    <row r="5653" spans="4:5" ht="11.25" customHeight="1">
      <c r="D5653" s="78"/>
      <c r="E5653" s="79"/>
    </row>
    <row r="5654" spans="4:5" ht="11.25" customHeight="1">
      <c r="D5654" s="78"/>
      <c r="E5654" s="79"/>
    </row>
    <row r="5655" spans="4:5" ht="11.25" customHeight="1">
      <c r="D5655" s="78"/>
      <c r="E5655" s="79"/>
    </row>
    <row r="5656" spans="4:5" ht="11.25" customHeight="1">
      <c r="D5656" s="78"/>
      <c r="E5656" s="79"/>
    </row>
    <row r="5657" spans="4:5" ht="11.25" customHeight="1">
      <c r="D5657" s="78"/>
      <c r="E5657" s="79"/>
    </row>
    <row r="5658" spans="4:5" ht="11.25" customHeight="1">
      <c r="D5658" s="78"/>
      <c r="E5658" s="79"/>
    </row>
    <row r="5659" spans="4:5" ht="11.25" customHeight="1">
      <c r="D5659" s="78"/>
      <c r="E5659" s="79"/>
    </row>
    <row r="5660" spans="4:5" ht="11.25" customHeight="1">
      <c r="D5660" s="78"/>
      <c r="E5660" s="79"/>
    </row>
    <row r="5661" spans="4:5" ht="11.25" customHeight="1">
      <c r="D5661" s="78"/>
      <c r="E5661" s="79"/>
    </row>
    <row r="5662" spans="4:5" ht="11.25" customHeight="1">
      <c r="D5662" s="78"/>
      <c r="E5662" s="79"/>
    </row>
    <row r="5663" spans="4:5" ht="11.25" customHeight="1">
      <c r="D5663" s="78"/>
      <c r="E5663" s="79"/>
    </row>
    <row r="5664" spans="4:5" ht="11.25" customHeight="1">
      <c r="D5664" s="78"/>
      <c r="E5664" s="79"/>
    </row>
    <row r="5665" spans="4:5" ht="11.25" customHeight="1">
      <c r="D5665" s="78"/>
      <c r="E5665" s="79"/>
    </row>
    <row r="5666" spans="4:5" ht="11.25" customHeight="1">
      <c r="D5666" s="78"/>
      <c r="E5666" s="79"/>
    </row>
    <row r="5667" spans="4:5" ht="11.25" customHeight="1">
      <c r="D5667" s="78"/>
      <c r="E5667" s="79"/>
    </row>
    <row r="5668" spans="4:5" ht="11.25" customHeight="1">
      <c r="D5668" s="78"/>
      <c r="E5668" s="79"/>
    </row>
    <row r="5669" spans="4:5" ht="11.25" customHeight="1">
      <c r="D5669" s="78"/>
      <c r="E5669" s="79"/>
    </row>
    <row r="5670" spans="4:5" ht="11.25" customHeight="1">
      <c r="D5670" s="78"/>
      <c r="E5670" s="79"/>
    </row>
    <row r="5671" spans="4:5" ht="11.25" customHeight="1">
      <c r="D5671" s="78"/>
      <c r="E5671" s="79"/>
    </row>
    <row r="5672" spans="4:5" ht="11.25" customHeight="1">
      <c r="D5672" s="78"/>
      <c r="E5672" s="79"/>
    </row>
    <row r="5673" spans="4:5" ht="11.25" customHeight="1">
      <c r="D5673" s="78"/>
      <c r="E5673" s="79"/>
    </row>
    <row r="5674" spans="4:5" ht="11.25" customHeight="1">
      <c r="D5674" s="78"/>
      <c r="E5674" s="79"/>
    </row>
    <row r="5675" spans="4:5" ht="11.25" customHeight="1">
      <c r="D5675" s="78"/>
      <c r="E5675" s="79"/>
    </row>
    <row r="5676" spans="4:5" ht="11.25" customHeight="1">
      <c r="D5676" s="78"/>
      <c r="E5676" s="79"/>
    </row>
    <row r="5677" spans="4:5" ht="11.25" customHeight="1">
      <c r="D5677" s="78"/>
      <c r="E5677" s="79"/>
    </row>
    <row r="5678" spans="4:5" ht="11.25" customHeight="1">
      <c r="D5678" s="78"/>
      <c r="E5678" s="79"/>
    </row>
    <row r="5679" spans="4:5" ht="11.25" customHeight="1">
      <c r="D5679" s="78"/>
      <c r="E5679" s="79"/>
    </row>
    <row r="5680" spans="4:5" ht="11.25" customHeight="1">
      <c r="D5680" s="78"/>
      <c r="E5680" s="79"/>
    </row>
    <row r="5681" spans="4:5" ht="11.25" customHeight="1">
      <c r="D5681" s="78"/>
      <c r="E5681" s="79"/>
    </row>
    <row r="5682" spans="4:5" ht="11.25" customHeight="1">
      <c r="D5682" s="78"/>
      <c r="E5682" s="79"/>
    </row>
    <row r="5683" spans="4:5" ht="11.25" customHeight="1">
      <c r="D5683" s="78"/>
      <c r="E5683" s="79"/>
    </row>
    <row r="5684" spans="4:5" ht="11.25" customHeight="1">
      <c r="D5684" s="78"/>
      <c r="E5684" s="79"/>
    </row>
    <row r="5685" spans="4:5" ht="11.25" customHeight="1">
      <c r="D5685" s="78"/>
      <c r="E5685" s="79"/>
    </row>
    <row r="5686" spans="4:5" ht="11.25" customHeight="1">
      <c r="D5686" s="78"/>
      <c r="E5686" s="79"/>
    </row>
    <row r="5687" spans="4:5" ht="11.25" customHeight="1">
      <c r="D5687" s="78"/>
      <c r="E5687" s="79"/>
    </row>
    <row r="5688" spans="4:5" ht="11.25" customHeight="1">
      <c r="D5688" s="78"/>
      <c r="E5688" s="79"/>
    </row>
    <row r="5689" spans="4:5" ht="11.25" customHeight="1">
      <c r="D5689" s="78"/>
      <c r="E5689" s="79"/>
    </row>
    <row r="5690" spans="4:5" ht="11.25" customHeight="1">
      <c r="D5690" s="78"/>
      <c r="E5690" s="79"/>
    </row>
    <row r="5691" spans="4:5" ht="11.25" customHeight="1">
      <c r="D5691" s="78"/>
      <c r="E5691" s="79"/>
    </row>
    <row r="5692" spans="4:5" ht="11.25" customHeight="1">
      <c r="D5692" s="78"/>
      <c r="E5692" s="79"/>
    </row>
    <row r="5693" spans="4:5" ht="11.25" customHeight="1">
      <c r="D5693" s="78"/>
      <c r="E5693" s="79"/>
    </row>
    <row r="5694" spans="4:5" ht="11.25" customHeight="1">
      <c r="D5694" s="78"/>
      <c r="E5694" s="79"/>
    </row>
    <row r="5695" spans="4:5" ht="11.25" customHeight="1">
      <c r="D5695" s="78"/>
      <c r="E5695" s="79"/>
    </row>
    <row r="5696" spans="4:5" ht="11.25" customHeight="1">
      <c r="D5696" s="78"/>
      <c r="E5696" s="79"/>
    </row>
    <row r="5697" spans="4:5" ht="11.25" customHeight="1">
      <c r="D5697" s="78"/>
      <c r="E5697" s="79"/>
    </row>
    <row r="5698" spans="4:5" ht="11.25" customHeight="1">
      <c r="D5698" s="78"/>
      <c r="E5698" s="79"/>
    </row>
    <row r="5699" spans="4:5" ht="11.25" customHeight="1">
      <c r="D5699" s="78"/>
      <c r="E5699" s="79"/>
    </row>
    <row r="5700" spans="4:5" ht="11.25" customHeight="1">
      <c r="D5700" s="78"/>
      <c r="E5700" s="79"/>
    </row>
    <row r="5701" spans="4:5" ht="11.25" customHeight="1">
      <c r="D5701" s="78"/>
      <c r="E5701" s="79"/>
    </row>
    <row r="5702" spans="4:5" ht="11.25" customHeight="1">
      <c r="D5702" s="78"/>
      <c r="E5702" s="79"/>
    </row>
    <row r="5703" spans="4:5" ht="11.25" customHeight="1">
      <c r="D5703" s="78"/>
      <c r="E5703" s="79"/>
    </row>
    <row r="5704" spans="4:5" ht="11.25" customHeight="1">
      <c r="D5704" s="78"/>
      <c r="E5704" s="79"/>
    </row>
    <row r="5705" spans="4:5" ht="11.25" customHeight="1">
      <c r="D5705" s="78"/>
      <c r="E5705" s="79"/>
    </row>
    <row r="5706" spans="4:5" ht="11.25" customHeight="1">
      <c r="D5706" s="78"/>
      <c r="E5706" s="79"/>
    </row>
    <row r="5707" spans="4:5" ht="11.25" customHeight="1">
      <c r="D5707" s="78"/>
      <c r="E5707" s="79"/>
    </row>
    <row r="5708" spans="4:5" ht="11.25" customHeight="1">
      <c r="D5708" s="78"/>
      <c r="E5708" s="79"/>
    </row>
    <row r="5709" spans="4:5" ht="11.25" customHeight="1">
      <c r="D5709" s="78"/>
      <c r="E5709" s="79"/>
    </row>
    <row r="5710" spans="4:5" ht="11.25" customHeight="1">
      <c r="D5710" s="78"/>
      <c r="E5710" s="79"/>
    </row>
    <row r="5711" spans="4:5" ht="11.25" customHeight="1">
      <c r="D5711" s="78"/>
      <c r="E5711" s="79"/>
    </row>
    <row r="5712" spans="4:5" ht="11.25" customHeight="1">
      <c r="D5712" s="78"/>
      <c r="E5712" s="79"/>
    </row>
    <row r="5713" spans="4:5" ht="11.25" customHeight="1">
      <c r="D5713" s="78"/>
      <c r="E5713" s="79"/>
    </row>
    <row r="5714" spans="4:5" ht="11.25" customHeight="1">
      <c r="D5714" s="78"/>
      <c r="E5714" s="79"/>
    </row>
    <row r="5715" spans="4:5" ht="11.25" customHeight="1">
      <c r="D5715" s="78"/>
      <c r="E5715" s="79"/>
    </row>
    <row r="5716" spans="4:5" ht="11.25" customHeight="1">
      <c r="D5716" s="78"/>
      <c r="E5716" s="79"/>
    </row>
    <row r="5717" spans="4:5" ht="11.25" customHeight="1">
      <c r="D5717" s="78"/>
      <c r="E5717" s="79"/>
    </row>
    <row r="5718" spans="4:5" ht="11.25" customHeight="1">
      <c r="D5718" s="78"/>
      <c r="E5718" s="79"/>
    </row>
    <row r="5719" spans="4:5" ht="11.25" customHeight="1">
      <c r="D5719" s="78"/>
      <c r="E5719" s="79"/>
    </row>
    <row r="5720" spans="4:5" ht="11.25" customHeight="1">
      <c r="D5720" s="78"/>
      <c r="E5720" s="79"/>
    </row>
    <row r="5721" spans="4:5" ht="11.25" customHeight="1">
      <c r="D5721" s="78"/>
      <c r="E5721" s="79"/>
    </row>
    <row r="5722" spans="4:5" ht="11.25" customHeight="1">
      <c r="D5722" s="78"/>
      <c r="E5722" s="79"/>
    </row>
    <row r="5723" spans="4:5" ht="11.25" customHeight="1">
      <c r="D5723" s="78"/>
      <c r="E5723" s="79"/>
    </row>
    <row r="5724" spans="4:5" ht="11.25" customHeight="1">
      <c r="D5724" s="78"/>
      <c r="E5724" s="79"/>
    </row>
    <row r="5725" spans="4:5" ht="11.25" customHeight="1">
      <c r="D5725" s="78"/>
      <c r="E5725" s="79"/>
    </row>
    <row r="5726" spans="4:5" ht="11.25" customHeight="1">
      <c r="D5726" s="78"/>
      <c r="E5726" s="79"/>
    </row>
    <row r="5727" spans="4:5" ht="11.25" customHeight="1">
      <c r="D5727" s="78"/>
      <c r="E5727" s="79"/>
    </row>
    <row r="5728" spans="4:5" ht="11.25" customHeight="1">
      <c r="D5728" s="78"/>
      <c r="E5728" s="79"/>
    </row>
    <row r="5729" spans="4:5" ht="11.25" customHeight="1">
      <c r="D5729" s="78"/>
      <c r="E5729" s="79"/>
    </row>
    <row r="5730" spans="4:5" ht="11.25" customHeight="1">
      <c r="D5730" s="78"/>
      <c r="E5730" s="79"/>
    </row>
    <row r="5731" spans="4:5" ht="11.25" customHeight="1">
      <c r="D5731" s="78"/>
      <c r="E5731" s="79"/>
    </row>
    <row r="5732" spans="4:5" ht="11.25" customHeight="1">
      <c r="D5732" s="78"/>
      <c r="E5732" s="79"/>
    </row>
    <row r="5733" spans="4:5" ht="11.25" customHeight="1">
      <c r="D5733" s="78"/>
      <c r="E5733" s="79"/>
    </row>
    <row r="5734" spans="4:5" ht="11.25" customHeight="1">
      <c r="D5734" s="78"/>
      <c r="E5734" s="79"/>
    </row>
    <row r="5735" spans="4:5" ht="11.25" customHeight="1">
      <c r="D5735" s="78"/>
      <c r="E5735" s="79"/>
    </row>
    <row r="5736" spans="4:5" ht="11.25" customHeight="1">
      <c r="D5736" s="78"/>
      <c r="E5736" s="79"/>
    </row>
    <row r="5737" spans="4:5" ht="11.25" customHeight="1">
      <c r="D5737" s="78"/>
      <c r="E5737" s="79"/>
    </row>
    <row r="5738" spans="4:5" ht="11.25" customHeight="1">
      <c r="D5738" s="78"/>
      <c r="E5738" s="79"/>
    </row>
    <row r="5739" spans="4:5" ht="11.25" customHeight="1">
      <c r="D5739" s="78"/>
      <c r="E5739" s="79"/>
    </row>
    <row r="5740" spans="4:5" ht="11.25" customHeight="1">
      <c r="D5740" s="78"/>
      <c r="E5740" s="79"/>
    </row>
    <row r="5741" spans="4:5" ht="11.25" customHeight="1">
      <c r="D5741" s="78"/>
      <c r="E5741" s="79"/>
    </row>
    <row r="5742" spans="4:5" ht="11.25" customHeight="1">
      <c r="D5742" s="78"/>
      <c r="E5742" s="79"/>
    </row>
    <row r="5743" spans="4:5" ht="11.25" customHeight="1">
      <c r="D5743" s="78"/>
      <c r="E5743" s="79"/>
    </row>
    <row r="5744" spans="4:5" ht="11.25" customHeight="1">
      <c r="D5744" s="78"/>
      <c r="E5744" s="79"/>
    </row>
    <row r="5745" spans="4:5" ht="11.25" customHeight="1">
      <c r="D5745" s="78"/>
      <c r="E5745" s="79"/>
    </row>
    <row r="5746" spans="4:5" ht="11.25" customHeight="1">
      <c r="D5746" s="78"/>
      <c r="E5746" s="79"/>
    </row>
    <row r="5747" spans="4:5" ht="11.25" customHeight="1">
      <c r="D5747" s="78"/>
      <c r="E5747" s="79"/>
    </row>
    <row r="5748" spans="4:5" ht="11.25" customHeight="1">
      <c r="D5748" s="78"/>
      <c r="E5748" s="79"/>
    </row>
    <row r="5749" spans="4:5" ht="11.25" customHeight="1">
      <c r="D5749" s="78"/>
      <c r="E5749" s="79"/>
    </row>
    <row r="5750" spans="4:5" ht="11.25" customHeight="1">
      <c r="D5750" s="78"/>
      <c r="E5750" s="79"/>
    </row>
    <row r="5751" spans="4:5" ht="11.25" customHeight="1">
      <c r="D5751" s="78"/>
      <c r="E5751" s="79"/>
    </row>
    <row r="5752" spans="4:5" ht="11.25" customHeight="1">
      <c r="D5752" s="78"/>
      <c r="E5752" s="79"/>
    </row>
    <row r="5753" spans="4:5" ht="11.25" customHeight="1">
      <c r="D5753" s="78"/>
      <c r="E5753" s="79"/>
    </row>
    <row r="5754" spans="4:5" ht="11.25" customHeight="1">
      <c r="D5754" s="78"/>
      <c r="E5754" s="79"/>
    </row>
    <row r="5755" spans="4:5" ht="11.25" customHeight="1">
      <c r="D5755" s="78"/>
      <c r="E5755" s="79"/>
    </row>
    <row r="5756" spans="4:5" ht="11.25" customHeight="1">
      <c r="D5756" s="78"/>
      <c r="E5756" s="79"/>
    </row>
    <row r="5757" spans="4:5" ht="11.25" customHeight="1">
      <c r="D5757" s="78"/>
      <c r="E5757" s="79"/>
    </row>
    <row r="5758" spans="4:5" ht="11.25" customHeight="1">
      <c r="D5758" s="78"/>
      <c r="E5758" s="79"/>
    </row>
    <row r="5759" spans="4:5" ht="11.25" customHeight="1">
      <c r="D5759" s="78"/>
      <c r="E5759" s="79"/>
    </row>
    <row r="5760" spans="4:5" ht="11.25" customHeight="1">
      <c r="D5760" s="78"/>
      <c r="E5760" s="79"/>
    </row>
    <row r="5761" spans="4:5" ht="11.25" customHeight="1">
      <c r="D5761" s="78"/>
      <c r="E5761" s="79"/>
    </row>
    <row r="5762" spans="4:5" ht="11.25" customHeight="1">
      <c r="D5762" s="78"/>
      <c r="E5762" s="79"/>
    </row>
    <row r="5763" spans="4:5" ht="11.25" customHeight="1">
      <c r="D5763" s="78"/>
      <c r="E5763" s="79"/>
    </row>
    <row r="5764" spans="4:5" ht="11.25" customHeight="1">
      <c r="D5764" s="78"/>
      <c r="E5764" s="79"/>
    </row>
    <row r="5765" spans="4:5" ht="11.25" customHeight="1">
      <c r="D5765" s="78"/>
      <c r="E5765" s="79"/>
    </row>
    <row r="5766" spans="4:5" ht="11.25" customHeight="1">
      <c r="D5766" s="78"/>
      <c r="E5766" s="79"/>
    </row>
    <row r="5767" spans="4:5" ht="11.25" customHeight="1">
      <c r="D5767" s="78"/>
      <c r="E5767" s="79"/>
    </row>
    <row r="5768" spans="4:5" ht="11.25" customHeight="1">
      <c r="D5768" s="78"/>
      <c r="E5768" s="79"/>
    </row>
    <row r="5769" spans="4:5" ht="11.25" customHeight="1">
      <c r="D5769" s="78"/>
      <c r="E5769" s="79"/>
    </row>
    <row r="5770" spans="4:5" ht="11.25" customHeight="1">
      <c r="D5770" s="78"/>
      <c r="E5770" s="79"/>
    </row>
    <row r="5771" spans="4:5" ht="11.25" customHeight="1">
      <c r="D5771" s="78"/>
      <c r="E5771" s="79"/>
    </row>
    <row r="5772" spans="4:5" ht="11.25" customHeight="1">
      <c r="D5772" s="78"/>
      <c r="E5772" s="79"/>
    </row>
    <row r="5773" spans="4:5" ht="11.25" customHeight="1">
      <c r="D5773" s="78"/>
      <c r="E5773" s="79"/>
    </row>
    <row r="5774" spans="4:5" ht="11.25" customHeight="1">
      <c r="D5774" s="78"/>
      <c r="E5774" s="79"/>
    </row>
    <row r="5775" spans="4:5" ht="11.25" customHeight="1">
      <c r="D5775" s="78"/>
      <c r="E5775" s="79"/>
    </row>
    <row r="5776" spans="4:5" ht="11.25" customHeight="1">
      <c r="D5776" s="78"/>
      <c r="E5776" s="79"/>
    </row>
    <row r="5777" spans="4:5" ht="11.25" customHeight="1">
      <c r="D5777" s="78"/>
      <c r="E5777" s="79"/>
    </row>
    <row r="5778" spans="4:5" ht="11.25" customHeight="1">
      <c r="D5778" s="78"/>
      <c r="E5778" s="79"/>
    </row>
    <row r="5779" spans="4:5" ht="11.25" customHeight="1">
      <c r="D5779" s="78"/>
      <c r="E5779" s="79"/>
    </row>
    <row r="5780" spans="4:5" ht="11.25" customHeight="1">
      <c r="D5780" s="78"/>
      <c r="E5780" s="79"/>
    </row>
    <row r="5781" spans="4:5" ht="11.25" customHeight="1">
      <c r="D5781" s="78"/>
      <c r="E5781" s="79"/>
    </row>
    <row r="5782" spans="4:5" ht="11.25" customHeight="1">
      <c r="D5782" s="78"/>
      <c r="E5782" s="79"/>
    </row>
    <row r="5783" spans="4:5" ht="11.25" customHeight="1">
      <c r="D5783" s="78"/>
      <c r="E5783" s="79"/>
    </row>
    <row r="5784" spans="4:5" ht="11.25" customHeight="1">
      <c r="D5784" s="78"/>
      <c r="E5784" s="79"/>
    </row>
    <row r="5785" spans="4:5" ht="11.25" customHeight="1">
      <c r="D5785" s="78"/>
      <c r="E5785" s="79"/>
    </row>
    <row r="5786" spans="4:5" ht="11.25" customHeight="1">
      <c r="D5786" s="78"/>
      <c r="E5786" s="79"/>
    </row>
    <row r="5787" spans="4:5" ht="11.25" customHeight="1">
      <c r="D5787" s="78"/>
      <c r="E5787" s="79"/>
    </row>
    <row r="5788" spans="4:5" ht="11.25" customHeight="1">
      <c r="D5788" s="78"/>
      <c r="E5788" s="79"/>
    </row>
    <row r="5789" spans="4:5" ht="11.25" customHeight="1">
      <c r="D5789" s="78"/>
      <c r="E5789" s="79"/>
    </row>
    <row r="5790" spans="4:5" ht="11.25" customHeight="1">
      <c r="D5790" s="78"/>
      <c r="E5790" s="79"/>
    </row>
    <row r="5791" spans="4:5" ht="11.25" customHeight="1">
      <c r="D5791" s="78"/>
      <c r="E5791" s="79"/>
    </row>
    <row r="5792" spans="4:5" ht="11.25" customHeight="1">
      <c r="D5792" s="78"/>
      <c r="E5792" s="79"/>
    </row>
    <row r="5793" spans="4:5" ht="11.25" customHeight="1">
      <c r="D5793" s="78"/>
      <c r="E5793" s="79"/>
    </row>
    <row r="5794" spans="4:5" ht="11.25" customHeight="1">
      <c r="D5794" s="78"/>
      <c r="E5794" s="79"/>
    </row>
    <row r="5795" spans="4:5" ht="11.25" customHeight="1">
      <c r="D5795" s="78"/>
      <c r="E5795" s="79"/>
    </row>
    <row r="5796" spans="4:5" ht="11.25" customHeight="1">
      <c r="D5796" s="78"/>
      <c r="E5796" s="79"/>
    </row>
    <row r="5797" spans="4:5" ht="11.25" customHeight="1">
      <c r="D5797" s="78"/>
      <c r="E5797" s="79"/>
    </row>
    <row r="5798" spans="4:5" ht="11.25" customHeight="1">
      <c r="D5798" s="78"/>
      <c r="E5798" s="79"/>
    </row>
    <row r="5799" spans="4:5" ht="11.25" customHeight="1">
      <c r="D5799" s="78"/>
      <c r="E5799" s="79"/>
    </row>
    <row r="5800" spans="4:5" ht="11.25" customHeight="1">
      <c r="D5800" s="78"/>
      <c r="E5800" s="79"/>
    </row>
    <row r="5801" spans="4:5" ht="11.25" customHeight="1">
      <c r="D5801" s="78"/>
      <c r="E5801" s="79"/>
    </row>
    <row r="5802" spans="4:5" ht="11.25" customHeight="1">
      <c r="D5802" s="78"/>
      <c r="E5802" s="79"/>
    </row>
    <row r="5803" spans="4:5" ht="11.25" customHeight="1">
      <c r="D5803" s="78"/>
      <c r="E5803" s="79"/>
    </row>
    <row r="5804" spans="4:5" ht="11.25" customHeight="1">
      <c r="D5804" s="78"/>
      <c r="E5804" s="79"/>
    </row>
    <row r="5805" spans="4:5" ht="11.25" customHeight="1">
      <c r="D5805" s="78"/>
      <c r="E5805" s="79"/>
    </row>
    <row r="5806" spans="4:5" ht="11.25" customHeight="1">
      <c r="D5806" s="78"/>
      <c r="E5806" s="79"/>
    </row>
    <row r="5807" spans="4:5" ht="11.25" customHeight="1">
      <c r="D5807" s="78"/>
      <c r="E5807" s="79"/>
    </row>
    <row r="5808" spans="4:5" ht="11.25" customHeight="1">
      <c r="D5808" s="78"/>
      <c r="E5808" s="79"/>
    </row>
    <row r="5809" spans="4:5" ht="11.25" customHeight="1">
      <c r="D5809" s="78"/>
      <c r="E5809" s="79"/>
    </row>
    <row r="5810" spans="4:5" ht="11.25" customHeight="1">
      <c r="D5810" s="78"/>
      <c r="E5810" s="79"/>
    </row>
    <row r="5811" spans="4:5" ht="11.25" customHeight="1">
      <c r="D5811" s="78"/>
      <c r="E5811" s="79"/>
    </row>
    <row r="5812" spans="4:5" ht="11.25" customHeight="1">
      <c r="D5812" s="78"/>
      <c r="E5812" s="79"/>
    </row>
    <row r="5813" spans="4:5" ht="11.25" customHeight="1">
      <c r="D5813" s="78"/>
      <c r="E5813" s="79"/>
    </row>
    <row r="5814" spans="4:5" ht="11.25" customHeight="1">
      <c r="D5814" s="78"/>
      <c r="E5814" s="79"/>
    </row>
    <row r="5815" spans="4:5" ht="11.25" customHeight="1">
      <c r="D5815" s="78"/>
      <c r="E5815" s="79"/>
    </row>
    <row r="5816" spans="4:5" ht="11.25" customHeight="1">
      <c r="D5816" s="78"/>
      <c r="E5816" s="79"/>
    </row>
    <row r="5817" spans="4:5" ht="11.25" customHeight="1">
      <c r="D5817" s="78"/>
      <c r="E5817" s="79"/>
    </row>
    <row r="5818" spans="4:5" ht="11.25" customHeight="1">
      <c r="D5818" s="78"/>
      <c r="E5818" s="79"/>
    </row>
    <row r="5819" spans="4:5" ht="11.25" customHeight="1">
      <c r="D5819" s="78"/>
      <c r="E5819" s="79"/>
    </row>
    <row r="5820" spans="4:5" ht="11.25" customHeight="1">
      <c r="D5820" s="78"/>
      <c r="E5820" s="79"/>
    </row>
    <row r="5821" spans="4:5" ht="11.25" customHeight="1">
      <c r="D5821" s="78"/>
      <c r="E5821" s="79"/>
    </row>
    <row r="5822" spans="4:5" ht="11.25" customHeight="1">
      <c r="D5822" s="78"/>
      <c r="E5822" s="79"/>
    </row>
    <row r="5823" spans="4:5" ht="11.25" customHeight="1">
      <c r="D5823" s="78"/>
      <c r="E5823" s="79"/>
    </row>
    <row r="5824" spans="4:5" ht="11.25" customHeight="1">
      <c r="D5824" s="78"/>
      <c r="E5824" s="79"/>
    </row>
    <row r="5825" spans="4:5" ht="11.25" customHeight="1">
      <c r="D5825" s="78"/>
      <c r="E5825" s="79"/>
    </row>
    <row r="5826" spans="4:5" ht="11.25" customHeight="1">
      <c r="D5826" s="78"/>
      <c r="E5826" s="79"/>
    </row>
    <row r="5827" spans="4:5" ht="11.25" customHeight="1">
      <c r="D5827" s="78"/>
      <c r="E5827" s="79"/>
    </row>
    <row r="5828" spans="4:5" ht="11.25" customHeight="1">
      <c r="D5828" s="78"/>
      <c r="E5828" s="79"/>
    </row>
    <row r="5829" spans="4:5" ht="11.25" customHeight="1">
      <c r="D5829" s="78"/>
      <c r="E5829" s="79"/>
    </row>
    <row r="5830" spans="4:5" ht="11.25" customHeight="1">
      <c r="D5830" s="78"/>
      <c r="E5830" s="79"/>
    </row>
    <row r="5831" spans="4:5" ht="11.25" customHeight="1">
      <c r="D5831" s="78"/>
      <c r="E5831" s="79"/>
    </row>
    <row r="5832" spans="4:5" ht="11.25" customHeight="1">
      <c r="D5832" s="78"/>
      <c r="E5832" s="79"/>
    </row>
    <row r="5833" spans="4:5" ht="11.25" customHeight="1">
      <c r="D5833" s="78"/>
      <c r="E5833" s="79"/>
    </row>
    <row r="5834" spans="4:5" ht="11.25" customHeight="1">
      <c r="D5834" s="78"/>
      <c r="E5834" s="79"/>
    </row>
    <row r="5835" spans="4:5" ht="11.25" customHeight="1">
      <c r="D5835" s="78"/>
      <c r="E5835" s="79"/>
    </row>
    <row r="5836" spans="4:5" ht="11.25" customHeight="1">
      <c r="D5836" s="78"/>
      <c r="E5836" s="79"/>
    </row>
    <row r="5837" spans="4:5" ht="11.25" customHeight="1">
      <c r="D5837" s="78"/>
      <c r="E5837" s="79"/>
    </row>
    <row r="5838" spans="4:5" ht="11.25" customHeight="1">
      <c r="D5838" s="78"/>
      <c r="E5838" s="79"/>
    </row>
    <row r="5839" spans="4:5" ht="11.25" customHeight="1">
      <c r="D5839" s="78"/>
      <c r="E5839" s="79"/>
    </row>
    <row r="5840" spans="4:5" ht="11.25" customHeight="1">
      <c r="D5840" s="78"/>
      <c r="E5840" s="79"/>
    </row>
    <row r="5841" spans="4:5" ht="11.25" customHeight="1">
      <c r="D5841" s="78"/>
      <c r="E5841" s="79"/>
    </row>
    <row r="5842" spans="4:5" ht="11.25" customHeight="1">
      <c r="D5842" s="78"/>
      <c r="E5842" s="79"/>
    </row>
    <row r="5843" spans="4:5" ht="11.25" customHeight="1">
      <c r="D5843" s="78"/>
      <c r="E5843" s="79"/>
    </row>
    <row r="5844" spans="4:5" ht="11.25" customHeight="1">
      <c r="D5844" s="78"/>
      <c r="E5844" s="79"/>
    </row>
    <row r="5845" spans="4:5" ht="11.25" customHeight="1">
      <c r="D5845" s="78"/>
      <c r="E5845" s="79"/>
    </row>
    <row r="5846" spans="4:5" ht="11.25" customHeight="1">
      <c r="D5846" s="78"/>
      <c r="E5846" s="79"/>
    </row>
    <row r="5847" spans="4:5" ht="11.25" customHeight="1">
      <c r="D5847" s="78"/>
      <c r="E5847" s="79"/>
    </row>
    <row r="5848" spans="4:5" ht="11.25" customHeight="1">
      <c r="D5848" s="78"/>
      <c r="E5848" s="79"/>
    </row>
    <row r="5849" spans="4:5" ht="11.25" customHeight="1">
      <c r="D5849" s="78"/>
      <c r="E5849" s="79"/>
    </row>
    <row r="5850" spans="4:5" ht="11.25" customHeight="1">
      <c r="D5850" s="78"/>
      <c r="E5850" s="79"/>
    </row>
    <row r="5851" spans="4:5" ht="11.25" customHeight="1">
      <c r="D5851" s="78"/>
      <c r="E5851" s="79"/>
    </row>
    <row r="5852" spans="4:5" ht="11.25" customHeight="1">
      <c r="D5852" s="78"/>
      <c r="E5852" s="79"/>
    </row>
    <row r="5853" spans="4:5" ht="11.25" customHeight="1">
      <c r="D5853" s="78"/>
      <c r="E5853" s="79"/>
    </row>
    <row r="5854" spans="4:5" ht="11.25" customHeight="1">
      <c r="D5854" s="78"/>
      <c r="E5854" s="79"/>
    </row>
    <row r="5855" spans="4:5" ht="11.25" customHeight="1">
      <c r="D5855" s="78"/>
      <c r="E5855" s="79"/>
    </row>
    <row r="5856" spans="4:5" ht="11.25" customHeight="1">
      <c r="D5856" s="78"/>
      <c r="E5856" s="79"/>
    </row>
    <row r="5857" spans="4:5" ht="11.25" customHeight="1">
      <c r="D5857" s="78"/>
      <c r="E5857" s="79"/>
    </row>
    <row r="5858" spans="4:5" ht="11.25" customHeight="1">
      <c r="D5858" s="78"/>
      <c r="E5858" s="79"/>
    </row>
    <row r="5859" spans="4:5" ht="11.25" customHeight="1">
      <c r="D5859" s="78"/>
      <c r="E5859" s="79"/>
    </row>
    <row r="5860" spans="4:5" ht="11.25" customHeight="1">
      <c r="D5860" s="78"/>
      <c r="E5860" s="79"/>
    </row>
    <row r="5861" spans="4:5" ht="11.25" customHeight="1">
      <c r="D5861" s="78"/>
      <c r="E5861" s="79"/>
    </row>
    <row r="5862" spans="4:5" ht="11.25" customHeight="1">
      <c r="D5862" s="78"/>
      <c r="E5862" s="79"/>
    </row>
    <row r="5863" spans="4:5" ht="11.25" customHeight="1">
      <c r="D5863" s="78"/>
      <c r="E5863" s="79"/>
    </row>
    <row r="5864" spans="4:5" ht="11.25" customHeight="1">
      <c r="D5864" s="78"/>
      <c r="E5864" s="79"/>
    </row>
    <row r="5865" spans="4:5" ht="11.25" customHeight="1">
      <c r="D5865" s="78"/>
      <c r="E5865" s="79"/>
    </row>
    <row r="5866" spans="4:5" ht="11.25" customHeight="1">
      <c r="D5866" s="78"/>
      <c r="E5866" s="79"/>
    </row>
    <row r="5867" spans="4:5" ht="11.25" customHeight="1">
      <c r="D5867" s="78"/>
      <c r="E5867" s="79"/>
    </row>
    <row r="5868" spans="4:5" ht="11.25" customHeight="1">
      <c r="D5868" s="78"/>
      <c r="E5868" s="79"/>
    </row>
    <row r="5869" spans="4:5" ht="11.25" customHeight="1">
      <c r="D5869" s="78"/>
      <c r="E5869" s="79"/>
    </row>
    <row r="5870" spans="4:5" ht="11.25" customHeight="1">
      <c r="D5870" s="78"/>
      <c r="E5870" s="79"/>
    </row>
    <row r="5871" spans="4:5" ht="11.25" customHeight="1">
      <c r="D5871" s="78"/>
      <c r="E5871" s="79"/>
    </row>
    <row r="5872" spans="4:5" ht="11.25" customHeight="1">
      <c r="D5872" s="78"/>
      <c r="E5872" s="79"/>
    </row>
    <row r="5873" spans="4:5" ht="11.25" customHeight="1">
      <c r="D5873" s="78"/>
      <c r="E5873" s="79"/>
    </row>
    <row r="5874" spans="4:5" ht="11.25" customHeight="1">
      <c r="D5874" s="78"/>
      <c r="E5874" s="79"/>
    </row>
    <row r="5875" spans="4:5" ht="11.25" customHeight="1">
      <c r="D5875" s="78"/>
      <c r="E5875" s="79"/>
    </row>
    <row r="5876" spans="4:5" ht="11.25" customHeight="1">
      <c r="D5876" s="78"/>
      <c r="E5876" s="79"/>
    </row>
    <row r="5877" spans="4:5" ht="11.25" customHeight="1">
      <c r="D5877" s="78"/>
      <c r="E5877" s="79"/>
    </row>
    <row r="5878" spans="4:5" ht="11.25" customHeight="1">
      <c r="D5878" s="78"/>
      <c r="E5878" s="79"/>
    </row>
    <row r="5879" spans="4:5" ht="11.25" customHeight="1">
      <c r="D5879" s="78"/>
      <c r="E5879" s="79"/>
    </row>
    <row r="5880" spans="4:5" ht="11.25" customHeight="1">
      <c r="D5880" s="78"/>
      <c r="E5880" s="79"/>
    </row>
    <row r="5881" spans="4:5" ht="11.25" customHeight="1">
      <c r="D5881" s="78"/>
      <c r="E5881" s="79"/>
    </row>
    <row r="5882" spans="4:5" ht="11.25" customHeight="1">
      <c r="D5882" s="78"/>
      <c r="E5882" s="79"/>
    </row>
    <row r="5883" spans="4:5" ht="11.25" customHeight="1">
      <c r="D5883" s="78"/>
      <c r="E5883" s="79"/>
    </row>
    <row r="5884" spans="4:5" ht="11.25" customHeight="1">
      <c r="D5884" s="78"/>
      <c r="E5884" s="79"/>
    </row>
    <row r="5885" spans="4:5" ht="11.25" customHeight="1">
      <c r="D5885" s="78"/>
      <c r="E5885" s="79"/>
    </row>
    <row r="5886" spans="4:5" ht="11.25" customHeight="1">
      <c r="D5886" s="78"/>
      <c r="E5886" s="79"/>
    </row>
    <row r="5887" spans="4:5" ht="11.25" customHeight="1">
      <c r="D5887" s="78"/>
      <c r="E5887" s="79"/>
    </row>
    <row r="5888" spans="4:5" ht="11.25" customHeight="1">
      <c r="D5888" s="78"/>
      <c r="E5888" s="79"/>
    </row>
    <row r="5889" spans="4:5" ht="11.25" customHeight="1">
      <c r="D5889" s="78"/>
      <c r="E5889" s="79"/>
    </row>
    <row r="5890" spans="4:5" ht="11.25" customHeight="1">
      <c r="D5890" s="78"/>
      <c r="E5890" s="79"/>
    </row>
    <row r="5891" spans="4:5" ht="11.25" customHeight="1">
      <c r="D5891" s="78"/>
      <c r="E5891" s="79"/>
    </row>
    <row r="5892" spans="4:5" ht="11.25" customHeight="1">
      <c r="D5892" s="78"/>
      <c r="E5892" s="79"/>
    </row>
    <row r="5893" spans="4:5" ht="11.25" customHeight="1">
      <c r="D5893" s="78"/>
      <c r="E5893" s="79"/>
    </row>
    <row r="5894" spans="4:5" ht="11.25" customHeight="1">
      <c r="D5894" s="78"/>
      <c r="E5894" s="79"/>
    </row>
    <row r="5895" spans="4:5" ht="11.25" customHeight="1">
      <c r="D5895" s="78"/>
      <c r="E5895" s="79"/>
    </row>
    <row r="5896" spans="4:5" ht="11.25" customHeight="1">
      <c r="D5896" s="78"/>
      <c r="E5896" s="79"/>
    </row>
    <row r="5897" spans="4:5" ht="11.25" customHeight="1">
      <c r="D5897" s="78"/>
      <c r="E5897" s="79"/>
    </row>
    <row r="5898" spans="4:5" ht="11.25" customHeight="1">
      <c r="D5898" s="78"/>
      <c r="E5898" s="79"/>
    </row>
    <row r="5899" spans="4:5" ht="11.25" customHeight="1">
      <c r="D5899" s="78"/>
      <c r="E5899" s="79"/>
    </row>
    <row r="5900" spans="4:5" ht="11.25" customHeight="1">
      <c r="D5900" s="78"/>
      <c r="E5900" s="79"/>
    </row>
    <row r="5901" spans="4:5" ht="11.25" customHeight="1">
      <c r="D5901" s="78"/>
      <c r="E5901" s="79"/>
    </row>
    <row r="5902" spans="4:5" ht="11.25" customHeight="1">
      <c r="D5902" s="78"/>
      <c r="E5902" s="79"/>
    </row>
    <row r="5903" spans="4:5" ht="11.25" customHeight="1">
      <c r="D5903" s="78"/>
      <c r="E5903" s="79"/>
    </row>
    <row r="5904" spans="4:5" ht="11.25" customHeight="1">
      <c r="D5904" s="78"/>
      <c r="E5904" s="79"/>
    </row>
    <row r="5905" spans="4:5" ht="11.25" customHeight="1">
      <c r="D5905" s="78"/>
      <c r="E5905" s="79"/>
    </row>
    <row r="5906" spans="4:5" ht="11.25" customHeight="1">
      <c r="D5906" s="78"/>
      <c r="E5906" s="79"/>
    </row>
    <row r="5907" spans="4:5" ht="11.25" customHeight="1">
      <c r="D5907" s="78"/>
      <c r="E5907" s="79"/>
    </row>
    <row r="5908" spans="4:5" ht="11.25" customHeight="1">
      <c r="D5908" s="78"/>
      <c r="E5908" s="79"/>
    </row>
    <row r="5909" spans="4:5" ht="11.25" customHeight="1">
      <c r="D5909" s="78"/>
      <c r="E5909" s="79"/>
    </row>
    <row r="5910" spans="4:5" ht="11.25" customHeight="1">
      <c r="D5910" s="78"/>
      <c r="E5910" s="79"/>
    </row>
    <row r="5911" spans="4:5" ht="11.25" customHeight="1">
      <c r="D5911" s="78"/>
      <c r="E5911" s="79"/>
    </row>
    <row r="5912" spans="4:5" ht="11.25" customHeight="1">
      <c r="D5912" s="78"/>
      <c r="E5912" s="79"/>
    </row>
    <row r="5913" spans="4:5" ht="11.25" customHeight="1">
      <c r="D5913" s="78"/>
      <c r="E5913" s="79"/>
    </row>
    <row r="5914" spans="4:5" ht="11.25" customHeight="1">
      <c r="D5914" s="78"/>
      <c r="E5914" s="79"/>
    </row>
    <row r="5915" spans="4:5" ht="11.25" customHeight="1">
      <c r="D5915" s="78"/>
      <c r="E5915" s="79"/>
    </row>
    <row r="5916" spans="4:5" ht="11.25" customHeight="1">
      <c r="D5916" s="78"/>
      <c r="E5916" s="79"/>
    </row>
    <row r="5917" spans="4:5" ht="11.25" customHeight="1">
      <c r="D5917" s="78"/>
      <c r="E5917" s="79"/>
    </row>
    <row r="5918" spans="4:5" ht="11.25" customHeight="1">
      <c r="D5918" s="78"/>
      <c r="E5918" s="79"/>
    </row>
    <row r="5919" spans="4:5" ht="11.25" customHeight="1">
      <c r="D5919" s="78"/>
      <c r="E5919" s="79"/>
    </row>
    <row r="5920" spans="4:5" ht="11.25" customHeight="1">
      <c r="D5920" s="78"/>
      <c r="E5920" s="79"/>
    </row>
    <row r="5921" spans="4:5" ht="11.25" customHeight="1">
      <c r="D5921" s="78"/>
      <c r="E5921" s="79"/>
    </row>
    <row r="5922" spans="4:5" ht="11.25" customHeight="1">
      <c r="D5922" s="78"/>
      <c r="E5922" s="79"/>
    </row>
    <row r="5923" spans="4:5" ht="11.25" customHeight="1">
      <c r="D5923" s="78"/>
      <c r="E5923" s="79"/>
    </row>
    <row r="5924" spans="4:5" ht="11.25" customHeight="1">
      <c r="D5924" s="78"/>
      <c r="E5924" s="79"/>
    </row>
    <row r="5925" spans="4:5" ht="11.25" customHeight="1">
      <c r="D5925" s="78"/>
      <c r="E5925" s="79"/>
    </row>
    <row r="5926" spans="4:5" ht="11.25" customHeight="1">
      <c r="D5926" s="78"/>
      <c r="E5926" s="79"/>
    </row>
    <row r="5927" spans="4:5" ht="11.25" customHeight="1">
      <c r="D5927" s="78"/>
      <c r="E5927" s="79"/>
    </row>
    <row r="5928" spans="4:5" ht="11.25" customHeight="1">
      <c r="D5928" s="78"/>
      <c r="E5928" s="79"/>
    </row>
    <row r="5929" spans="4:5" ht="11.25" customHeight="1">
      <c r="D5929" s="78"/>
      <c r="E5929" s="79"/>
    </row>
    <row r="5930" spans="4:5" ht="11.25" customHeight="1">
      <c r="D5930" s="78"/>
      <c r="E5930" s="79"/>
    </row>
    <row r="5931" spans="4:5" ht="11.25" customHeight="1">
      <c r="D5931" s="78"/>
      <c r="E5931" s="79"/>
    </row>
    <row r="5932" spans="4:5" ht="11.25" customHeight="1">
      <c r="D5932" s="78"/>
      <c r="E5932" s="79"/>
    </row>
    <row r="5933" spans="4:5" ht="11.25" customHeight="1">
      <c r="D5933" s="78"/>
      <c r="E5933" s="79"/>
    </row>
    <row r="5934" spans="4:5" ht="11.25" customHeight="1">
      <c r="D5934" s="78"/>
      <c r="E5934" s="79"/>
    </row>
    <row r="5935" spans="4:5" ht="11.25" customHeight="1">
      <c r="D5935" s="78"/>
      <c r="E5935" s="79"/>
    </row>
    <row r="5936" spans="4:5" ht="11.25" customHeight="1">
      <c r="D5936" s="78"/>
      <c r="E5936" s="79"/>
    </row>
    <row r="5937" spans="4:5" ht="11.25" customHeight="1">
      <c r="D5937" s="78"/>
      <c r="E5937" s="79"/>
    </row>
    <row r="5938" spans="4:5" ht="11.25" customHeight="1">
      <c r="D5938" s="78"/>
      <c r="E5938" s="79"/>
    </row>
    <row r="5939" spans="4:5" ht="11.25" customHeight="1">
      <c r="D5939" s="78"/>
      <c r="E5939" s="79"/>
    </row>
    <row r="5940" spans="4:5" ht="11.25" customHeight="1">
      <c r="D5940" s="78"/>
      <c r="E5940" s="79"/>
    </row>
    <row r="5941" spans="4:5" ht="11.25" customHeight="1">
      <c r="D5941" s="78"/>
      <c r="E5941" s="79"/>
    </row>
    <row r="5942" spans="4:5" ht="11.25" customHeight="1">
      <c r="D5942" s="78"/>
      <c r="E5942" s="79"/>
    </row>
    <row r="5943" spans="4:5" ht="11.25" customHeight="1">
      <c r="D5943" s="78"/>
      <c r="E5943" s="79"/>
    </row>
    <row r="5944" spans="4:5" ht="11.25" customHeight="1">
      <c r="D5944" s="78"/>
      <c r="E5944" s="79"/>
    </row>
    <row r="5945" spans="4:5" ht="11.25" customHeight="1">
      <c r="D5945" s="78"/>
      <c r="E5945" s="79"/>
    </row>
    <row r="5946" spans="4:5" ht="11.25" customHeight="1">
      <c r="D5946" s="78"/>
      <c r="E5946" s="79"/>
    </row>
    <row r="5947" spans="4:5" ht="11.25" customHeight="1">
      <c r="D5947" s="78"/>
      <c r="E5947" s="79"/>
    </row>
    <row r="5948" spans="4:5" ht="11.25" customHeight="1">
      <c r="D5948" s="78"/>
      <c r="E5948" s="79"/>
    </row>
    <row r="5949" spans="4:5" ht="11.25" customHeight="1">
      <c r="D5949" s="78"/>
      <c r="E5949" s="79"/>
    </row>
    <row r="5950" spans="4:5" ht="11.25" customHeight="1">
      <c r="D5950" s="78"/>
      <c r="E5950" s="79"/>
    </row>
    <row r="5951" spans="4:5" ht="11.25" customHeight="1">
      <c r="D5951" s="78"/>
      <c r="E5951" s="79"/>
    </row>
    <row r="5952" spans="4:5" ht="11.25" customHeight="1">
      <c r="D5952" s="78"/>
      <c r="E5952" s="79"/>
    </row>
    <row r="5953" spans="4:5" ht="11.25" customHeight="1">
      <c r="D5953" s="78"/>
      <c r="E5953" s="79"/>
    </row>
    <row r="5954" spans="4:5" ht="11.25" customHeight="1">
      <c r="D5954" s="78"/>
      <c r="E5954" s="79"/>
    </row>
    <row r="5955" spans="4:5" ht="11.25" customHeight="1">
      <c r="D5955" s="78"/>
      <c r="E5955" s="79"/>
    </row>
    <row r="5956" spans="4:5" ht="11.25" customHeight="1">
      <c r="D5956" s="78"/>
      <c r="E5956" s="79"/>
    </row>
    <row r="5957" spans="4:5" ht="11.25" customHeight="1">
      <c r="D5957" s="78"/>
      <c r="E5957" s="79"/>
    </row>
    <row r="5958" spans="4:5" ht="11.25" customHeight="1">
      <c r="D5958" s="78"/>
      <c r="E5958" s="79"/>
    </row>
    <row r="5959" spans="4:5" ht="11.25" customHeight="1">
      <c r="D5959" s="78"/>
      <c r="E5959" s="79"/>
    </row>
    <row r="5960" spans="4:5" ht="11.25" customHeight="1">
      <c r="D5960" s="78"/>
      <c r="E5960" s="79"/>
    </row>
    <row r="5961" spans="4:5" ht="11.25" customHeight="1">
      <c r="D5961" s="78"/>
      <c r="E5961" s="79"/>
    </row>
    <row r="5962" spans="4:5" ht="11.25" customHeight="1">
      <c r="D5962" s="78"/>
      <c r="E5962" s="79"/>
    </row>
    <row r="5963" spans="4:5" ht="11.25" customHeight="1">
      <c r="D5963" s="78"/>
      <c r="E5963" s="79"/>
    </row>
    <row r="5964" spans="4:5" ht="11.25" customHeight="1">
      <c r="D5964" s="78"/>
      <c r="E5964" s="79"/>
    </row>
    <row r="5965" spans="4:5" ht="11.25" customHeight="1">
      <c r="D5965" s="78"/>
      <c r="E5965" s="79"/>
    </row>
    <row r="5966" spans="4:5" ht="11.25" customHeight="1">
      <c r="D5966" s="78"/>
      <c r="E5966" s="79"/>
    </row>
    <row r="5967" spans="4:5" ht="11.25" customHeight="1">
      <c r="D5967" s="78"/>
      <c r="E5967" s="79"/>
    </row>
    <row r="5968" spans="4:5" ht="11.25" customHeight="1">
      <c r="D5968" s="78"/>
      <c r="E5968" s="79"/>
    </row>
    <row r="5969" spans="4:5" ht="11.25" customHeight="1">
      <c r="D5969" s="78"/>
      <c r="E5969" s="79"/>
    </row>
    <row r="5970" spans="4:5" ht="11.25" customHeight="1">
      <c r="D5970" s="78"/>
      <c r="E5970" s="79"/>
    </row>
    <row r="5971" spans="4:5" ht="11.25" customHeight="1">
      <c r="D5971" s="78"/>
      <c r="E5971" s="79"/>
    </row>
    <row r="5972" spans="4:5" ht="11.25" customHeight="1">
      <c r="D5972" s="78"/>
      <c r="E5972" s="79"/>
    </row>
    <row r="5973" spans="4:5" ht="11.25" customHeight="1">
      <c r="D5973" s="78"/>
      <c r="E5973" s="79"/>
    </row>
    <row r="5974" spans="4:5" ht="11.25" customHeight="1">
      <c r="D5974" s="78"/>
      <c r="E5974" s="79"/>
    </row>
    <row r="5975" spans="4:5" ht="11.25" customHeight="1">
      <c r="D5975" s="78"/>
      <c r="E5975" s="79"/>
    </row>
    <row r="5976" spans="4:5" ht="11.25" customHeight="1">
      <c r="D5976" s="78"/>
      <c r="E5976" s="79"/>
    </row>
    <row r="5977" spans="4:5" ht="11.25" customHeight="1">
      <c r="D5977" s="78"/>
      <c r="E5977" s="79"/>
    </row>
    <row r="5978" spans="4:5" ht="11.25" customHeight="1">
      <c r="D5978" s="78"/>
      <c r="E5978" s="79"/>
    </row>
    <row r="5979" spans="4:5" ht="11.25" customHeight="1">
      <c r="D5979" s="78"/>
      <c r="E5979" s="79"/>
    </row>
    <row r="5980" spans="4:5" ht="11.25" customHeight="1">
      <c r="D5980" s="78"/>
      <c r="E5980" s="79"/>
    </row>
    <row r="5981" spans="4:5" ht="11.25" customHeight="1">
      <c r="D5981" s="78"/>
      <c r="E5981" s="79"/>
    </row>
    <row r="5982" spans="4:5" ht="11.25" customHeight="1">
      <c r="D5982" s="78"/>
      <c r="E5982" s="79"/>
    </row>
    <row r="5983" spans="4:5" ht="11.25" customHeight="1">
      <c r="D5983" s="78"/>
      <c r="E5983" s="79"/>
    </row>
    <row r="5984" spans="4:5" ht="11.25" customHeight="1">
      <c r="D5984" s="78"/>
      <c r="E5984" s="79"/>
    </row>
    <row r="5985" spans="4:5" ht="11.25" customHeight="1">
      <c r="D5985" s="78"/>
      <c r="E5985" s="79"/>
    </row>
    <row r="5986" spans="4:5" ht="11.25" customHeight="1">
      <c r="D5986" s="78"/>
      <c r="E5986" s="79"/>
    </row>
    <row r="5987" spans="4:5" ht="11.25" customHeight="1">
      <c r="D5987" s="78"/>
      <c r="E5987" s="79"/>
    </row>
    <row r="5988" spans="4:5" ht="11.25" customHeight="1">
      <c r="D5988" s="78"/>
      <c r="E5988" s="79"/>
    </row>
    <row r="5989" spans="4:5" ht="11.25" customHeight="1">
      <c r="D5989" s="78"/>
      <c r="E5989" s="79"/>
    </row>
    <row r="5990" spans="4:5" ht="11.25" customHeight="1">
      <c r="D5990" s="78"/>
      <c r="E5990" s="79"/>
    </row>
    <row r="5991" spans="4:5" ht="11.25" customHeight="1">
      <c r="D5991" s="78"/>
      <c r="E5991" s="79"/>
    </row>
    <row r="5992" spans="4:5" ht="11.25" customHeight="1">
      <c r="D5992" s="78"/>
      <c r="E5992" s="79"/>
    </row>
    <row r="5993" spans="4:5" ht="11.25" customHeight="1">
      <c r="D5993" s="78"/>
      <c r="E5993" s="79"/>
    </row>
    <row r="5994" spans="4:5" ht="11.25" customHeight="1">
      <c r="D5994" s="78"/>
      <c r="E5994" s="79"/>
    </row>
    <row r="5995" spans="4:5" ht="11.25" customHeight="1">
      <c r="D5995" s="78"/>
      <c r="E5995" s="79"/>
    </row>
    <row r="5996" spans="4:5" ht="11.25" customHeight="1">
      <c r="D5996" s="78"/>
      <c r="E5996" s="79"/>
    </row>
    <row r="5997" spans="4:5" ht="11.25" customHeight="1">
      <c r="D5997" s="78"/>
      <c r="E5997" s="79"/>
    </row>
    <row r="5998" spans="4:5" ht="11.25" customHeight="1">
      <c r="D5998" s="78"/>
      <c r="E5998" s="79"/>
    </row>
    <row r="5999" spans="4:5" ht="11.25" customHeight="1">
      <c r="D5999" s="78"/>
      <c r="E5999" s="79"/>
    </row>
    <row r="6000" spans="4:5" ht="11.25" customHeight="1">
      <c r="D6000" s="78"/>
      <c r="E6000" s="79"/>
    </row>
    <row r="6001" spans="4:5" ht="11.25" customHeight="1">
      <c r="D6001" s="78"/>
      <c r="E6001" s="79"/>
    </row>
    <row r="6002" spans="4:5" ht="11.25" customHeight="1">
      <c r="D6002" s="78"/>
      <c r="E6002" s="79"/>
    </row>
    <row r="6003" spans="4:5" ht="11.25" customHeight="1">
      <c r="D6003" s="78"/>
      <c r="E6003" s="79"/>
    </row>
    <row r="6004" spans="4:5" ht="11.25" customHeight="1">
      <c r="D6004" s="78"/>
      <c r="E6004" s="79"/>
    </row>
    <row r="6005" spans="4:5" ht="11.25" customHeight="1">
      <c r="D6005" s="78"/>
      <c r="E6005" s="79"/>
    </row>
    <row r="6006" spans="4:5" ht="11.25" customHeight="1">
      <c r="D6006" s="78"/>
      <c r="E6006" s="79"/>
    </row>
    <row r="6007" spans="4:5" ht="11.25" customHeight="1">
      <c r="D6007" s="78"/>
      <c r="E6007" s="79"/>
    </row>
    <row r="6008" spans="4:5" ht="11.25" customHeight="1">
      <c r="D6008" s="78"/>
      <c r="E6008" s="79"/>
    </row>
    <row r="6009" spans="4:5" ht="11.25" customHeight="1">
      <c r="D6009" s="78"/>
      <c r="E6009" s="79"/>
    </row>
    <row r="6010" spans="4:5" ht="11.25" customHeight="1">
      <c r="D6010" s="78"/>
      <c r="E6010" s="79"/>
    </row>
    <row r="6011" spans="4:5" ht="11.25" customHeight="1">
      <c r="D6011" s="78"/>
      <c r="E6011" s="79"/>
    </row>
    <row r="6012" spans="4:5" ht="11.25" customHeight="1">
      <c r="D6012" s="78"/>
      <c r="E6012" s="79"/>
    </row>
    <row r="6013" spans="4:5" ht="11.25" customHeight="1">
      <c r="D6013" s="78"/>
      <c r="E6013" s="79"/>
    </row>
    <row r="6014" spans="4:5" ht="11.25" customHeight="1">
      <c r="D6014" s="78"/>
      <c r="E6014" s="79"/>
    </row>
    <row r="6015" spans="4:5" ht="11.25" customHeight="1">
      <c r="D6015" s="78"/>
      <c r="E6015" s="79"/>
    </row>
    <row r="6016" spans="4:5" ht="11.25" customHeight="1">
      <c r="D6016" s="78"/>
      <c r="E6016" s="79"/>
    </row>
    <row r="6017" spans="4:5" ht="11.25" customHeight="1">
      <c r="D6017" s="78"/>
      <c r="E6017" s="79"/>
    </row>
    <row r="6018" spans="4:5" ht="11.25" customHeight="1">
      <c r="D6018" s="78"/>
      <c r="E6018" s="79"/>
    </row>
    <row r="6019" spans="4:5" ht="11.25" customHeight="1">
      <c r="D6019" s="78"/>
      <c r="E6019" s="79"/>
    </row>
    <row r="6020" spans="4:5" ht="11.25" customHeight="1">
      <c r="D6020" s="78"/>
      <c r="E6020" s="79"/>
    </row>
    <row r="6021" spans="4:5" ht="11.25" customHeight="1">
      <c r="D6021" s="78"/>
      <c r="E6021" s="79"/>
    </row>
    <row r="6022" spans="4:5" ht="11.25" customHeight="1">
      <c r="D6022" s="78"/>
      <c r="E6022" s="79"/>
    </row>
    <row r="6023" spans="4:5" ht="11.25" customHeight="1">
      <c r="D6023" s="78"/>
      <c r="E6023" s="79"/>
    </row>
    <row r="6024" spans="4:5" ht="11.25" customHeight="1">
      <c r="D6024" s="78"/>
      <c r="E6024" s="79"/>
    </row>
    <row r="6025" spans="4:5" ht="11.25" customHeight="1">
      <c r="D6025" s="78"/>
      <c r="E6025" s="79"/>
    </row>
    <row r="6026" spans="4:5" ht="11.25" customHeight="1">
      <c r="D6026" s="78"/>
      <c r="E6026" s="79"/>
    </row>
    <row r="6027" spans="4:5" ht="11.25" customHeight="1">
      <c r="D6027" s="78"/>
      <c r="E6027" s="79"/>
    </row>
    <row r="6028" spans="4:5" ht="11.25" customHeight="1">
      <c r="D6028" s="78"/>
      <c r="E6028" s="79"/>
    </row>
    <row r="6029" spans="4:5" ht="11.25" customHeight="1">
      <c r="D6029" s="78"/>
      <c r="E6029" s="79"/>
    </row>
    <row r="6030" spans="4:5" ht="11.25" customHeight="1">
      <c r="D6030" s="78"/>
      <c r="E6030" s="79"/>
    </row>
    <row r="6031" spans="4:5" ht="11.25" customHeight="1">
      <c r="D6031" s="78"/>
      <c r="E6031" s="79"/>
    </row>
    <row r="6032" spans="4:5" ht="11.25" customHeight="1">
      <c r="D6032" s="78"/>
      <c r="E6032" s="79"/>
    </row>
    <row r="6033" spans="4:5" ht="11.25" customHeight="1">
      <c r="D6033" s="78"/>
      <c r="E6033" s="79"/>
    </row>
    <row r="6034" spans="4:5" ht="11.25" customHeight="1">
      <c r="D6034" s="78"/>
      <c r="E6034" s="79"/>
    </row>
    <row r="6035" spans="4:5" ht="11.25" customHeight="1">
      <c r="D6035" s="78"/>
      <c r="E6035" s="79"/>
    </row>
    <row r="6036" spans="4:5" ht="11.25" customHeight="1">
      <c r="D6036" s="78"/>
      <c r="E6036" s="79"/>
    </row>
    <row r="6037" spans="4:5" ht="11.25" customHeight="1">
      <c r="D6037" s="78"/>
      <c r="E6037" s="79"/>
    </row>
    <row r="6038" spans="4:5" ht="11.25" customHeight="1">
      <c r="D6038" s="78"/>
      <c r="E6038" s="79"/>
    </row>
    <row r="6039" spans="4:5" ht="11.25" customHeight="1">
      <c r="D6039" s="78"/>
      <c r="E6039" s="79"/>
    </row>
    <row r="6040" spans="4:5" ht="11.25" customHeight="1">
      <c r="D6040" s="78"/>
      <c r="E6040" s="79"/>
    </row>
    <row r="6041" spans="4:5" ht="11.25" customHeight="1">
      <c r="D6041" s="78"/>
      <c r="E6041" s="79"/>
    </row>
    <row r="6042" spans="4:5" ht="11.25" customHeight="1">
      <c r="D6042" s="78"/>
      <c r="E6042" s="79"/>
    </row>
    <row r="6043" spans="4:5" ht="11.25" customHeight="1">
      <c r="D6043" s="78"/>
      <c r="E6043" s="79"/>
    </row>
    <row r="6044" spans="4:5" ht="11.25" customHeight="1">
      <c r="D6044" s="78"/>
      <c r="E6044" s="79"/>
    </row>
    <row r="6045" spans="4:5" ht="11.25" customHeight="1">
      <c r="D6045" s="78"/>
      <c r="E6045" s="79"/>
    </row>
    <row r="6046" spans="4:5" ht="11.25" customHeight="1">
      <c r="D6046" s="78"/>
      <c r="E6046" s="79"/>
    </row>
    <row r="6047" spans="4:5" ht="11.25" customHeight="1">
      <c r="D6047" s="78"/>
      <c r="E6047" s="79"/>
    </row>
    <row r="6048" spans="4:5" ht="11.25" customHeight="1">
      <c r="D6048" s="78"/>
      <c r="E6048" s="79"/>
    </row>
    <row r="6049" spans="4:5" ht="11.25" customHeight="1">
      <c r="D6049" s="78"/>
      <c r="E6049" s="79"/>
    </row>
    <row r="6050" spans="4:5" ht="11.25" customHeight="1">
      <c r="D6050" s="78"/>
      <c r="E6050" s="79"/>
    </row>
    <row r="6051" spans="4:5" ht="11.25" customHeight="1">
      <c r="D6051" s="78"/>
      <c r="E6051" s="79"/>
    </row>
    <row r="6052" spans="4:5" ht="11.25" customHeight="1">
      <c r="D6052" s="78"/>
      <c r="E6052" s="79"/>
    </row>
    <row r="6053" spans="4:5" ht="11.25" customHeight="1">
      <c r="D6053" s="78"/>
      <c r="E6053" s="79"/>
    </row>
    <row r="6054" spans="4:5" ht="11.25" customHeight="1">
      <c r="D6054" s="78"/>
      <c r="E6054" s="79"/>
    </row>
    <row r="6055" spans="4:5" ht="11.25" customHeight="1">
      <c r="D6055" s="78"/>
      <c r="E6055" s="79"/>
    </row>
    <row r="6056" spans="4:5" ht="11.25" customHeight="1">
      <c r="D6056" s="78"/>
      <c r="E6056" s="79"/>
    </row>
    <row r="6057" spans="4:5" ht="11.25" customHeight="1">
      <c r="D6057" s="78"/>
      <c r="E6057" s="79"/>
    </row>
    <row r="6058" spans="4:5" ht="11.25" customHeight="1">
      <c r="D6058" s="78"/>
      <c r="E6058" s="79"/>
    </row>
    <row r="6059" spans="4:5" ht="11.25" customHeight="1">
      <c r="D6059" s="78"/>
      <c r="E6059" s="79"/>
    </row>
    <row r="6060" spans="4:5" ht="11.25" customHeight="1">
      <c r="D6060" s="78"/>
      <c r="E6060" s="79"/>
    </row>
    <row r="6061" spans="4:5" ht="11.25" customHeight="1">
      <c r="D6061" s="78"/>
      <c r="E6061" s="79"/>
    </row>
    <row r="6062" spans="4:5" ht="11.25" customHeight="1">
      <c r="D6062" s="78"/>
      <c r="E6062" s="79"/>
    </row>
    <row r="6063" spans="4:5" ht="11.25" customHeight="1">
      <c r="D6063" s="78"/>
      <c r="E6063" s="79"/>
    </row>
    <row r="6064" spans="4:5" ht="11.25" customHeight="1">
      <c r="D6064" s="78"/>
      <c r="E6064" s="79"/>
    </row>
    <row r="6065" spans="4:5" ht="11.25" customHeight="1">
      <c r="D6065" s="78"/>
      <c r="E6065" s="79"/>
    </row>
    <row r="6066" spans="4:5" ht="11.25" customHeight="1">
      <c r="D6066" s="78"/>
      <c r="E6066" s="79"/>
    </row>
    <row r="6067" spans="4:5" ht="11.25" customHeight="1">
      <c r="D6067" s="78"/>
      <c r="E6067" s="79"/>
    </row>
    <row r="6068" spans="4:5" ht="11.25" customHeight="1">
      <c r="D6068" s="78"/>
      <c r="E6068" s="79"/>
    </row>
    <row r="6069" spans="4:5" ht="11.25" customHeight="1">
      <c r="D6069" s="78"/>
      <c r="E6069" s="79"/>
    </row>
    <row r="6070" spans="4:5" ht="11.25" customHeight="1">
      <c r="D6070" s="78"/>
      <c r="E6070" s="79"/>
    </row>
    <row r="6071" spans="4:5" ht="11.25" customHeight="1">
      <c r="D6071" s="78"/>
      <c r="E6071" s="79"/>
    </row>
    <row r="6072" spans="4:5" ht="11.25" customHeight="1">
      <c r="D6072" s="78"/>
      <c r="E6072" s="79"/>
    </row>
    <row r="6073" spans="4:5" ht="11.25" customHeight="1">
      <c r="D6073" s="78"/>
      <c r="E6073" s="79"/>
    </row>
    <row r="6074" spans="4:5" ht="11.25" customHeight="1">
      <c r="D6074" s="78"/>
      <c r="E6074" s="79"/>
    </row>
    <row r="6075" spans="4:5" ht="11.25" customHeight="1">
      <c r="D6075" s="78"/>
      <c r="E6075" s="79"/>
    </row>
    <row r="6076" spans="4:5" ht="11.25" customHeight="1">
      <c r="D6076" s="78"/>
      <c r="E6076" s="79"/>
    </row>
    <row r="6077" spans="4:5" ht="11.25" customHeight="1">
      <c r="D6077" s="78"/>
      <c r="E6077" s="79"/>
    </row>
    <row r="6078" spans="4:5" ht="11.25" customHeight="1">
      <c r="D6078" s="78"/>
      <c r="E6078" s="79"/>
    </row>
    <row r="6079" spans="4:5" ht="11.25" customHeight="1">
      <c r="D6079" s="78"/>
      <c r="E6079" s="79"/>
    </row>
    <row r="6080" spans="4:5" ht="11.25" customHeight="1">
      <c r="D6080" s="78"/>
      <c r="E6080" s="79"/>
    </row>
    <row r="6081" spans="4:5" ht="11.25" customHeight="1">
      <c r="D6081" s="78"/>
      <c r="E6081" s="79"/>
    </row>
    <row r="6082" spans="4:5" ht="11.25" customHeight="1">
      <c r="D6082" s="78"/>
      <c r="E6082" s="79"/>
    </row>
    <row r="6083" spans="4:5" ht="11.25" customHeight="1">
      <c r="D6083" s="78"/>
      <c r="E6083" s="79"/>
    </row>
    <row r="6084" spans="4:5" ht="11.25" customHeight="1">
      <c r="D6084" s="78"/>
      <c r="E6084" s="79"/>
    </row>
    <row r="6085" spans="4:5" ht="11.25" customHeight="1">
      <c r="D6085" s="78"/>
      <c r="E6085" s="79"/>
    </row>
    <row r="6086" spans="4:5" ht="11.25" customHeight="1">
      <c r="D6086" s="78"/>
      <c r="E6086" s="79"/>
    </row>
    <row r="6087" spans="4:5" ht="11.25" customHeight="1">
      <c r="D6087" s="78"/>
      <c r="E6087" s="79"/>
    </row>
    <row r="6088" spans="4:5" ht="11.25" customHeight="1">
      <c r="D6088" s="78"/>
      <c r="E6088" s="79"/>
    </row>
    <row r="6089" spans="4:5" ht="11.25" customHeight="1">
      <c r="D6089" s="78"/>
      <c r="E6089" s="79"/>
    </row>
    <row r="6090" spans="4:5" ht="11.25" customHeight="1">
      <c r="D6090" s="78"/>
      <c r="E6090" s="79"/>
    </row>
    <row r="6091" spans="4:5" ht="11.25" customHeight="1">
      <c r="D6091" s="78"/>
      <c r="E6091" s="79"/>
    </row>
    <row r="6092" spans="4:5" ht="11.25" customHeight="1">
      <c r="D6092" s="78"/>
      <c r="E6092" s="79"/>
    </row>
    <row r="6093" spans="4:5" ht="11.25" customHeight="1">
      <c r="D6093" s="78"/>
      <c r="E6093" s="79"/>
    </row>
    <row r="6094" spans="4:5" ht="11.25" customHeight="1">
      <c r="D6094" s="78"/>
      <c r="E6094" s="79"/>
    </row>
    <row r="6095" spans="4:5" ht="11.25" customHeight="1">
      <c r="D6095" s="78"/>
      <c r="E6095" s="79"/>
    </row>
    <row r="6096" spans="4:5" ht="11.25" customHeight="1">
      <c r="D6096" s="78"/>
      <c r="E6096" s="79"/>
    </row>
    <row r="6097" spans="4:5" ht="11.25" customHeight="1">
      <c r="D6097" s="78"/>
      <c r="E6097" s="79"/>
    </row>
    <row r="6098" spans="4:5" ht="11.25" customHeight="1">
      <c r="D6098" s="78"/>
      <c r="E6098" s="79"/>
    </row>
    <row r="6099" spans="4:5" ht="11.25" customHeight="1">
      <c r="D6099" s="78"/>
      <c r="E6099" s="79"/>
    </row>
    <row r="6100" spans="4:5" ht="11.25" customHeight="1">
      <c r="D6100" s="78"/>
      <c r="E6100" s="79"/>
    </row>
    <row r="6101" spans="4:5" ht="11.25" customHeight="1">
      <c r="D6101" s="78"/>
      <c r="E6101" s="79"/>
    </row>
    <row r="6102" spans="4:5" ht="11.25" customHeight="1">
      <c r="D6102" s="78"/>
      <c r="E6102" s="79"/>
    </row>
    <row r="6103" spans="4:5" ht="11.25" customHeight="1">
      <c r="D6103" s="78"/>
      <c r="E6103" s="79"/>
    </row>
    <row r="6104" spans="4:5" ht="11.25" customHeight="1">
      <c r="D6104" s="78"/>
      <c r="E6104" s="79"/>
    </row>
    <row r="6105" spans="4:5" ht="11.25" customHeight="1">
      <c r="D6105" s="78"/>
      <c r="E6105" s="79"/>
    </row>
    <row r="6106" spans="4:5" ht="11.25" customHeight="1">
      <c r="D6106" s="78"/>
      <c r="E6106" s="79"/>
    </row>
    <row r="6107" spans="4:5" ht="11.25" customHeight="1">
      <c r="D6107" s="78"/>
      <c r="E6107" s="79"/>
    </row>
    <row r="6108" spans="4:5" ht="11.25" customHeight="1">
      <c r="D6108" s="78"/>
      <c r="E6108" s="79"/>
    </row>
    <row r="6109" spans="4:5" ht="11.25" customHeight="1">
      <c r="D6109" s="78"/>
      <c r="E6109" s="79"/>
    </row>
    <row r="6110" spans="4:5" ht="11.25" customHeight="1">
      <c r="D6110" s="78"/>
      <c r="E6110" s="79"/>
    </row>
    <row r="6111" spans="4:5" ht="11.25" customHeight="1">
      <c r="D6111" s="78"/>
      <c r="E6111" s="79"/>
    </row>
    <row r="6112" spans="4:5" ht="11.25" customHeight="1">
      <c r="D6112" s="78"/>
      <c r="E6112" s="79"/>
    </row>
    <row r="6113" spans="4:5" ht="11.25" customHeight="1">
      <c r="D6113" s="78"/>
      <c r="E6113" s="79"/>
    </row>
    <row r="6114" spans="4:5" ht="11.25" customHeight="1">
      <c r="D6114" s="78"/>
      <c r="E6114" s="79"/>
    </row>
    <row r="6115" spans="4:5" ht="11.25" customHeight="1">
      <c r="D6115" s="78"/>
      <c r="E6115" s="79"/>
    </row>
    <row r="6116" spans="4:5" ht="11.25" customHeight="1">
      <c r="D6116" s="78"/>
      <c r="E6116" s="79"/>
    </row>
    <row r="6117" spans="4:5" ht="11.25" customHeight="1">
      <c r="D6117" s="78"/>
      <c r="E6117" s="79"/>
    </row>
    <row r="6118" spans="4:5" ht="11.25" customHeight="1">
      <c r="D6118" s="78"/>
      <c r="E6118" s="79"/>
    </row>
    <row r="6119" spans="4:5" ht="11.25" customHeight="1">
      <c r="D6119" s="78"/>
      <c r="E6119" s="79"/>
    </row>
    <row r="6120" spans="4:5" ht="11.25" customHeight="1">
      <c r="D6120" s="78"/>
      <c r="E6120" s="79"/>
    </row>
    <row r="6121" spans="4:5" ht="11.25" customHeight="1">
      <c r="D6121" s="78"/>
      <c r="E6121" s="79"/>
    </row>
    <row r="6122" spans="4:5" ht="11.25" customHeight="1">
      <c r="D6122" s="78"/>
      <c r="E6122" s="79"/>
    </row>
    <row r="6123" spans="4:5" ht="11.25" customHeight="1">
      <c r="D6123" s="78"/>
      <c r="E6123" s="79"/>
    </row>
    <row r="6124" spans="4:5" ht="11.25" customHeight="1">
      <c r="D6124" s="78"/>
      <c r="E6124" s="79"/>
    </row>
    <row r="6125" spans="4:5" ht="11.25" customHeight="1">
      <c r="D6125" s="78"/>
      <c r="E6125" s="79"/>
    </row>
    <row r="6126" spans="4:5" ht="11.25" customHeight="1">
      <c r="D6126" s="78"/>
      <c r="E6126" s="79"/>
    </row>
    <row r="6127" spans="4:5" ht="11.25" customHeight="1">
      <c r="D6127" s="78"/>
      <c r="E6127" s="79"/>
    </row>
    <row r="6128" spans="4:5" ht="11.25" customHeight="1">
      <c r="D6128" s="78"/>
      <c r="E6128" s="79"/>
    </row>
    <row r="6129" spans="4:5" ht="11.25" customHeight="1">
      <c r="D6129" s="78"/>
      <c r="E6129" s="79"/>
    </row>
    <row r="6130" spans="4:5" ht="11.25" customHeight="1">
      <c r="D6130" s="78"/>
      <c r="E6130" s="79"/>
    </row>
    <row r="6131" spans="4:5" ht="11.25" customHeight="1">
      <c r="D6131" s="78"/>
      <c r="E6131" s="79"/>
    </row>
    <row r="6132" spans="4:5" ht="11.25" customHeight="1">
      <c r="D6132" s="78"/>
      <c r="E6132" s="79"/>
    </row>
    <row r="6133" spans="4:5" ht="11.25" customHeight="1">
      <c r="D6133" s="78"/>
      <c r="E6133" s="79"/>
    </row>
    <row r="6134" spans="4:5" ht="11.25" customHeight="1">
      <c r="D6134" s="78"/>
      <c r="E6134" s="79"/>
    </row>
    <row r="6135" spans="4:5" ht="11.25" customHeight="1">
      <c r="D6135" s="78"/>
      <c r="E6135" s="79"/>
    </row>
    <row r="6136" spans="4:5" ht="11.25" customHeight="1">
      <c r="D6136" s="78"/>
      <c r="E6136" s="79"/>
    </row>
    <row r="6137" spans="4:5" ht="11.25" customHeight="1">
      <c r="D6137" s="78"/>
      <c r="E6137" s="79"/>
    </row>
    <row r="6138" spans="4:5" ht="11.25" customHeight="1">
      <c r="D6138" s="78"/>
      <c r="E6138" s="79"/>
    </row>
    <row r="6139" spans="4:5" ht="11.25" customHeight="1">
      <c r="D6139" s="78"/>
      <c r="E6139" s="79"/>
    </row>
    <row r="6140" spans="4:5" ht="11.25" customHeight="1">
      <c r="D6140" s="78"/>
      <c r="E6140" s="79"/>
    </row>
    <row r="6141" spans="4:5" ht="11.25" customHeight="1">
      <c r="D6141" s="78"/>
      <c r="E6141" s="79"/>
    </row>
    <row r="6142" spans="4:5" ht="11.25" customHeight="1">
      <c r="D6142" s="78"/>
      <c r="E6142" s="79"/>
    </row>
    <row r="6143" spans="4:5" ht="11.25" customHeight="1">
      <c r="D6143" s="78"/>
      <c r="E6143" s="79"/>
    </row>
    <row r="6144" spans="4:5" ht="11.25" customHeight="1">
      <c r="D6144" s="78"/>
      <c r="E6144" s="79"/>
    </row>
    <row r="6145" spans="4:5" ht="11.25" customHeight="1">
      <c r="D6145" s="78"/>
      <c r="E6145" s="79"/>
    </row>
    <row r="6146" spans="4:5" ht="11.25" customHeight="1">
      <c r="D6146" s="78"/>
      <c r="E6146" s="79"/>
    </row>
    <row r="6147" spans="4:5" ht="11.25" customHeight="1">
      <c r="D6147" s="78"/>
      <c r="E6147" s="79"/>
    </row>
    <row r="6148" spans="4:5" ht="11.25" customHeight="1">
      <c r="D6148" s="78"/>
      <c r="E6148" s="79"/>
    </row>
    <row r="6149" spans="4:5" ht="11.25" customHeight="1">
      <c r="D6149" s="78"/>
      <c r="E6149" s="79"/>
    </row>
    <row r="6150" spans="4:5" ht="11.25" customHeight="1">
      <c r="D6150" s="78"/>
      <c r="E6150" s="79"/>
    </row>
    <row r="6151" spans="4:5" ht="11.25" customHeight="1">
      <c r="D6151" s="78"/>
      <c r="E6151" s="79"/>
    </row>
    <row r="6152" spans="4:5" ht="11.25" customHeight="1">
      <c r="D6152" s="78"/>
      <c r="E6152" s="79"/>
    </row>
    <row r="6153" spans="4:5" ht="11.25" customHeight="1">
      <c r="D6153" s="78"/>
      <c r="E6153" s="79"/>
    </row>
    <row r="6154" spans="4:5" ht="11.25" customHeight="1">
      <c r="D6154" s="78"/>
      <c r="E6154" s="79"/>
    </row>
    <row r="6155" spans="4:5" ht="11.25" customHeight="1">
      <c r="D6155" s="78"/>
      <c r="E6155" s="79"/>
    </row>
    <row r="6156" spans="4:5" ht="11.25" customHeight="1">
      <c r="D6156" s="78"/>
      <c r="E6156" s="79"/>
    </row>
    <row r="6157" spans="4:5" ht="11.25" customHeight="1">
      <c r="D6157" s="78"/>
      <c r="E6157" s="79"/>
    </row>
    <row r="6158" spans="4:5" ht="11.25" customHeight="1">
      <c r="D6158" s="78"/>
      <c r="E6158" s="79"/>
    </row>
    <row r="6159" spans="4:5" ht="11.25" customHeight="1">
      <c r="D6159" s="78"/>
      <c r="E6159" s="79"/>
    </row>
    <row r="6160" spans="4:5" ht="11.25" customHeight="1">
      <c r="D6160" s="78"/>
      <c r="E6160" s="79"/>
    </row>
    <row r="6161" spans="4:5" ht="11.25" customHeight="1">
      <c r="D6161" s="78"/>
      <c r="E6161" s="79"/>
    </row>
    <row r="6162" spans="4:5" ht="11.25" customHeight="1">
      <c r="D6162" s="78"/>
      <c r="E6162" s="79"/>
    </row>
    <row r="6163" spans="4:5" ht="11.25" customHeight="1">
      <c r="D6163" s="78"/>
      <c r="E6163" s="79"/>
    </row>
    <row r="6164" spans="4:5" ht="11.25" customHeight="1">
      <c r="D6164" s="78"/>
      <c r="E6164" s="79"/>
    </row>
    <row r="6165" spans="4:5" ht="11.25" customHeight="1">
      <c r="D6165" s="78"/>
      <c r="E6165" s="79"/>
    </row>
    <row r="6166" spans="4:5" ht="11.25" customHeight="1">
      <c r="D6166" s="78"/>
      <c r="E6166" s="79"/>
    </row>
    <row r="6167" spans="4:5" ht="11.25" customHeight="1">
      <c r="D6167" s="78"/>
      <c r="E6167" s="79"/>
    </row>
    <row r="6168" spans="4:5" ht="11.25" customHeight="1">
      <c r="D6168" s="78"/>
      <c r="E6168" s="79"/>
    </row>
    <row r="6169" spans="4:5" ht="11.25" customHeight="1">
      <c r="D6169" s="78"/>
      <c r="E6169" s="79"/>
    </row>
    <row r="6170" spans="4:5" ht="11.25" customHeight="1">
      <c r="D6170" s="78"/>
      <c r="E6170" s="79"/>
    </row>
    <row r="6171" spans="4:5" ht="11.25" customHeight="1">
      <c r="D6171" s="78"/>
      <c r="E6171" s="79"/>
    </row>
    <row r="6172" spans="4:5" ht="11.25" customHeight="1">
      <c r="D6172" s="78"/>
      <c r="E6172" s="79"/>
    </row>
    <row r="6173" spans="4:5" ht="11.25" customHeight="1">
      <c r="D6173" s="78"/>
      <c r="E6173" s="79"/>
    </row>
    <row r="6174" spans="4:5" ht="11.25" customHeight="1">
      <c r="D6174" s="78"/>
      <c r="E6174" s="79"/>
    </row>
    <row r="6175" spans="4:5" ht="11.25" customHeight="1">
      <c r="D6175" s="78"/>
      <c r="E6175" s="79"/>
    </row>
    <row r="6176" spans="4:5" ht="11.25" customHeight="1">
      <c r="D6176" s="78"/>
      <c r="E6176" s="79"/>
    </row>
    <row r="6177" spans="4:5" ht="11.25" customHeight="1">
      <c r="D6177" s="78"/>
      <c r="E6177" s="79"/>
    </row>
    <row r="6178" spans="4:5" ht="11.25" customHeight="1">
      <c r="D6178" s="78"/>
      <c r="E6178" s="79"/>
    </row>
    <row r="6179" spans="4:5" ht="11.25" customHeight="1">
      <c r="D6179" s="78"/>
      <c r="E6179" s="79"/>
    </row>
    <row r="6180" spans="4:5" ht="11.25" customHeight="1">
      <c r="D6180" s="78"/>
      <c r="E6180" s="79"/>
    </row>
    <row r="6181" spans="4:5" ht="11.25" customHeight="1">
      <c r="D6181" s="78"/>
      <c r="E6181" s="79"/>
    </row>
    <row r="6182" spans="4:5" ht="11.25" customHeight="1">
      <c r="D6182" s="78"/>
      <c r="E6182" s="79"/>
    </row>
    <row r="6183" spans="4:5" ht="11.25" customHeight="1">
      <c r="D6183" s="78"/>
      <c r="E6183" s="79"/>
    </row>
    <row r="6184" spans="4:5" ht="11.25" customHeight="1">
      <c r="D6184" s="78"/>
      <c r="E6184" s="79"/>
    </row>
    <row r="6185" spans="4:5" ht="11.25" customHeight="1">
      <c r="D6185" s="78"/>
      <c r="E6185" s="79"/>
    </row>
    <row r="6186" spans="4:5" ht="11.25" customHeight="1">
      <c r="D6186" s="78"/>
      <c r="E6186" s="79"/>
    </row>
    <row r="6187" spans="4:5" ht="11.25" customHeight="1">
      <c r="D6187" s="78"/>
      <c r="E6187" s="79"/>
    </row>
    <row r="6188" spans="4:5" ht="11.25" customHeight="1">
      <c r="D6188" s="78"/>
      <c r="E6188" s="79"/>
    </row>
    <row r="6189" spans="4:5" ht="11.25" customHeight="1">
      <c r="D6189" s="78"/>
      <c r="E6189" s="79"/>
    </row>
    <row r="6190" spans="4:5" ht="11.25" customHeight="1">
      <c r="D6190" s="78"/>
      <c r="E6190" s="79"/>
    </row>
    <row r="6191" spans="4:5" ht="11.25" customHeight="1">
      <c r="D6191" s="78"/>
      <c r="E6191" s="79"/>
    </row>
    <row r="6192" spans="4:5" ht="11.25" customHeight="1">
      <c r="D6192" s="78"/>
      <c r="E6192" s="79"/>
    </row>
    <row r="6193" spans="4:5" ht="11.25" customHeight="1">
      <c r="D6193" s="78"/>
      <c r="E6193" s="79"/>
    </row>
    <row r="6194" spans="4:5" ht="11.25" customHeight="1">
      <c r="D6194" s="78"/>
      <c r="E6194" s="79"/>
    </row>
    <row r="6195" spans="4:5" ht="11.25" customHeight="1">
      <c r="D6195" s="78"/>
      <c r="E6195" s="79"/>
    </row>
    <row r="6196" spans="4:5" ht="11.25" customHeight="1">
      <c r="D6196" s="78"/>
      <c r="E6196" s="79"/>
    </row>
    <row r="6197" spans="4:5" ht="11.25" customHeight="1">
      <c r="D6197" s="78"/>
      <c r="E6197" s="79"/>
    </row>
    <row r="6198" spans="4:5" ht="11.25" customHeight="1">
      <c r="D6198" s="78"/>
      <c r="E6198" s="79"/>
    </row>
    <row r="6199" spans="4:5" ht="11.25" customHeight="1">
      <c r="D6199" s="78"/>
      <c r="E6199" s="79"/>
    </row>
    <row r="6200" spans="4:5" ht="11.25" customHeight="1">
      <c r="D6200" s="78"/>
      <c r="E6200" s="79"/>
    </row>
    <row r="6201" spans="4:5" ht="11.25" customHeight="1">
      <c r="D6201" s="78"/>
      <c r="E6201" s="79"/>
    </row>
    <row r="6202" spans="4:5" ht="11.25" customHeight="1">
      <c r="D6202" s="78"/>
      <c r="E6202" s="79"/>
    </row>
    <row r="6203" spans="4:5" ht="11.25" customHeight="1">
      <c r="D6203" s="78"/>
      <c r="E6203" s="79"/>
    </row>
    <row r="6204" spans="4:5" ht="11.25" customHeight="1">
      <c r="D6204" s="78"/>
      <c r="E6204" s="79"/>
    </row>
    <row r="6205" spans="4:5" ht="11.25" customHeight="1">
      <c r="D6205" s="78"/>
      <c r="E6205" s="79"/>
    </row>
    <row r="6206" spans="4:5" ht="11.25" customHeight="1">
      <c r="D6206" s="78"/>
      <c r="E6206" s="79"/>
    </row>
    <row r="6207" spans="4:5" ht="11.25" customHeight="1">
      <c r="D6207" s="78"/>
      <c r="E6207" s="79"/>
    </row>
    <row r="6208" spans="4:5" ht="11.25" customHeight="1">
      <c r="D6208" s="78"/>
      <c r="E6208" s="79"/>
    </row>
    <row r="6209" spans="4:5" ht="11.25" customHeight="1">
      <c r="D6209" s="78"/>
      <c r="E6209" s="79"/>
    </row>
    <row r="6210" spans="4:5" ht="11.25" customHeight="1">
      <c r="D6210" s="78"/>
      <c r="E6210" s="79"/>
    </row>
    <row r="6211" spans="4:5" ht="11.25" customHeight="1">
      <c r="D6211" s="78"/>
      <c r="E6211" s="79"/>
    </row>
    <row r="6212" spans="4:5" ht="11.25" customHeight="1">
      <c r="D6212" s="78"/>
      <c r="E6212" s="79"/>
    </row>
    <row r="6213" spans="4:5" ht="11.25" customHeight="1">
      <c r="D6213" s="78"/>
      <c r="E6213" s="79"/>
    </row>
    <row r="6214" spans="4:5" ht="11.25" customHeight="1">
      <c r="D6214" s="78"/>
      <c r="E6214" s="79"/>
    </row>
    <row r="6215" spans="4:5" ht="11.25" customHeight="1">
      <c r="D6215" s="78"/>
      <c r="E6215" s="79"/>
    </row>
    <row r="6216" spans="4:5" ht="11.25" customHeight="1">
      <c r="D6216" s="78"/>
      <c r="E6216" s="79"/>
    </row>
    <row r="6217" spans="4:5" ht="11.25" customHeight="1">
      <c r="D6217" s="78"/>
      <c r="E6217" s="79"/>
    </row>
    <row r="6218" spans="4:5" ht="11.25" customHeight="1">
      <c r="D6218" s="78"/>
      <c r="E6218" s="79"/>
    </row>
    <row r="6219" spans="4:5" ht="11.25" customHeight="1">
      <c r="D6219" s="78"/>
      <c r="E6219" s="79"/>
    </row>
    <row r="6220" spans="4:5" ht="11.25" customHeight="1">
      <c r="D6220" s="78"/>
      <c r="E6220" s="79"/>
    </row>
    <row r="6221" spans="4:5" ht="11.25" customHeight="1">
      <c r="D6221" s="78"/>
      <c r="E6221" s="79"/>
    </row>
    <row r="6222" spans="4:5" ht="11.25" customHeight="1">
      <c r="D6222" s="78"/>
      <c r="E6222" s="79"/>
    </row>
    <row r="6223" spans="4:5" ht="11.25" customHeight="1">
      <c r="D6223" s="78"/>
      <c r="E6223" s="79"/>
    </row>
    <row r="6224" spans="4:5" ht="11.25" customHeight="1">
      <c r="D6224" s="78"/>
      <c r="E6224" s="79"/>
    </row>
    <row r="6225" spans="4:5" ht="11.25" customHeight="1">
      <c r="D6225" s="78"/>
      <c r="E6225" s="79"/>
    </row>
    <row r="6226" spans="4:5" ht="11.25" customHeight="1">
      <c r="D6226" s="78"/>
      <c r="E6226" s="79"/>
    </row>
    <row r="6227" spans="4:5" ht="11.25" customHeight="1">
      <c r="D6227" s="78"/>
      <c r="E6227" s="79"/>
    </row>
    <row r="6228" spans="4:5" ht="11.25" customHeight="1">
      <c r="D6228" s="78"/>
      <c r="E6228" s="79"/>
    </row>
    <row r="6229" spans="4:5" ht="11.25" customHeight="1">
      <c r="D6229" s="78"/>
      <c r="E6229" s="79"/>
    </row>
    <row r="6230" spans="4:5" ht="11.25" customHeight="1">
      <c r="D6230" s="78"/>
      <c r="E6230" s="79"/>
    </row>
    <row r="6231" spans="4:5" ht="11.25" customHeight="1">
      <c r="D6231" s="78"/>
      <c r="E6231" s="79"/>
    </row>
    <row r="6232" spans="4:5" ht="11.25" customHeight="1">
      <c r="D6232" s="78"/>
      <c r="E6232" s="79"/>
    </row>
    <row r="6233" spans="4:5" ht="11.25" customHeight="1">
      <c r="D6233" s="78"/>
      <c r="E6233" s="79"/>
    </row>
    <row r="6234" spans="4:5" ht="11.25" customHeight="1">
      <c r="D6234" s="78"/>
      <c r="E6234" s="79"/>
    </row>
    <row r="6235" spans="4:5" ht="11.25" customHeight="1">
      <c r="D6235" s="78"/>
      <c r="E6235" s="79"/>
    </row>
    <row r="6236" spans="4:5" ht="11.25" customHeight="1">
      <c r="D6236" s="78"/>
      <c r="E6236" s="79"/>
    </row>
    <row r="6237" spans="4:5" ht="11.25" customHeight="1">
      <c r="D6237" s="78"/>
      <c r="E6237" s="79"/>
    </row>
    <row r="6238" spans="4:5" ht="11.25" customHeight="1">
      <c r="D6238" s="78"/>
      <c r="E6238" s="79"/>
    </row>
    <row r="6239" spans="4:5" ht="11.25" customHeight="1">
      <c r="D6239" s="78"/>
      <c r="E6239" s="79"/>
    </row>
    <row r="6240" spans="4:5" ht="11.25" customHeight="1">
      <c r="D6240" s="78"/>
      <c r="E6240" s="79"/>
    </row>
    <row r="6241" spans="4:5" ht="11.25" customHeight="1">
      <c r="D6241" s="78"/>
      <c r="E6241" s="79"/>
    </row>
    <row r="6242" spans="4:5" ht="11.25" customHeight="1">
      <c r="D6242" s="78"/>
      <c r="E6242" s="79"/>
    </row>
    <row r="6243" spans="4:5" ht="11.25" customHeight="1">
      <c r="D6243" s="78"/>
      <c r="E6243" s="79"/>
    </row>
    <row r="6244" spans="4:5" ht="11.25" customHeight="1">
      <c r="D6244" s="78"/>
      <c r="E6244" s="79"/>
    </row>
    <row r="6245" spans="4:5" ht="11.25" customHeight="1">
      <c r="D6245" s="78"/>
      <c r="E6245" s="79"/>
    </row>
    <row r="6246" spans="4:5" ht="11.25" customHeight="1">
      <c r="D6246" s="78"/>
      <c r="E6246" s="79"/>
    </row>
    <row r="6247" spans="4:5" ht="11.25" customHeight="1">
      <c r="D6247" s="78"/>
      <c r="E6247" s="79"/>
    </row>
    <row r="6248" spans="4:5" ht="11.25" customHeight="1">
      <c r="D6248" s="78"/>
      <c r="E6248" s="79"/>
    </row>
    <row r="6249" spans="4:5" ht="11.25" customHeight="1">
      <c r="D6249" s="78"/>
      <c r="E6249" s="79"/>
    </row>
    <row r="6250" spans="4:5" ht="11.25" customHeight="1">
      <c r="D6250" s="78"/>
      <c r="E6250" s="79"/>
    </row>
    <row r="6251" spans="4:5" ht="11.25" customHeight="1">
      <c r="D6251" s="78"/>
      <c r="E6251" s="79"/>
    </row>
    <row r="6252" spans="4:5" ht="11.25" customHeight="1">
      <c r="D6252" s="78"/>
      <c r="E6252" s="79"/>
    </row>
    <row r="6253" spans="4:5" ht="11.25" customHeight="1">
      <c r="D6253" s="78"/>
      <c r="E6253" s="79"/>
    </row>
    <row r="6254" spans="4:5" ht="11.25" customHeight="1">
      <c r="D6254" s="78"/>
      <c r="E6254" s="79"/>
    </row>
    <row r="6255" spans="4:5" ht="11.25" customHeight="1">
      <c r="D6255" s="78"/>
      <c r="E6255" s="79"/>
    </row>
    <row r="6256" spans="4:5" ht="11.25" customHeight="1">
      <c r="D6256" s="78"/>
      <c r="E6256" s="79"/>
    </row>
    <row r="6257" spans="4:5" ht="11.25" customHeight="1">
      <c r="D6257" s="78"/>
      <c r="E6257" s="79"/>
    </row>
    <row r="6258" spans="4:5" ht="11.25" customHeight="1">
      <c r="D6258" s="78"/>
      <c r="E6258" s="79"/>
    </row>
    <row r="6259" spans="4:5" ht="11.25" customHeight="1">
      <c r="D6259" s="78"/>
      <c r="E6259" s="79"/>
    </row>
    <row r="6260" spans="4:5" ht="11.25" customHeight="1">
      <c r="D6260" s="78"/>
      <c r="E6260" s="79"/>
    </row>
    <row r="6261" spans="4:5" ht="11.25" customHeight="1">
      <c r="D6261" s="78"/>
      <c r="E6261" s="79"/>
    </row>
    <row r="6262" spans="4:5" ht="11.25" customHeight="1">
      <c r="D6262" s="78"/>
      <c r="E6262" s="79"/>
    </row>
    <row r="6263" spans="4:5" ht="11.25" customHeight="1">
      <c r="D6263" s="78"/>
      <c r="E6263" s="79"/>
    </row>
    <row r="6264" spans="4:5" ht="11.25" customHeight="1">
      <c r="D6264" s="78"/>
      <c r="E6264" s="79"/>
    </row>
    <row r="6265" spans="4:5" ht="11.25" customHeight="1">
      <c r="D6265" s="78"/>
      <c r="E6265" s="79"/>
    </row>
    <row r="6266" spans="4:5" ht="11.25" customHeight="1">
      <c r="D6266" s="78"/>
      <c r="E6266" s="79"/>
    </row>
    <row r="6267" spans="4:5" ht="11.25" customHeight="1">
      <c r="D6267" s="78"/>
      <c r="E6267" s="79"/>
    </row>
    <row r="6268" spans="4:5" ht="11.25" customHeight="1">
      <c r="D6268" s="78"/>
      <c r="E6268" s="79"/>
    </row>
    <row r="6269" spans="4:5" ht="11.25" customHeight="1">
      <c r="D6269" s="78"/>
      <c r="E6269" s="79"/>
    </row>
    <row r="6270" spans="4:5" ht="11.25" customHeight="1">
      <c r="D6270" s="78"/>
      <c r="E6270" s="79"/>
    </row>
    <row r="6271" spans="4:5" ht="11.25" customHeight="1">
      <c r="D6271" s="78"/>
      <c r="E6271" s="79"/>
    </row>
    <row r="6272" spans="4:5" ht="11.25" customHeight="1">
      <c r="D6272" s="78"/>
      <c r="E6272" s="79"/>
    </row>
    <row r="6273" spans="4:5" ht="11.25" customHeight="1">
      <c r="D6273" s="78"/>
      <c r="E6273" s="79"/>
    </row>
    <row r="6274" spans="4:5" ht="11.25" customHeight="1">
      <c r="D6274" s="78"/>
      <c r="E6274" s="79"/>
    </row>
    <row r="6275" spans="4:5" ht="11.25" customHeight="1">
      <c r="D6275" s="78"/>
      <c r="E6275" s="79"/>
    </row>
    <row r="6276" spans="4:5" ht="11.25" customHeight="1">
      <c r="D6276" s="78"/>
      <c r="E6276" s="79"/>
    </row>
    <row r="6277" spans="4:5" ht="11.25" customHeight="1">
      <c r="D6277" s="78"/>
      <c r="E6277" s="79"/>
    </row>
    <row r="6278" spans="4:5" ht="11.25" customHeight="1">
      <c r="D6278" s="78"/>
      <c r="E6278" s="79"/>
    </row>
    <row r="6279" spans="4:5" ht="11.25" customHeight="1">
      <c r="D6279" s="78"/>
      <c r="E6279" s="79"/>
    </row>
    <row r="6280" spans="4:5" ht="11.25" customHeight="1">
      <c r="D6280" s="78"/>
      <c r="E6280" s="79"/>
    </row>
    <row r="6281" spans="4:5" ht="11.25" customHeight="1">
      <c r="D6281" s="78"/>
      <c r="E6281" s="79"/>
    </row>
    <row r="6282" spans="4:5" ht="11.25" customHeight="1">
      <c r="D6282" s="78"/>
      <c r="E6282" s="79"/>
    </row>
    <row r="6283" spans="4:5" ht="11.25" customHeight="1">
      <c r="D6283" s="78"/>
      <c r="E6283" s="79"/>
    </row>
    <row r="6284" spans="4:5" ht="11.25" customHeight="1">
      <c r="D6284" s="78"/>
      <c r="E6284" s="79"/>
    </row>
    <row r="6285" spans="4:5" ht="11.25" customHeight="1">
      <c r="D6285" s="78"/>
      <c r="E6285" s="79"/>
    </row>
    <row r="6286" spans="4:5" ht="11.25" customHeight="1">
      <c r="D6286" s="78"/>
      <c r="E6286" s="79"/>
    </row>
    <row r="6287" spans="4:5" ht="11.25" customHeight="1">
      <c r="D6287" s="78"/>
      <c r="E6287" s="79"/>
    </row>
    <row r="6288" spans="4:5" ht="11.25" customHeight="1">
      <c r="D6288" s="78"/>
      <c r="E6288" s="79"/>
    </row>
    <row r="6289" spans="4:5" ht="11.25" customHeight="1">
      <c r="D6289" s="78"/>
      <c r="E6289" s="79"/>
    </row>
    <row r="6290" spans="4:5" ht="11.25" customHeight="1">
      <c r="D6290" s="78"/>
      <c r="E6290" s="79"/>
    </row>
    <row r="6291" spans="4:5" ht="11.25" customHeight="1">
      <c r="D6291" s="78"/>
      <c r="E6291" s="79"/>
    </row>
    <row r="6292" spans="4:5" ht="11.25" customHeight="1">
      <c r="D6292" s="78"/>
      <c r="E6292" s="79"/>
    </row>
    <row r="6293" spans="4:5" ht="11.25" customHeight="1">
      <c r="D6293" s="78"/>
      <c r="E6293" s="79"/>
    </row>
    <row r="6294" spans="4:5" ht="11.25" customHeight="1">
      <c r="D6294" s="78"/>
      <c r="E6294" s="79"/>
    </row>
    <row r="6295" spans="4:5" ht="11.25" customHeight="1">
      <c r="D6295" s="78"/>
      <c r="E6295" s="79"/>
    </row>
    <row r="6296" spans="4:5" ht="11.25" customHeight="1">
      <c r="D6296" s="78"/>
      <c r="E6296" s="79"/>
    </row>
    <row r="6297" spans="4:5" ht="11.25" customHeight="1">
      <c r="D6297" s="78"/>
      <c r="E6297" s="79"/>
    </row>
    <row r="6298" spans="4:5" ht="11.25" customHeight="1">
      <c r="D6298" s="78"/>
      <c r="E6298" s="79"/>
    </row>
    <row r="6299" spans="4:5" ht="11.25" customHeight="1">
      <c r="D6299" s="78"/>
      <c r="E6299" s="79"/>
    </row>
    <row r="6300" spans="4:5" ht="11.25" customHeight="1">
      <c r="D6300" s="78"/>
      <c r="E6300" s="79"/>
    </row>
    <row r="6301" spans="4:5" ht="11.25" customHeight="1">
      <c r="D6301" s="78"/>
      <c r="E6301" s="79"/>
    </row>
    <row r="6302" spans="4:5" ht="11.25" customHeight="1">
      <c r="D6302" s="78"/>
      <c r="E6302" s="79"/>
    </row>
    <row r="6303" spans="4:5" ht="11.25" customHeight="1">
      <c r="D6303" s="78"/>
      <c r="E6303" s="79"/>
    </row>
    <row r="6304" spans="4:5" ht="11.25" customHeight="1">
      <c r="D6304" s="78"/>
      <c r="E6304" s="79"/>
    </row>
    <row r="6305" spans="4:5" ht="11.25" customHeight="1">
      <c r="D6305" s="78"/>
      <c r="E6305" s="79"/>
    </row>
    <row r="6306" spans="4:5" ht="11.25" customHeight="1">
      <c r="D6306" s="78"/>
      <c r="E6306" s="79"/>
    </row>
    <row r="6307" spans="4:5" ht="11.25" customHeight="1">
      <c r="D6307" s="78"/>
      <c r="E6307" s="79"/>
    </row>
    <row r="6308" spans="4:5" ht="11.25" customHeight="1">
      <c r="D6308" s="78"/>
      <c r="E6308" s="79"/>
    </row>
    <row r="6309" spans="4:5" ht="11.25" customHeight="1">
      <c r="D6309" s="78"/>
      <c r="E6309" s="79"/>
    </row>
    <row r="6310" spans="4:5" ht="11.25" customHeight="1">
      <c r="D6310" s="78"/>
      <c r="E6310" s="79"/>
    </row>
    <row r="6311" spans="4:5" ht="11.25" customHeight="1">
      <c r="D6311" s="78"/>
      <c r="E6311" s="79"/>
    </row>
    <row r="6312" spans="4:5" ht="11.25" customHeight="1">
      <c r="D6312" s="78"/>
      <c r="E6312" s="79"/>
    </row>
    <row r="6313" spans="4:5" ht="11.25" customHeight="1">
      <c r="D6313" s="78"/>
      <c r="E6313" s="79"/>
    </row>
    <row r="6314" spans="4:5" ht="11.25" customHeight="1">
      <c r="D6314" s="78"/>
      <c r="E6314" s="79"/>
    </row>
    <row r="6315" spans="4:5" ht="11.25" customHeight="1">
      <c r="D6315" s="78"/>
      <c r="E6315" s="79"/>
    </row>
    <row r="6316" spans="4:5" ht="11.25" customHeight="1">
      <c r="D6316" s="78"/>
      <c r="E6316" s="79"/>
    </row>
    <row r="6317" spans="4:5" ht="11.25" customHeight="1">
      <c r="D6317" s="78"/>
      <c r="E6317" s="79"/>
    </row>
    <row r="6318" spans="4:5" ht="11.25" customHeight="1">
      <c r="D6318" s="78"/>
      <c r="E6318" s="79"/>
    </row>
    <row r="6319" spans="4:5" ht="11.25" customHeight="1">
      <c r="D6319" s="78"/>
      <c r="E6319" s="79"/>
    </row>
    <row r="6320" spans="4:5" ht="11.25" customHeight="1">
      <c r="D6320" s="78"/>
      <c r="E6320" s="79"/>
    </row>
    <row r="6321" spans="4:5" ht="11.25" customHeight="1">
      <c r="D6321" s="78"/>
      <c r="E6321" s="79"/>
    </row>
    <row r="6322" spans="4:5" ht="11.25" customHeight="1">
      <c r="D6322" s="78"/>
      <c r="E6322" s="79"/>
    </row>
    <row r="6323" spans="4:5" ht="11.25" customHeight="1">
      <c r="D6323" s="78"/>
      <c r="E6323" s="79"/>
    </row>
    <row r="6324" spans="4:5" ht="11.25" customHeight="1">
      <c r="D6324" s="78"/>
      <c r="E6324" s="79"/>
    </row>
    <row r="6325" spans="4:5" ht="11.25" customHeight="1">
      <c r="D6325" s="78"/>
      <c r="E6325" s="79"/>
    </row>
    <row r="6326" spans="4:5" ht="11.25" customHeight="1">
      <c r="D6326" s="78"/>
      <c r="E6326" s="79"/>
    </row>
    <row r="6327" spans="4:5" ht="11.25" customHeight="1">
      <c r="D6327" s="78"/>
      <c r="E6327" s="79"/>
    </row>
    <row r="6328" spans="4:5" ht="11.25" customHeight="1">
      <c r="D6328" s="78"/>
      <c r="E6328" s="79"/>
    </row>
    <row r="6329" spans="4:5" ht="11.25" customHeight="1">
      <c r="D6329" s="78"/>
      <c r="E6329" s="79"/>
    </row>
    <row r="6330" spans="4:5" ht="11.25" customHeight="1">
      <c r="D6330" s="78"/>
      <c r="E6330" s="79"/>
    </row>
    <row r="6331" spans="4:5" ht="11.25" customHeight="1">
      <c r="D6331" s="78"/>
      <c r="E6331" s="79"/>
    </row>
    <row r="6332" spans="4:5" ht="11.25" customHeight="1">
      <c r="D6332" s="78"/>
      <c r="E6332" s="79"/>
    </row>
    <row r="6333" spans="4:5" ht="11.25" customHeight="1">
      <c r="D6333" s="78"/>
      <c r="E6333" s="79"/>
    </row>
    <row r="6334" spans="4:5" ht="11.25" customHeight="1">
      <c r="D6334" s="78"/>
      <c r="E6334" s="79"/>
    </row>
    <row r="6335" spans="4:5" ht="11.25" customHeight="1">
      <c r="D6335" s="78"/>
      <c r="E6335" s="79"/>
    </row>
    <row r="6336" spans="4:5" ht="11.25" customHeight="1">
      <c r="D6336" s="78"/>
      <c r="E6336" s="79"/>
    </row>
    <row r="6337" spans="4:5" ht="11.25" customHeight="1">
      <c r="D6337" s="78"/>
      <c r="E6337" s="79"/>
    </row>
    <row r="6338" spans="4:5" ht="11.25" customHeight="1">
      <c r="D6338" s="78"/>
      <c r="E6338" s="79"/>
    </row>
    <row r="6339" spans="4:5" ht="11.25" customHeight="1">
      <c r="D6339" s="78"/>
      <c r="E6339" s="79"/>
    </row>
    <row r="6340" spans="4:5" ht="11.25" customHeight="1">
      <c r="D6340" s="78"/>
      <c r="E6340" s="79"/>
    </row>
    <row r="6341" spans="4:5" ht="11.25" customHeight="1">
      <c r="D6341" s="78"/>
      <c r="E6341" s="79"/>
    </row>
    <row r="6342" spans="4:5" ht="11.25" customHeight="1">
      <c r="D6342" s="78"/>
      <c r="E6342" s="79"/>
    </row>
    <row r="6343" spans="4:5" ht="11.25" customHeight="1">
      <c r="D6343" s="78"/>
      <c r="E6343" s="79"/>
    </row>
    <row r="6344" spans="4:5" ht="11.25" customHeight="1">
      <c r="D6344" s="78"/>
      <c r="E6344" s="79"/>
    </row>
    <row r="6345" spans="4:5" ht="11.25" customHeight="1">
      <c r="D6345" s="78"/>
      <c r="E6345" s="79"/>
    </row>
    <row r="6346" spans="4:5" ht="11.25" customHeight="1">
      <c r="D6346" s="78"/>
      <c r="E6346" s="79"/>
    </row>
    <row r="6347" spans="4:5" ht="11.25" customHeight="1">
      <c r="D6347" s="78"/>
      <c r="E6347" s="79"/>
    </row>
    <row r="6348" spans="4:5" ht="11.25" customHeight="1">
      <c r="D6348" s="78"/>
      <c r="E6348" s="79"/>
    </row>
    <row r="6349" spans="4:5" ht="11.25" customHeight="1">
      <c r="D6349" s="78"/>
      <c r="E6349" s="79"/>
    </row>
    <row r="6350" spans="4:5" ht="11.25" customHeight="1">
      <c r="D6350" s="78"/>
      <c r="E6350" s="79"/>
    </row>
    <row r="6351" spans="4:5" ht="11.25" customHeight="1">
      <c r="D6351" s="78"/>
      <c r="E6351" s="79"/>
    </row>
    <row r="6352" spans="4:5" ht="11.25" customHeight="1">
      <c r="D6352" s="78"/>
      <c r="E6352" s="79"/>
    </row>
    <row r="6353" spans="4:5" ht="11.25" customHeight="1">
      <c r="D6353" s="78"/>
      <c r="E6353" s="79"/>
    </row>
    <row r="6354" spans="4:5" ht="11.25" customHeight="1">
      <c r="D6354" s="78"/>
      <c r="E6354" s="79"/>
    </row>
    <row r="6355" spans="4:5" ht="11.25" customHeight="1">
      <c r="D6355" s="78"/>
      <c r="E6355" s="79"/>
    </row>
    <row r="6356" spans="4:5" ht="11.25" customHeight="1">
      <c r="D6356" s="78"/>
      <c r="E6356" s="79"/>
    </row>
    <row r="6357" spans="4:5" ht="11.25" customHeight="1">
      <c r="D6357" s="78"/>
      <c r="E6357" s="79"/>
    </row>
    <row r="6358" spans="4:5" ht="11.25" customHeight="1">
      <c r="D6358" s="78"/>
      <c r="E6358" s="79"/>
    </row>
    <row r="6359" spans="4:5" ht="11.25" customHeight="1">
      <c r="D6359" s="78"/>
      <c r="E6359" s="79"/>
    </row>
    <row r="6360" spans="4:5" ht="11.25" customHeight="1">
      <c r="D6360" s="78"/>
      <c r="E6360" s="79"/>
    </row>
    <row r="6361" spans="4:5" ht="11.25" customHeight="1">
      <c r="D6361" s="78"/>
      <c r="E6361" s="79"/>
    </row>
    <row r="6362" spans="4:5" ht="11.25" customHeight="1">
      <c r="D6362" s="78"/>
      <c r="E6362" s="79"/>
    </row>
    <row r="6363" spans="4:5" ht="11.25" customHeight="1">
      <c r="D6363" s="78"/>
      <c r="E6363" s="79"/>
    </row>
    <row r="6364" spans="4:5" ht="11.25" customHeight="1">
      <c r="D6364" s="78"/>
      <c r="E6364" s="79"/>
    </row>
    <row r="6365" spans="4:5" ht="11.25" customHeight="1">
      <c r="D6365" s="78"/>
      <c r="E6365" s="79"/>
    </row>
    <row r="6366" spans="4:5" ht="11.25" customHeight="1">
      <c r="D6366" s="78"/>
      <c r="E6366" s="79"/>
    </row>
    <row r="6367" spans="4:5" ht="11.25" customHeight="1">
      <c r="D6367" s="78"/>
      <c r="E6367" s="79"/>
    </row>
    <row r="6368" spans="4:5" ht="11.25" customHeight="1">
      <c r="D6368" s="78"/>
      <c r="E6368" s="79"/>
    </row>
    <row r="6369" spans="4:5" ht="11.25" customHeight="1">
      <c r="D6369" s="78"/>
      <c r="E6369" s="79"/>
    </row>
    <row r="6370" spans="4:5" ht="11.25" customHeight="1">
      <c r="D6370" s="78"/>
      <c r="E6370" s="79"/>
    </row>
    <row r="6371" spans="4:5" ht="11.25" customHeight="1">
      <c r="D6371" s="78"/>
      <c r="E6371" s="79"/>
    </row>
    <row r="6372" spans="4:5" ht="11.25" customHeight="1">
      <c r="D6372" s="78"/>
      <c r="E6372" s="79"/>
    </row>
    <row r="6373" spans="4:5" ht="11.25" customHeight="1">
      <c r="D6373" s="78"/>
      <c r="E6373" s="79"/>
    </row>
    <row r="6374" spans="4:5" ht="11.25" customHeight="1">
      <c r="D6374" s="78"/>
      <c r="E6374" s="79"/>
    </row>
    <row r="6375" spans="4:5" ht="11.25" customHeight="1">
      <c r="D6375" s="78"/>
      <c r="E6375" s="79"/>
    </row>
    <row r="6376" spans="4:5" ht="11.25" customHeight="1">
      <c r="D6376" s="78"/>
      <c r="E6376" s="79"/>
    </row>
    <row r="6377" spans="4:5" ht="11.25" customHeight="1">
      <c r="D6377" s="78"/>
      <c r="E6377" s="79"/>
    </row>
    <row r="6378" spans="4:5" ht="11.25" customHeight="1">
      <c r="D6378" s="78"/>
      <c r="E6378" s="79"/>
    </row>
    <row r="6379" spans="4:5" ht="11.25" customHeight="1">
      <c r="D6379" s="78"/>
      <c r="E6379" s="79"/>
    </row>
    <row r="6380" spans="4:5" ht="11.25" customHeight="1">
      <c r="D6380" s="78"/>
      <c r="E6380" s="79"/>
    </row>
    <row r="6381" spans="4:5" ht="11.25" customHeight="1">
      <c r="D6381" s="78"/>
      <c r="E6381" s="79"/>
    </row>
    <row r="6382" spans="4:5" ht="11.25" customHeight="1">
      <c r="D6382" s="78"/>
      <c r="E6382" s="79"/>
    </row>
    <row r="6383" spans="4:5" ht="11.25" customHeight="1">
      <c r="D6383" s="78"/>
      <c r="E6383" s="79"/>
    </row>
    <row r="6384" spans="4:5" ht="11.25" customHeight="1">
      <c r="D6384" s="78"/>
      <c r="E6384" s="79"/>
    </row>
    <row r="6385" spans="4:5" ht="11.25" customHeight="1">
      <c r="D6385" s="78"/>
      <c r="E6385" s="79"/>
    </row>
    <row r="6386" spans="4:5" ht="11.25" customHeight="1">
      <c r="D6386" s="78"/>
      <c r="E6386" s="79"/>
    </row>
    <row r="6387" spans="4:5" ht="11.25" customHeight="1">
      <c r="D6387" s="78"/>
      <c r="E6387" s="79"/>
    </row>
    <row r="6388" spans="4:5" ht="11.25" customHeight="1">
      <c r="D6388" s="78"/>
      <c r="E6388" s="79"/>
    </row>
    <row r="6389" spans="4:5" ht="11.25" customHeight="1">
      <c r="D6389" s="78"/>
      <c r="E6389" s="79"/>
    </row>
    <row r="6390" spans="4:5" ht="11.25" customHeight="1">
      <c r="D6390" s="78"/>
      <c r="E6390" s="79"/>
    </row>
    <row r="6391" spans="4:5" ht="11.25" customHeight="1">
      <c r="D6391" s="78"/>
      <c r="E6391" s="79"/>
    </row>
    <row r="6392" spans="4:5" ht="11.25" customHeight="1">
      <c r="D6392" s="78"/>
      <c r="E6392" s="79"/>
    </row>
    <row r="6393" spans="4:5" ht="11.25" customHeight="1">
      <c r="D6393" s="78"/>
      <c r="E6393" s="79"/>
    </row>
    <row r="6394" spans="4:5" ht="11.25" customHeight="1">
      <c r="D6394" s="78"/>
      <c r="E6394" s="79"/>
    </row>
    <row r="6395" spans="4:5" ht="11.25" customHeight="1">
      <c r="D6395" s="78"/>
      <c r="E6395" s="79"/>
    </row>
    <row r="6396" spans="4:5" ht="11.25" customHeight="1">
      <c r="D6396" s="78"/>
      <c r="E6396" s="79"/>
    </row>
    <row r="6397" spans="4:5" ht="11.25" customHeight="1">
      <c r="D6397" s="78"/>
      <c r="E6397" s="79"/>
    </row>
    <row r="6398" spans="4:5" ht="11.25" customHeight="1">
      <c r="D6398" s="78"/>
      <c r="E6398" s="79"/>
    </row>
    <row r="6399" spans="4:5" ht="11.25" customHeight="1">
      <c r="D6399" s="78"/>
      <c r="E6399" s="79"/>
    </row>
    <row r="6400" spans="4:5" ht="11.25" customHeight="1">
      <c r="D6400" s="78"/>
      <c r="E6400" s="79"/>
    </row>
    <row r="6401" spans="4:5" ht="11.25" customHeight="1">
      <c r="D6401" s="78"/>
      <c r="E6401" s="79"/>
    </row>
    <row r="6402" spans="4:5" ht="11.25" customHeight="1">
      <c r="D6402" s="78"/>
      <c r="E6402" s="79"/>
    </row>
    <row r="6403" spans="4:5" ht="11.25" customHeight="1">
      <c r="D6403" s="78"/>
      <c r="E6403" s="79"/>
    </row>
    <row r="6404" spans="4:5" ht="11.25" customHeight="1">
      <c r="D6404" s="78"/>
      <c r="E6404" s="79"/>
    </row>
    <row r="6405" spans="4:5" ht="11.25" customHeight="1">
      <c r="D6405" s="78"/>
      <c r="E6405" s="79"/>
    </row>
    <row r="6406" spans="4:5" ht="11.25" customHeight="1">
      <c r="D6406" s="78"/>
      <c r="E6406" s="79"/>
    </row>
    <row r="6407" spans="4:5" ht="11.25" customHeight="1">
      <c r="D6407" s="78"/>
      <c r="E6407" s="79"/>
    </row>
    <row r="6408" spans="4:5" ht="11.25" customHeight="1">
      <c r="D6408" s="78"/>
      <c r="E6408" s="79"/>
    </row>
    <row r="6409" spans="4:5" ht="11.25" customHeight="1">
      <c r="D6409" s="78"/>
      <c r="E6409" s="79"/>
    </row>
    <row r="6410" spans="4:5" ht="11.25" customHeight="1">
      <c r="D6410" s="78"/>
      <c r="E6410" s="79"/>
    </row>
    <row r="6411" spans="4:5" ht="11.25" customHeight="1">
      <c r="D6411" s="78"/>
      <c r="E6411" s="79"/>
    </row>
    <row r="6412" spans="4:5" ht="11.25" customHeight="1">
      <c r="D6412" s="78"/>
      <c r="E6412" s="79"/>
    </row>
    <row r="6413" spans="4:5" ht="11.25" customHeight="1">
      <c r="D6413" s="78"/>
      <c r="E6413" s="79"/>
    </row>
    <row r="6414" spans="4:5" ht="11.25" customHeight="1">
      <c r="D6414" s="78"/>
      <c r="E6414" s="79"/>
    </row>
    <row r="6415" spans="4:5" ht="11.25" customHeight="1">
      <c r="D6415" s="78"/>
      <c r="E6415" s="79"/>
    </row>
    <row r="6416" spans="4:5" ht="11.25" customHeight="1">
      <c r="D6416" s="78"/>
      <c r="E6416" s="79"/>
    </row>
    <row r="6417" spans="4:5" ht="11.25" customHeight="1">
      <c r="D6417" s="78"/>
      <c r="E6417" s="79"/>
    </row>
    <row r="6418" spans="4:5" ht="11.25" customHeight="1">
      <c r="D6418" s="78"/>
      <c r="E6418" s="79"/>
    </row>
    <row r="6419" spans="4:5" ht="11.25" customHeight="1">
      <c r="D6419" s="78"/>
      <c r="E6419" s="79"/>
    </row>
    <row r="6420" spans="4:5" ht="11.25" customHeight="1">
      <c r="D6420" s="78"/>
      <c r="E6420" s="79"/>
    </row>
    <row r="6421" spans="4:5" ht="11.25" customHeight="1">
      <c r="D6421" s="78"/>
      <c r="E6421" s="79"/>
    </row>
    <row r="6422" spans="4:5" ht="11.25" customHeight="1">
      <c r="D6422" s="78"/>
      <c r="E6422" s="79"/>
    </row>
    <row r="6423" spans="4:5" ht="11.25" customHeight="1">
      <c r="D6423" s="78"/>
      <c r="E6423" s="79"/>
    </row>
    <row r="6424" spans="4:5" ht="11.25" customHeight="1">
      <c r="D6424" s="78"/>
      <c r="E6424" s="79"/>
    </row>
    <row r="6425" spans="4:5" ht="11.25" customHeight="1">
      <c r="D6425" s="78"/>
      <c r="E6425" s="79"/>
    </row>
    <row r="6426" spans="4:5" ht="11.25" customHeight="1">
      <c r="D6426" s="78"/>
      <c r="E6426" s="79"/>
    </row>
    <row r="6427" spans="4:5" ht="11.25" customHeight="1">
      <c r="D6427" s="78"/>
      <c r="E6427" s="79"/>
    </row>
    <row r="6428" spans="4:5" ht="11.25" customHeight="1">
      <c r="D6428" s="78"/>
      <c r="E6428" s="79"/>
    </row>
    <row r="6429" spans="4:5" ht="11.25" customHeight="1">
      <c r="D6429" s="78"/>
      <c r="E6429" s="79"/>
    </row>
    <row r="6430" spans="4:5" ht="11.25" customHeight="1">
      <c r="D6430" s="78"/>
      <c r="E6430" s="79"/>
    </row>
    <row r="6431" spans="4:5" ht="11.25" customHeight="1">
      <c r="D6431" s="78"/>
      <c r="E6431" s="79"/>
    </row>
    <row r="6432" spans="4:5" ht="11.25" customHeight="1">
      <c r="D6432" s="78"/>
      <c r="E6432" s="79"/>
    </row>
    <row r="6433" spans="4:5" ht="11.25" customHeight="1">
      <c r="D6433" s="78"/>
      <c r="E6433" s="79"/>
    </row>
    <row r="6434" spans="4:5" ht="11.25" customHeight="1">
      <c r="D6434" s="78"/>
      <c r="E6434" s="79"/>
    </row>
    <row r="6435" spans="4:5" ht="11.25" customHeight="1">
      <c r="D6435" s="78"/>
      <c r="E6435" s="79"/>
    </row>
    <row r="6436" spans="4:5" ht="11.25" customHeight="1">
      <c r="D6436" s="78"/>
      <c r="E6436" s="79"/>
    </row>
    <row r="6437" spans="4:5" ht="11.25" customHeight="1">
      <c r="D6437" s="78"/>
      <c r="E6437" s="79"/>
    </row>
    <row r="6438" spans="4:5" ht="11.25" customHeight="1">
      <c r="D6438" s="78"/>
      <c r="E6438" s="79"/>
    </row>
    <row r="6439" spans="4:5" ht="11.25" customHeight="1">
      <c r="D6439" s="78"/>
      <c r="E6439" s="79"/>
    </row>
    <row r="6440" spans="4:5" ht="11.25" customHeight="1">
      <c r="D6440" s="78"/>
      <c r="E6440" s="79"/>
    </row>
    <row r="6441" spans="4:5" ht="11.25" customHeight="1">
      <c r="D6441" s="78"/>
      <c r="E6441" s="79"/>
    </row>
    <row r="6442" spans="4:5" ht="11.25" customHeight="1">
      <c r="D6442" s="78"/>
      <c r="E6442" s="79"/>
    </row>
    <row r="6443" spans="4:5" ht="11.25" customHeight="1">
      <c r="D6443" s="78"/>
      <c r="E6443" s="79"/>
    </row>
    <row r="6444" spans="4:5" ht="11.25" customHeight="1">
      <c r="D6444" s="78"/>
      <c r="E6444" s="79"/>
    </row>
    <row r="6445" spans="4:5" ht="11.25" customHeight="1">
      <c r="D6445" s="78"/>
      <c r="E6445" s="79"/>
    </row>
    <row r="6446" spans="4:5" ht="11.25" customHeight="1">
      <c r="D6446" s="78"/>
      <c r="E6446" s="79"/>
    </row>
    <row r="6447" spans="4:5" ht="11.25" customHeight="1">
      <c r="D6447" s="78"/>
      <c r="E6447" s="79"/>
    </row>
    <row r="6448" spans="4:5" ht="11.25" customHeight="1">
      <c r="D6448" s="78"/>
      <c r="E6448" s="79"/>
    </row>
    <row r="6449" spans="4:5" ht="11.25" customHeight="1">
      <c r="D6449" s="78"/>
      <c r="E6449" s="79"/>
    </row>
    <row r="6450" spans="4:5" ht="11.25" customHeight="1">
      <c r="D6450" s="78"/>
      <c r="E6450" s="79"/>
    </row>
    <row r="6451" spans="4:5" ht="11.25" customHeight="1">
      <c r="D6451" s="78"/>
      <c r="E6451" s="79"/>
    </row>
    <row r="6452" spans="4:5" ht="11.25" customHeight="1">
      <c r="D6452" s="78"/>
      <c r="E6452" s="79"/>
    </row>
    <row r="6453" spans="4:5" ht="11.25" customHeight="1">
      <c r="D6453" s="78"/>
      <c r="E6453" s="79"/>
    </row>
    <row r="6454" spans="4:5" ht="11.25" customHeight="1">
      <c r="D6454" s="78"/>
      <c r="E6454" s="79"/>
    </row>
    <row r="6455" spans="4:5" ht="11.25" customHeight="1">
      <c r="D6455" s="78"/>
      <c r="E6455" s="79"/>
    </row>
    <row r="6456" spans="4:5" ht="11.25" customHeight="1">
      <c r="D6456" s="78"/>
      <c r="E6456" s="79"/>
    </row>
    <row r="6457" spans="4:5" ht="11.25" customHeight="1">
      <c r="D6457" s="78"/>
      <c r="E6457" s="79"/>
    </row>
    <row r="6458" spans="4:5" ht="11.25" customHeight="1">
      <c r="D6458" s="78"/>
      <c r="E6458" s="79"/>
    </row>
    <row r="6459" spans="4:5" ht="11.25" customHeight="1">
      <c r="D6459" s="78"/>
      <c r="E6459" s="79"/>
    </row>
    <row r="6460" spans="4:5" ht="11.25" customHeight="1">
      <c r="D6460" s="78"/>
      <c r="E6460" s="79"/>
    </row>
    <row r="6461" spans="4:5" ht="11.25" customHeight="1">
      <c r="D6461" s="78"/>
      <c r="E6461" s="79"/>
    </row>
    <row r="6462" spans="4:5" ht="11.25" customHeight="1">
      <c r="D6462" s="78"/>
      <c r="E6462" s="79"/>
    </row>
    <row r="6463" spans="4:5" ht="11.25" customHeight="1">
      <c r="D6463" s="78"/>
      <c r="E6463" s="79"/>
    </row>
    <row r="6464" spans="4:5" ht="11.25" customHeight="1">
      <c r="D6464" s="78"/>
      <c r="E6464" s="79"/>
    </row>
    <row r="6465" spans="4:5" ht="11.25" customHeight="1">
      <c r="D6465" s="78"/>
      <c r="E6465" s="79"/>
    </row>
    <row r="6466" spans="4:5" ht="11.25" customHeight="1">
      <c r="D6466" s="78"/>
      <c r="E6466" s="79"/>
    </row>
    <row r="6467" spans="4:5" ht="11.25" customHeight="1">
      <c r="D6467" s="78"/>
      <c r="E6467" s="79"/>
    </row>
    <row r="6468" spans="4:5" ht="11.25" customHeight="1">
      <c r="D6468" s="78"/>
      <c r="E6468" s="79"/>
    </row>
    <row r="6469" spans="4:5" ht="11.25" customHeight="1">
      <c r="D6469" s="78"/>
      <c r="E6469" s="79"/>
    </row>
    <row r="6470" spans="4:5" ht="11.25" customHeight="1">
      <c r="D6470" s="78"/>
      <c r="E6470" s="79"/>
    </row>
    <row r="6471" spans="4:5" ht="11.25" customHeight="1">
      <c r="D6471" s="78"/>
      <c r="E6471" s="79"/>
    </row>
    <row r="6472" spans="4:5" ht="11.25" customHeight="1">
      <c r="D6472" s="78"/>
      <c r="E6472" s="79"/>
    </row>
    <row r="6473" spans="4:5" ht="11.25" customHeight="1">
      <c r="D6473" s="78"/>
      <c r="E6473" s="79"/>
    </row>
    <row r="6474" spans="4:5" ht="11.25" customHeight="1">
      <c r="D6474" s="78"/>
      <c r="E6474" s="79"/>
    </row>
    <row r="6475" spans="4:5" ht="11.25" customHeight="1">
      <c r="D6475" s="78"/>
      <c r="E6475" s="79"/>
    </row>
    <row r="6476" spans="4:5" ht="11.25" customHeight="1">
      <c r="D6476" s="78"/>
      <c r="E6476" s="79"/>
    </row>
    <row r="6477" spans="4:5" ht="11.25" customHeight="1">
      <c r="D6477" s="78"/>
      <c r="E6477" s="79"/>
    </row>
    <row r="6478" spans="4:5" ht="11.25" customHeight="1">
      <c r="D6478" s="78"/>
      <c r="E6478" s="79"/>
    </row>
    <row r="6479" spans="4:5" ht="11.25" customHeight="1">
      <c r="D6479" s="78"/>
      <c r="E6479" s="79"/>
    </row>
    <row r="6480" spans="4:5" ht="11.25" customHeight="1">
      <c r="D6480" s="78"/>
      <c r="E6480" s="79"/>
    </row>
    <row r="6481" spans="4:5" ht="11.25" customHeight="1">
      <c r="D6481" s="78"/>
      <c r="E6481" s="79"/>
    </row>
    <row r="6482" spans="4:5" ht="11.25" customHeight="1">
      <c r="D6482" s="78"/>
      <c r="E6482" s="79"/>
    </row>
    <row r="6483" spans="4:5" ht="11.25" customHeight="1">
      <c r="D6483" s="78"/>
      <c r="E6483" s="79"/>
    </row>
    <row r="6484" spans="4:5" ht="11.25" customHeight="1">
      <c r="D6484" s="78"/>
      <c r="E6484" s="79"/>
    </row>
    <row r="6485" spans="4:5" ht="11.25" customHeight="1">
      <c r="D6485" s="78"/>
      <c r="E6485" s="79"/>
    </row>
    <row r="6486" spans="4:5" ht="11.25" customHeight="1">
      <c r="D6486" s="78"/>
      <c r="E6486" s="79"/>
    </row>
    <row r="6487" spans="4:5" ht="11.25" customHeight="1">
      <c r="D6487" s="78"/>
      <c r="E6487" s="79"/>
    </row>
    <row r="6488" spans="4:5" ht="11.25" customHeight="1">
      <c r="D6488" s="78"/>
      <c r="E6488" s="79"/>
    </row>
    <row r="6489" spans="4:5" ht="11.25" customHeight="1">
      <c r="D6489" s="78"/>
      <c r="E6489" s="79"/>
    </row>
    <row r="6490" spans="4:5" ht="11.25" customHeight="1">
      <c r="D6490" s="78"/>
      <c r="E6490" s="79"/>
    </row>
    <row r="6491" spans="4:5" ht="11.25" customHeight="1">
      <c r="D6491" s="78"/>
      <c r="E6491" s="79"/>
    </row>
    <row r="6492" spans="4:5" ht="11.25" customHeight="1">
      <c r="D6492" s="78"/>
      <c r="E6492" s="79"/>
    </row>
    <row r="6493" spans="4:5" ht="11.25" customHeight="1">
      <c r="D6493" s="78"/>
      <c r="E6493" s="79"/>
    </row>
    <row r="6494" spans="4:5" ht="11.25" customHeight="1">
      <c r="D6494" s="78"/>
      <c r="E6494" s="79"/>
    </row>
    <row r="6495" spans="4:5" ht="11.25" customHeight="1">
      <c r="D6495" s="78"/>
      <c r="E6495" s="79"/>
    </row>
    <row r="6496" spans="4:5" ht="11.25" customHeight="1">
      <c r="D6496" s="78"/>
      <c r="E6496" s="79"/>
    </row>
    <row r="6497" spans="4:5" ht="11.25" customHeight="1">
      <c r="D6497" s="78"/>
      <c r="E6497" s="79"/>
    </row>
    <row r="6498" spans="4:5" ht="11.25" customHeight="1">
      <c r="D6498" s="78"/>
      <c r="E6498" s="79"/>
    </row>
    <row r="6499" spans="4:5" ht="11.25" customHeight="1">
      <c r="D6499" s="78"/>
      <c r="E6499" s="79"/>
    </row>
    <row r="6500" spans="4:5" ht="11.25" customHeight="1">
      <c r="D6500" s="78"/>
      <c r="E6500" s="79"/>
    </row>
    <row r="6501" spans="4:5" ht="11.25" customHeight="1">
      <c r="D6501" s="78"/>
      <c r="E6501" s="79"/>
    </row>
    <row r="6502" spans="4:5" ht="11.25" customHeight="1">
      <c r="D6502" s="78"/>
      <c r="E6502" s="79"/>
    </row>
    <row r="6503" spans="4:5" ht="11.25" customHeight="1">
      <c r="D6503" s="78"/>
      <c r="E6503" s="79"/>
    </row>
    <row r="6504" spans="4:5" ht="11.25" customHeight="1">
      <c r="D6504" s="78"/>
      <c r="E6504" s="79"/>
    </row>
    <row r="6505" spans="4:5" ht="11.25" customHeight="1">
      <c r="D6505" s="78"/>
      <c r="E6505" s="79"/>
    </row>
    <row r="6506" spans="4:5" ht="11.25" customHeight="1">
      <c r="D6506" s="78"/>
      <c r="E6506" s="79"/>
    </row>
    <row r="6507" spans="4:5" ht="11.25" customHeight="1">
      <c r="D6507" s="78"/>
      <c r="E6507" s="79"/>
    </row>
    <row r="6508" spans="4:5" ht="11.25" customHeight="1">
      <c r="D6508" s="78"/>
      <c r="E6508" s="79"/>
    </row>
    <row r="6509" spans="4:5" ht="11.25" customHeight="1">
      <c r="D6509" s="78"/>
      <c r="E6509" s="79"/>
    </row>
    <row r="6510" spans="4:5" ht="11.25" customHeight="1">
      <c r="D6510" s="78"/>
      <c r="E6510" s="79"/>
    </row>
    <row r="6511" spans="4:5" ht="11.25" customHeight="1">
      <c r="D6511" s="78"/>
      <c r="E6511" s="79"/>
    </row>
    <row r="6512" spans="4:5" ht="11.25" customHeight="1">
      <c r="D6512" s="78"/>
      <c r="E6512" s="79"/>
    </row>
    <row r="6513" spans="4:5" ht="11.25" customHeight="1">
      <c r="D6513" s="78"/>
      <c r="E6513" s="79"/>
    </row>
    <row r="6514" spans="4:5" ht="11.25" customHeight="1">
      <c r="D6514" s="78"/>
      <c r="E6514" s="79"/>
    </row>
    <row r="6515" spans="4:5" ht="11.25" customHeight="1">
      <c r="D6515" s="78"/>
      <c r="E6515" s="79"/>
    </row>
    <row r="6516" spans="4:5" ht="11.25" customHeight="1">
      <c r="D6516" s="78"/>
      <c r="E6516" s="79"/>
    </row>
    <row r="6517" spans="4:5" ht="11.25" customHeight="1">
      <c r="D6517" s="78"/>
      <c r="E6517" s="79"/>
    </row>
    <row r="6518" spans="4:5" ht="11.25" customHeight="1">
      <c r="D6518" s="78"/>
      <c r="E6518" s="79"/>
    </row>
    <row r="6519" spans="4:5" ht="11.25" customHeight="1">
      <c r="D6519" s="78"/>
      <c r="E6519" s="79"/>
    </row>
    <row r="6520" spans="4:5" ht="11.25" customHeight="1">
      <c r="D6520" s="78"/>
      <c r="E6520" s="79"/>
    </row>
    <row r="6521" spans="4:5" ht="11.25" customHeight="1">
      <c r="D6521" s="78"/>
      <c r="E6521" s="79"/>
    </row>
    <row r="6522" spans="4:5" ht="11.25" customHeight="1">
      <c r="D6522" s="78"/>
      <c r="E6522" s="79"/>
    </row>
    <row r="6523" spans="4:5" ht="11.25" customHeight="1">
      <c r="D6523" s="78"/>
      <c r="E6523" s="79"/>
    </row>
    <row r="6524" spans="4:5" ht="11.25" customHeight="1">
      <c r="D6524" s="78"/>
      <c r="E6524" s="79"/>
    </row>
    <row r="6525" spans="4:5" ht="11.25" customHeight="1">
      <c r="D6525" s="78"/>
      <c r="E6525" s="79"/>
    </row>
    <row r="6526" spans="4:5" ht="11.25" customHeight="1">
      <c r="D6526" s="78"/>
      <c r="E6526" s="79"/>
    </row>
    <row r="6527" spans="4:5" ht="11.25" customHeight="1">
      <c r="D6527" s="78"/>
      <c r="E6527" s="79"/>
    </row>
    <row r="6528" spans="4:5" ht="11.25" customHeight="1">
      <c r="D6528" s="78"/>
      <c r="E6528" s="79"/>
    </row>
    <row r="6529" spans="4:5" ht="11.25" customHeight="1">
      <c r="D6529" s="78"/>
      <c r="E6529" s="79"/>
    </row>
    <row r="6530" spans="4:5" ht="11.25" customHeight="1">
      <c r="D6530" s="78"/>
      <c r="E6530" s="79"/>
    </row>
    <row r="6531" spans="4:5" ht="11.25" customHeight="1">
      <c r="D6531" s="78"/>
      <c r="E6531" s="79"/>
    </row>
    <row r="6532" spans="4:5" ht="11.25" customHeight="1">
      <c r="D6532" s="78"/>
      <c r="E6532" s="79"/>
    </row>
    <row r="6533" spans="4:5" ht="11.25" customHeight="1">
      <c r="D6533" s="78"/>
      <c r="E6533" s="79"/>
    </row>
    <row r="6534" spans="4:5" ht="11.25" customHeight="1">
      <c r="D6534" s="78"/>
      <c r="E6534" s="79"/>
    </row>
    <row r="6535" spans="4:5" ht="11.25" customHeight="1">
      <c r="D6535" s="78"/>
      <c r="E6535" s="79"/>
    </row>
    <row r="6536" spans="4:5" ht="11.25" customHeight="1">
      <c r="D6536" s="78"/>
      <c r="E6536" s="79"/>
    </row>
    <row r="6537" spans="4:5" ht="11.25" customHeight="1">
      <c r="D6537" s="78"/>
      <c r="E6537" s="79"/>
    </row>
    <row r="6538" spans="4:5" ht="11.25" customHeight="1">
      <c r="D6538" s="78"/>
      <c r="E6538" s="79"/>
    </row>
    <row r="6539" spans="4:5" ht="11.25" customHeight="1">
      <c r="D6539" s="78"/>
      <c r="E6539" s="79"/>
    </row>
    <row r="6540" spans="4:5" ht="11.25" customHeight="1">
      <c r="D6540" s="78"/>
      <c r="E6540" s="79"/>
    </row>
    <row r="6541" spans="4:5" ht="11.25" customHeight="1">
      <c r="D6541" s="78"/>
      <c r="E6541" s="79"/>
    </row>
    <row r="6542" spans="4:5" ht="11.25" customHeight="1">
      <c r="D6542" s="78"/>
      <c r="E6542" s="79"/>
    </row>
    <row r="6543" spans="4:5" ht="11.25" customHeight="1">
      <c r="D6543" s="78"/>
      <c r="E6543" s="79"/>
    </row>
    <row r="6544" spans="4:5" ht="11.25" customHeight="1">
      <c r="D6544" s="78"/>
      <c r="E6544" s="79"/>
    </row>
    <row r="6545" spans="4:5" ht="11.25" customHeight="1">
      <c r="D6545" s="78"/>
      <c r="E6545" s="79"/>
    </row>
    <row r="6546" spans="4:5" ht="11.25" customHeight="1">
      <c r="D6546" s="78"/>
      <c r="E6546" s="79"/>
    </row>
    <row r="6547" spans="4:5" ht="11.25" customHeight="1">
      <c r="D6547" s="78"/>
      <c r="E6547" s="79"/>
    </row>
    <row r="6548" spans="4:5" ht="11.25" customHeight="1">
      <c r="D6548" s="78"/>
      <c r="E6548" s="79"/>
    </row>
    <row r="6549" spans="4:5" ht="11.25" customHeight="1">
      <c r="D6549" s="78"/>
      <c r="E6549" s="79"/>
    </row>
    <row r="6550" spans="4:5" ht="11.25" customHeight="1">
      <c r="D6550" s="78"/>
      <c r="E6550" s="79"/>
    </row>
    <row r="6551" spans="4:5" ht="11.25" customHeight="1">
      <c r="D6551" s="78"/>
      <c r="E6551" s="79"/>
    </row>
    <row r="6552" spans="4:5" ht="11.25" customHeight="1">
      <c r="D6552" s="78"/>
      <c r="E6552" s="79"/>
    </row>
    <row r="6553" spans="4:5" ht="11.25" customHeight="1">
      <c r="D6553" s="78"/>
      <c r="E6553" s="79"/>
    </row>
    <row r="6554" spans="4:5" ht="11.25" customHeight="1">
      <c r="D6554" s="78"/>
      <c r="E6554" s="79"/>
    </row>
    <row r="6555" spans="4:5" ht="11.25" customHeight="1">
      <c r="D6555" s="78"/>
      <c r="E6555" s="79"/>
    </row>
    <row r="6556" spans="4:5" ht="11.25" customHeight="1">
      <c r="D6556" s="78"/>
      <c r="E6556" s="79"/>
    </row>
    <row r="6557" spans="4:5" ht="11.25" customHeight="1">
      <c r="D6557" s="78"/>
      <c r="E6557" s="79"/>
    </row>
    <row r="6558" spans="4:5" ht="11.25" customHeight="1">
      <c r="D6558" s="78"/>
      <c r="E6558" s="79"/>
    </row>
    <row r="6559" spans="4:5" ht="11.25" customHeight="1">
      <c r="D6559" s="78"/>
      <c r="E6559" s="79"/>
    </row>
    <row r="6560" spans="4:5" ht="11.25" customHeight="1">
      <c r="D6560" s="78"/>
      <c r="E6560" s="79"/>
    </row>
    <row r="6561" spans="4:5" ht="11.25" customHeight="1">
      <c r="D6561" s="78"/>
      <c r="E6561" s="79"/>
    </row>
    <row r="6562" spans="4:5" ht="11.25" customHeight="1">
      <c r="D6562" s="78"/>
      <c r="E6562" s="79"/>
    </row>
    <row r="6563" spans="4:5" ht="11.25" customHeight="1">
      <c r="D6563" s="78"/>
      <c r="E6563" s="79"/>
    </row>
    <row r="6564" spans="4:5" ht="11.25" customHeight="1">
      <c r="D6564" s="78"/>
      <c r="E6564" s="79"/>
    </row>
    <row r="6565" spans="4:5" ht="11.25" customHeight="1">
      <c r="D6565" s="78"/>
      <c r="E6565" s="79"/>
    </row>
    <row r="6566" spans="4:5" ht="11.25" customHeight="1">
      <c r="D6566" s="78"/>
      <c r="E6566" s="79"/>
    </row>
    <row r="6567" spans="4:5" ht="11.25" customHeight="1">
      <c r="D6567" s="78"/>
      <c r="E6567" s="79"/>
    </row>
    <row r="6568" spans="4:5" ht="11.25" customHeight="1">
      <c r="D6568" s="78"/>
      <c r="E6568" s="79"/>
    </row>
    <row r="6569" spans="4:5" ht="11.25" customHeight="1">
      <c r="D6569" s="78"/>
      <c r="E6569" s="79"/>
    </row>
    <row r="6570" spans="4:5" ht="11.25" customHeight="1">
      <c r="D6570" s="78"/>
      <c r="E6570" s="79"/>
    </row>
    <row r="6571" spans="4:5" ht="11.25" customHeight="1">
      <c r="D6571" s="78"/>
      <c r="E6571" s="79"/>
    </row>
    <row r="6572" spans="4:5" ht="11.25" customHeight="1">
      <c r="D6572" s="78"/>
      <c r="E6572" s="79"/>
    </row>
    <row r="6573" spans="4:5" ht="11.25" customHeight="1">
      <c r="D6573" s="78"/>
      <c r="E6573" s="79"/>
    </row>
    <row r="6574" spans="4:5" ht="11.25" customHeight="1">
      <c r="D6574" s="78"/>
      <c r="E6574" s="79"/>
    </row>
    <row r="6575" spans="4:5" ht="11.25" customHeight="1">
      <c r="D6575" s="78"/>
      <c r="E6575" s="79"/>
    </row>
    <row r="6576" spans="4:5" ht="11.25" customHeight="1">
      <c r="D6576" s="78"/>
      <c r="E6576" s="79"/>
    </row>
    <row r="6577" spans="4:5" ht="11.25" customHeight="1">
      <c r="D6577" s="78"/>
      <c r="E6577" s="79"/>
    </row>
    <row r="6578" spans="4:5" ht="11.25" customHeight="1">
      <c r="D6578" s="78"/>
      <c r="E6578" s="79"/>
    </row>
    <row r="6579" spans="4:5" ht="11.25" customHeight="1">
      <c r="D6579" s="78"/>
      <c r="E6579" s="79"/>
    </row>
    <row r="6580" spans="4:5" ht="11.25" customHeight="1">
      <c r="D6580" s="78"/>
      <c r="E6580" s="79"/>
    </row>
    <row r="6581" spans="4:5" ht="11.25" customHeight="1">
      <c r="D6581" s="78"/>
      <c r="E6581" s="79"/>
    </row>
    <row r="6582" spans="4:5" ht="11.25" customHeight="1">
      <c r="D6582" s="78"/>
      <c r="E6582" s="79"/>
    </row>
    <row r="6583" spans="4:5" ht="11.25" customHeight="1">
      <c r="D6583" s="78"/>
      <c r="E6583" s="79"/>
    </row>
    <row r="6584" spans="4:5" ht="11.25" customHeight="1">
      <c r="D6584" s="78"/>
      <c r="E6584" s="79"/>
    </row>
    <row r="6585" spans="4:5" ht="11.25" customHeight="1">
      <c r="D6585" s="78"/>
      <c r="E6585" s="79"/>
    </row>
    <row r="6586" spans="4:5" ht="11.25" customHeight="1">
      <c r="D6586" s="78"/>
      <c r="E6586" s="79"/>
    </row>
    <row r="6587" spans="4:5" ht="11.25" customHeight="1">
      <c r="D6587" s="78"/>
      <c r="E6587" s="79"/>
    </row>
    <row r="6588" spans="4:5" ht="11.25" customHeight="1">
      <c r="D6588" s="78"/>
      <c r="E6588" s="79"/>
    </row>
    <row r="6589" spans="4:5" ht="11.25" customHeight="1">
      <c r="D6589" s="78"/>
      <c r="E6589" s="79"/>
    </row>
    <row r="6590" spans="4:5" ht="11.25" customHeight="1">
      <c r="D6590" s="78"/>
      <c r="E6590" s="79"/>
    </row>
    <row r="6591" spans="4:5" ht="11.25" customHeight="1">
      <c r="D6591" s="78"/>
      <c r="E6591" s="79"/>
    </row>
    <row r="6592" spans="4:5" ht="11.25" customHeight="1">
      <c r="D6592" s="78"/>
      <c r="E6592" s="79"/>
    </row>
    <row r="6593" spans="4:5" ht="11.25" customHeight="1">
      <c r="D6593" s="78"/>
      <c r="E6593" s="79"/>
    </row>
    <row r="6594" spans="4:5" ht="11.25" customHeight="1">
      <c r="D6594" s="78"/>
      <c r="E6594" s="79"/>
    </row>
    <row r="6595" spans="4:5" ht="11.25" customHeight="1">
      <c r="D6595" s="78"/>
      <c r="E6595" s="79"/>
    </row>
    <row r="6596" spans="4:5" ht="11.25" customHeight="1">
      <c r="D6596" s="78"/>
      <c r="E6596" s="79"/>
    </row>
    <row r="6597" spans="4:5" ht="11.25" customHeight="1">
      <c r="D6597" s="78"/>
      <c r="E6597" s="79"/>
    </row>
    <row r="6598" spans="4:5" ht="11.25" customHeight="1">
      <c r="D6598" s="78"/>
      <c r="E6598" s="79"/>
    </row>
    <row r="6599" spans="4:5" ht="11.25" customHeight="1">
      <c r="D6599" s="78"/>
      <c r="E6599" s="79"/>
    </row>
    <row r="6600" spans="4:5" ht="11.25" customHeight="1">
      <c r="D6600" s="78"/>
      <c r="E6600" s="79"/>
    </row>
    <row r="6601" spans="4:5" ht="11.25" customHeight="1">
      <c r="D6601" s="78"/>
      <c r="E6601" s="79"/>
    </row>
    <row r="6602" spans="4:5" ht="11.25" customHeight="1">
      <c r="D6602" s="78"/>
      <c r="E6602" s="79"/>
    </row>
    <row r="6603" spans="4:5" ht="11.25" customHeight="1">
      <c r="D6603" s="78"/>
      <c r="E6603" s="79"/>
    </row>
    <row r="6604" spans="4:5" ht="11.25" customHeight="1">
      <c r="D6604" s="78"/>
      <c r="E6604" s="79"/>
    </row>
    <row r="6605" spans="4:5" ht="11.25" customHeight="1">
      <c r="D6605" s="78"/>
      <c r="E6605" s="79"/>
    </row>
    <row r="6606" spans="4:5" ht="11.25" customHeight="1">
      <c r="D6606" s="78"/>
      <c r="E6606" s="79"/>
    </row>
    <row r="6607" spans="4:5" ht="11.25" customHeight="1">
      <c r="D6607" s="78"/>
      <c r="E6607" s="79"/>
    </row>
    <row r="6608" spans="4:5" ht="11.25" customHeight="1">
      <c r="D6608" s="78"/>
      <c r="E6608" s="79"/>
    </row>
    <row r="6609" spans="4:5" ht="11.25" customHeight="1">
      <c r="D6609" s="78"/>
      <c r="E6609" s="79"/>
    </row>
    <row r="6610" spans="4:5" ht="11.25" customHeight="1">
      <c r="D6610" s="78"/>
      <c r="E6610" s="79"/>
    </row>
    <row r="6611" spans="4:5" ht="11.25" customHeight="1">
      <c r="D6611" s="78"/>
      <c r="E6611" s="79"/>
    </row>
    <row r="6612" spans="4:5" ht="11.25" customHeight="1">
      <c r="D6612" s="78"/>
      <c r="E6612" s="79"/>
    </row>
    <row r="6613" spans="4:5" ht="11.25" customHeight="1">
      <c r="D6613" s="78"/>
      <c r="E6613" s="79"/>
    </row>
    <row r="6614" spans="4:5" ht="11.25" customHeight="1">
      <c r="D6614" s="78"/>
      <c r="E6614" s="79"/>
    </row>
    <row r="6615" spans="4:5" ht="11.25" customHeight="1">
      <c r="D6615" s="78"/>
      <c r="E6615" s="79"/>
    </row>
    <row r="6616" spans="4:5" ht="11.25" customHeight="1">
      <c r="D6616" s="78"/>
      <c r="E6616" s="79"/>
    </row>
    <row r="6617" spans="4:5" ht="11.25" customHeight="1">
      <c r="D6617" s="78"/>
      <c r="E6617" s="79"/>
    </row>
    <row r="6618" spans="4:5" ht="11.25" customHeight="1">
      <c r="D6618" s="78"/>
      <c r="E6618" s="79"/>
    </row>
    <row r="6619" spans="4:5" ht="11.25" customHeight="1">
      <c r="D6619" s="78"/>
      <c r="E6619" s="79"/>
    </row>
    <row r="6620" spans="4:5" ht="11.25" customHeight="1">
      <c r="D6620" s="78"/>
      <c r="E6620" s="79"/>
    </row>
    <row r="6621" spans="4:5" ht="11.25" customHeight="1">
      <c r="D6621" s="78"/>
      <c r="E6621" s="79"/>
    </row>
    <row r="6622" spans="4:5" ht="11.25" customHeight="1">
      <c r="D6622" s="78"/>
      <c r="E6622" s="79"/>
    </row>
    <row r="6623" spans="4:5" ht="11.25" customHeight="1">
      <c r="D6623" s="78"/>
      <c r="E6623" s="79"/>
    </row>
    <row r="6624" spans="4:5" ht="11.25" customHeight="1">
      <c r="D6624" s="78"/>
      <c r="E6624" s="79"/>
    </row>
    <row r="6625" spans="4:5" ht="11.25" customHeight="1">
      <c r="D6625" s="78"/>
      <c r="E6625" s="79"/>
    </row>
    <row r="6626" spans="4:5" ht="11.25" customHeight="1">
      <c r="D6626" s="78"/>
      <c r="E6626" s="79"/>
    </row>
    <row r="6627" spans="4:5" ht="11.25" customHeight="1">
      <c r="D6627" s="78"/>
      <c r="E6627" s="79"/>
    </row>
    <row r="6628" spans="4:5" ht="11.25" customHeight="1">
      <c r="D6628" s="78"/>
      <c r="E6628" s="79"/>
    </row>
    <row r="6629" spans="4:5" ht="11.25" customHeight="1">
      <c r="D6629" s="78"/>
      <c r="E6629" s="79"/>
    </row>
    <row r="6630" spans="4:5" ht="11.25" customHeight="1">
      <c r="D6630" s="78"/>
      <c r="E6630" s="79"/>
    </row>
    <row r="6631" spans="4:5" ht="11.25" customHeight="1">
      <c r="D6631" s="78"/>
      <c r="E6631" s="79"/>
    </row>
    <row r="6632" spans="4:5" ht="11.25" customHeight="1">
      <c r="D6632" s="78"/>
      <c r="E6632" s="79"/>
    </row>
    <row r="6633" spans="4:5" ht="11.25" customHeight="1">
      <c r="D6633" s="78"/>
      <c r="E6633" s="79"/>
    </row>
    <row r="6634" spans="4:5" ht="11.25" customHeight="1">
      <c r="D6634" s="78"/>
      <c r="E6634" s="79"/>
    </row>
    <row r="6635" spans="4:5" ht="11.25" customHeight="1">
      <c r="D6635" s="78"/>
      <c r="E6635" s="79"/>
    </row>
    <row r="6636" spans="4:5" ht="11.25" customHeight="1">
      <c r="D6636" s="78"/>
      <c r="E6636" s="79"/>
    </row>
    <row r="6637" spans="4:5" ht="11.25" customHeight="1">
      <c r="D6637" s="78"/>
      <c r="E6637" s="79"/>
    </row>
    <row r="6638" spans="4:5" ht="11.25" customHeight="1">
      <c r="D6638" s="78"/>
      <c r="E6638" s="79"/>
    </row>
    <row r="6639" spans="4:5" ht="11.25" customHeight="1">
      <c r="D6639" s="78"/>
      <c r="E6639" s="79"/>
    </row>
    <row r="6640" spans="4:5" ht="11.25" customHeight="1">
      <c r="D6640" s="78"/>
      <c r="E6640" s="79"/>
    </row>
    <row r="6641" spans="4:5" ht="11.25" customHeight="1">
      <c r="D6641" s="78"/>
      <c r="E6641" s="79"/>
    </row>
    <row r="6642" spans="4:5" ht="11.25" customHeight="1">
      <c r="D6642" s="78"/>
      <c r="E6642" s="79"/>
    </row>
    <row r="6643" spans="4:5" ht="11.25" customHeight="1">
      <c r="D6643" s="78"/>
      <c r="E6643" s="79"/>
    </row>
    <row r="6644" spans="4:5" ht="11.25" customHeight="1">
      <c r="D6644" s="78"/>
      <c r="E6644" s="79"/>
    </row>
    <row r="6645" spans="4:5" ht="11.25" customHeight="1">
      <c r="D6645" s="78"/>
      <c r="E6645" s="79"/>
    </row>
    <row r="6646" spans="4:5" ht="11.25" customHeight="1">
      <c r="D6646" s="78"/>
      <c r="E6646" s="79"/>
    </row>
    <row r="6647" spans="4:5" ht="11.25" customHeight="1">
      <c r="D6647" s="78"/>
      <c r="E6647" s="79"/>
    </row>
    <row r="6648" spans="4:5" ht="11.25" customHeight="1">
      <c r="D6648" s="78"/>
      <c r="E6648" s="79"/>
    </row>
    <row r="6649" spans="4:5" ht="11.25" customHeight="1">
      <c r="D6649" s="78"/>
      <c r="E6649" s="79"/>
    </row>
    <row r="6650" spans="4:5" ht="11.25" customHeight="1">
      <c r="D6650" s="78"/>
      <c r="E6650" s="79"/>
    </row>
    <row r="6651" spans="4:5" ht="11.25" customHeight="1">
      <c r="D6651" s="78"/>
      <c r="E6651" s="79"/>
    </row>
    <row r="6652" spans="4:5" ht="11.25" customHeight="1">
      <c r="D6652" s="78"/>
      <c r="E6652" s="79"/>
    </row>
    <row r="6653" spans="4:5" ht="11.25" customHeight="1">
      <c r="D6653" s="78"/>
      <c r="E6653" s="79"/>
    </row>
    <row r="6654" spans="4:5" ht="11.25" customHeight="1">
      <c r="D6654" s="78"/>
      <c r="E6654" s="79"/>
    </row>
    <row r="6655" spans="4:5" ht="11.25" customHeight="1">
      <c r="D6655" s="78"/>
      <c r="E6655" s="79"/>
    </row>
    <row r="6656" spans="4:5" ht="11.25" customHeight="1">
      <c r="D6656" s="78"/>
      <c r="E6656" s="79"/>
    </row>
    <row r="6657" spans="4:5" ht="11.25" customHeight="1">
      <c r="D6657" s="78"/>
      <c r="E6657" s="79"/>
    </row>
    <row r="6658" spans="4:5" ht="11.25" customHeight="1">
      <c r="D6658" s="78"/>
      <c r="E6658" s="79"/>
    </row>
    <row r="6659" spans="4:5" ht="11.25" customHeight="1">
      <c r="D6659" s="78"/>
      <c r="E6659" s="79"/>
    </row>
    <row r="6660" spans="4:5" ht="11.25" customHeight="1">
      <c r="D6660" s="78"/>
      <c r="E6660" s="79"/>
    </row>
    <row r="6661" spans="4:5" ht="11.25" customHeight="1">
      <c r="D6661" s="78"/>
      <c r="E6661" s="79"/>
    </row>
    <row r="6662" spans="4:5" ht="11.25" customHeight="1">
      <c r="D6662" s="78"/>
      <c r="E6662" s="79"/>
    </row>
    <row r="6663" spans="4:5" ht="11.25" customHeight="1">
      <c r="D6663" s="78"/>
      <c r="E6663" s="79"/>
    </row>
    <row r="6664" spans="4:5" ht="11.25" customHeight="1">
      <c r="D6664" s="78"/>
      <c r="E6664" s="79"/>
    </row>
    <row r="6665" spans="4:5" ht="11.25" customHeight="1">
      <c r="D6665" s="78"/>
      <c r="E6665" s="79"/>
    </row>
    <row r="6666" spans="4:5" ht="11.25" customHeight="1">
      <c r="D6666" s="78"/>
      <c r="E6666" s="79"/>
    </row>
    <row r="6667" spans="4:5" ht="11.25" customHeight="1">
      <c r="D6667" s="78"/>
      <c r="E6667" s="79"/>
    </row>
    <row r="6668" spans="4:5" ht="11.25" customHeight="1">
      <c r="D6668" s="78"/>
      <c r="E6668" s="79"/>
    </row>
    <row r="6669" spans="4:5" ht="11.25" customHeight="1">
      <c r="D6669" s="78"/>
      <c r="E6669" s="79"/>
    </row>
    <row r="6670" spans="4:5" ht="11.25" customHeight="1">
      <c r="D6670" s="78"/>
      <c r="E6670" s="79"/>
    </row>
    <row r="6671" spans="4:5" ht="11.25" customHeight="1">
      <c r="D6671" s="78"/>
      <c r="E6671" s="79"/>
    </row>
    <row r="6672" spans="4:5" ht="11.25" customHeight="1">
      <c r="D6672" s="78"/>
      <c r="E6672" s="79"/>
    </row>
    <row r="6673" spans="4:5" ht="11.25" customHeight="1">
      <c r="D6673" s="78"/>
      <c r="E6673" s="79"/>
    </row>
    <row r="6674" spans="4:5" ht="11.25" customHeight="1">
      <c r="D6674" s="78"/>
      <c r="E6674" s="79"/>
    </row>
    <row r="6675" spans="4:5" ht="11.25" customHeight="1">
      <c r="D6675" s="78"/>
      <c r="E6675" s="79"/>
    </row>
    <row r="6676" spans="4:5" ht="11.25" customHeight="1">
      <c r="D6676" s="78"/>
      <c r="E6676" s="79"/>
    </row>
    <row r="6677" spans="4:5" ht="11.25" customHeight="1">
      <c r="D6677" s="78"/>
      <c r="E6677" s="79"/>
    </row>
    <row r="6678" spans="4:5" ht="11.25" customHeight="1">
      <c r="D6678" s="78"/>
      <c r="E6678" s="79"/>
    </row>
    <row r="6679" spans="4:5" ht="11.25" customHeight="1">
      <c r="D6679" s="78"/>
      <c r="E6679" s="79"/>
    </row>
    <row r="6680" spans="4:5" ht="11.25" customHeight="1">
      <c r="D6680" s="78"/>
      <c r="E6680" s="79"/>
    </row>
    <row r="6681" spans="4:5" ht="11.25" customHeight="1">
      <c r="D6681" s="78"/>
      <c r="E6681" s="79"/>
    </row>
    <row r="6682" spans="4:5" ht="11.25" customHeight="1">
      <c r="D6682" s="78"/>
      <c r="E6682" s="79"/>
    </row>
    <row r="6683" spans="4:5" ht="11.25" customHeight="1">
      <c r="D6683" s="78"/>
      <c r="E6683" s="79"/>
    </row>
    <row r="6684" spans="4:5" ht="11.25" customHeight="1">
      <c r="D6684" s="78"/>
      <c r="E6684" s="79"/>
    </row>
    <row r="6685" spans="4:5" ht="11.25" customHeight="1">
      <c r="D6685" s="78"/>
      <c r="E6685" s="79"/>
    </row>
    <row r="6686" spans="4:5" ht="11.25" customHeight="1">
      <c r="D6686" s="78"/>
      <c r="E6686" s="79"/>
    </row>
    <row r="6687" spans="4:5" ht="11.25" customHeight="1">
      <c r="D6687" s="78"/>
      <c r="E6687" s="79"/>
    </row>
    <row r="6688" spans="4:5" ht="11.25" customHeight="1">
      <c r="D6688" s="78"/>
      <c r="E6688" s="79"/>
    </row>
    <row r="6689" spans="4:5" ht="11.25" customHeight="1">
      <c r="D6689" s="78"/>
      <c r="E6689" s="79"/>
    </row>
    <row r="6690" spans="4:5" ht="11.25" customHeight="1">
      <c r="D6690" s="78"/>
      <c r="E6690" s="79"/>
    </row>
    <row r="6691" spans="4:5" ht="11.25" customHeight="1">
      <c r="D6691" s="78"/>
      <c r="E6691" s="79"/>
    </row>
    <row r="6692" spans="4:5" ht="11.25" customHeight="1">
      <c r="D6692" s="78"/>
      <c r="E6692" s="79"/>
    </row>
    <row r="6693" spans="4:5" ht="11.25" customHeight="1">
      <c r="D6693" s="78"/>
      <c r="E6693" s="79"/>
    </row>
    <row r="6694" spans="4:5" ht="11.25" customHeight="1">
      <c r="D6694" s="78"/>
      <c r="E6694" s="79"/>
    </row>
    <row r="6695" spans="4:5" ht="11.25" customHeight="1">
      <c r="D6695" s="78"/>
      <c r="E6695" s="79"/>
    </row>
    <row r="6696" spans="4:5" ht="11.25" customHeight="1">
      <c r="D6696" s="78"/>
      <c r="E6696" s="79"/>
    </row>
    <row r="6697" spans="4:5" ht="11.25" customHeight="1">
      <c r="D6697" s="78"/>
      <c r="E6697" s="79"/>
    </row>
    <row r="6698" spans="4:5" ht="11.25" customHeight="1">
      <c r="D6698" s="78"/>
      <c r="E6698" s="79"/>
    </row>
    <row r="6699" spans="4:5" ht="11.25" customHeight="1">
      <c r="D6699" s="78"/>
      <c r="E6699" s="79"/>
    </row>
    <row r="6700" spans="4:5" ht="11.25" customHeight="1">
      <c r="D6700" s="78"/>
      <c r="E6700" s="79"/>
    </row>
    <row r="6701" spans="4:5" ht="11.25" customHeight="1">
      <c r="D6701" s="78"/>
      <c r="E6701" s="79"/>
    </row>
    <row r="6702" spans="4:5" ht="11.25" customHeight="1">
      <c r="D6702" s="78"/>
      <c r="E6702" s="79"/>
    </row>
    <row r="6703" spans="4:5" ht="11.25" customHeight="1">
      <c r="D6703" s="78"/>
      <c r="E6703" s="79"/>
    </row>
    <row r="6704" spans="4:5" ht="11.25" customHeight="1">
      <c r="D6704" s="78"/>
      <c r="E6704" s="79"/>
    </row>
    <row r="6705" spans="4:5" ht="11.25" customHeight="1">
      <c r="D6705" s="78"/>
      <c r="E6705" s="79"/>
    </row>
    <row r="6706" spans="4:5" ht="11.25" customHeight="1">
      <c r="D6706" s="78"/>
      <c r="E6706" s="79"/>
    </row>
    <row r="6707" spans="4:5" ht="11.25" customHeight="1">
      <c r="D6707" s="78"/>
      <c r="E6707" s="79"/>
    </row>
    <row r="6708" spans="4:5" ht="11.25" customHeight="1">
      <c r="D6708" s="78"/>
      <c r="E6708" s="79"/>
    </row>
    <row r="6709" spans="4:5" ht="11.25" customHeight="1">
      <c r="D6709" s="78"/>
      <c r="E6709" s="79"/>
    </row>
    <row r="6710" spans="4:5" ht="11.25" customHeight="1">
      <c r="D6710" s="78"/>
      <c r="E6710" s="79"/>
    </row>
    <row r="6711" spans="4:5" ht="11.25" customHeight="1">
      <c r="D6711" s="78"/>
      <c r="E6711" s="79"/>
    </row>
    <row r="6712" spans="4:5" ht="11.25" customHeight="1">
      <c r="D6712" s="78"/>
      <c r="E6712" s="79"/>
    </row>
    <row r="6713" spans="4:5" ht="11.25" customHeight="1">
      <c r="D6713" s="78"/>
      <c r="E6713" s="79"/>
    </row>
    <row r="6714" spans="4:5" ht="11.25" customHeight="1">
      <c r="D6714" s="78"/>
      <c r="E6714" s="79"/>
    </row>
    <row r="6715" spans="4:5" ht="11.25" customHeight="1">
      <c r="D6715" s="78"/>
      <c r="E6715" s="79"/>
    </row>
    <row r="6716" spans="4:5" ht="11.25" customHeight="1">
      <c r="D6716" s="78"/>
      <c r="E6716" s="79"/>
    </row>
    <row r="6717" spans="4:5" ht="11.25" customHeight="1">
      <c r="D6717" s="78"/>
      <c r="E6717" s="79"/>
    </row>
    <row r="6718" spans="4:5" ht="11.25" customHeight="1">
      <c r="D6718" s="78"/>
      <c r="E6718" s="79"/>
    </row>
    <row r="6719" spans="4:5" ht="11.25" customHeight="1">
      <c r="D6719" s="78"/>
      <c r="E6719" s="79"/>
    </row>
    <row r="6720" spans="4:5" ht="11.25" customHeight="1">
      <c r="D6720" s="78"/>
      <c r="E6720" s="79"/>
    </row>
    <row r="6721" spans="4:5" ht="11.25" customHeight="1">
      <c r="D6721" s="78"/>
      <c r="E6721" s="79"/>
    </row>
    <row r="6722" spans="4:5" ht="11.25" customHeight="1">
      <c r="D6722" s="78"/>
      <c r="E6722" s="79"/>
    </row>
    <row r="6723" spans="4:5" ht="11.25" customHeight="1">
      <c r="D6723" s="78"/>
      <c r="E6723" s="79"/>
    </row>
    <row r="6724" spans="4:5" ht="11.25" customHeight="1">
      <c r="D6724" s="78"/>
      <c r="E6724" s="79"/>
    </row>
    <row r="6725" spans="4:5" ht="11.25" customHeight="1">
      <c r="D6725" s="78"/>
      <c r="E6725" s="79"/>
    </row>
    <row r="6726" spans="4:5" ht="11.25" customHeight="1">
      <c r="D6726" s="78"/>
      <c r="E6726" s="79"/>
    </row>
    <row r="6727" spans="4:5" ht="11.25" customHeight="1">
      <c r="D6727" s="78"/>
      <c r="E6727" s="79"/>
    </row>
    <row r="6728" spans="4:5" ht="11.25" customHeight="1">
      <c r="D6728" s="78"/>
      <c r="E6728" s="79"/>
    </row>
    <row r="6729" spans="4:5" ht="11.25" customHeight="1">
      <c r="D6729" s="78"/>
      <c r="E6729" s="79"/>
    </row>
    <row r="6730" spans="4:5" ht="11.25" customHeight="1">
      <c r="D6730" s="78"/>
      <c r="E6730" s="79"/>
    </row>
    <row r="6731" spans="4:5" ht="11.25" customHeight="1">
      <c r="D6731" s="78"/>
      <c r="E6731" s="79"/>
    </row>
    <row r="6732" spans="4:5" ht="11.25" customHeight="1">
      <c r="D6732" s="78"/>
      <c r="E6732" s="79"/>
    </row>
    <row r="6733" spans="4:5" ht="11.25" customHeight="1">
      <c r="D6733" s="78"/>
      <c r="E6733" s="79"/>
    </row>
    <row r="6734" spans="4:5" ht="11.25" customHeight="1">
      <c r="D6734" s="78"/>
      <c r="E6734" s="79"/>
    </row>
    <row r="6735" spans="4:5" ht="11.25" customHeight="1">
      <c r="D6735" s="78"/>
      <c r="E6735" s="79"/>
    </row>
    <row r="6736" spans="4:5" ht="11.25" customHeight="1">
      <c r="D6736" s="78"/>
      <c r="E6736" s="79"/>
    </row>
    <row r="6737" spans="4:5" ht="11.25" customHeight="1">
      <c r="D6737" s="78"/>
      <c r="E6737" s="79"/>
    </row>
    <row r="6738" spans="4:5" ht="11.25" customHeight="1">
      <c r="D6738" s="78"/>
      <c r="E6738" s="79"/>
    </row>
    <row r="6739" spans="4:5" ht="11.25" customHeight="1">
      <c r="D6739" s="78"/>
      <c r="E6739" s="79"/>
    </row>
    <row r="6740" spans="4:5" ht="11.25" customHeight="1">
      <c r="D6740" s="78"/>
      <c r="E6740" s="79"/>
    </row>
    <row r="6741" spans="4:5" ht="11.25" customHeight="1">
      <c r="D6741" s="78"/>
      <c r="E6741" s="79"/>
    </row>
    <row r="6742" spans="4:5" ht="11.25" customHeight="1">
      <c r="D6742" s="78"/>
      <c r="E6742" s="79"/>
    </row>
    <row r="6743" spans="4:5" ht="11.25" customHeight="1">
      <c r="D6743" s="78"/>
      <c r="E6743" s="79"/>
    </row>
    <row r="6744" spans="4:5" ht="11.25" customHeight="1">
      <c r="D6744" s="78"/>
      <c r="E6744" s="79"/>
    </row>
    <row r="6745" spans="4:5" ht="11.25" customHeight="1">
      <c r="D6745" s="78"/>
      <c r="E6745" s="79"/>
    </row>
    <row r="6746" spans="4:5" ht="11.25" customHeight="1">
      <c r="D6746" s="78"/>
      <c r="E6746" s="79"/>
    </row>
    <row r="6747" spans="4:5" ht="11.25" customHeight="1">
      <c r="D6747" s="78"/>
      <c r="E6747" s="79"/>
    </row>
    <row r="6748" spans="4:5" ht="11.25" customHeight="1">
      <c r="D6748" s="78"/>
      <c r="E6748" s="79"/>
    </row>
    <row r="6749" spans="4:5" ht="11.25" customHeight="1">
      <c r="D6749" s="78"/>
      <c r="E6749" s="79"/>
    </row>
    <row r="6750" spans="4:5" ht="11.25" customHeight="1">
      <c r="D6750" s="78"/>
      <c r="E6750" s="79"/>
    </row>
    <row r="6751" spans="4:5" ht="11.25" customHeight="1">
      <c r="D6751" s="78"/>
      <c r="E6751" s="79"/>
    </row>
    <row r="6752" spans="4:5" ht="11.25" customHeight="1">
      <c r="D6752" s="78"/>
      <c r="E6752" s="79"/>
    </row>
    <row r="6753" spans="4:5" ht="11.25" customHeight="1">
      <c r="D6753" s="78"/>
      <c r="E6753" s="79"/>
    </row>
    <row r="6754" spans="4:5" ht="11.25" customHeight="1">
      <c r="D6754" s="78"/>
      <c r="E6754" s="79"/>
    </row>
    <row r="6755" spans="4:5" ht="11.25" customHeight="1">
      <c r="D6755" s="78"/>
      <c r="E6755" s="79"/>
    </row>
    <row r="6756" spans="4:5" ht="11.25" customHeight="1">
      <c r="D6756" s="78"/>
      <c r="E6756" s="79"/>
    </row>
    <row r="6757" spans="4:5" ht="11.25" customHeight="1">
      <c r="D6757" s="78"/>
      <c r="E6757" s="79"/>
    </row>
    <row r="6758" spans="4:5" ht="11.25" customHeight="1">
      <c r="D6758" s="78"/>
      <c r="E6758" s="79"/>
    </row>
    <row r="6759" spans="4:5" ht="11.25" customHeight="1">
      <c r="D6759" s="78"/>
      <c r="E6759" s="79"/>
    </row>
    <row r="6760" spans="4:5" ht="11.25" customHeight="1">
      <c r="D6760" s="78"/>
      <c r="E6760" s="79"/>
    </row>
    <row r="6761" spans="4:5" ht="11.25" customHeight="1">
      <c r="D6761" s="78"/>
      <c r="E6761" s="79"/>
    </row>
    <row r="6762" spans="4:5" ht="11.25" customHeight="1">
      <c r="D6762" s="78"/>
      <c r="E6762" s="79"/>
    </row>
    <row r="6763" spans="4:5" ht="11.25" customHeight="1">
      <c r="D6763" s="78"/>
      <c r="E6763" s="79"/>
    </row>
    <row r="6764" spans="4:5" ht="11.25" customHeight="1">
      <c r="D6764" s="78"/>
      <c r="E6764" s="79"/>
    </row>
    <row r="6765" spans="4:5" ht="11.25" customHeight="1">
      <c r="D6765" s="78"/>
      <c r="E6765" s="79"/>
    </row>
    <row r="6766" spans="4:5" ht="11.25" customHeight="1">
      <c r="D6766" s="78"/>
      <c r="E6766" s="79"/>
    </row>
    <row r="6767" spans="4:5" ht="11.25" customHeight="1">
      <c r="D6767" s="78"/>
      <c r="E6767" s="79"/>
    </row>
    <row r="6768" spans="4:5" ht="11.25" customHeight="1">
      <c r="D6768" s="78"/>
      <c r="E6768" s="79"/>
    </row>
    <row r="6769" spans="4:5" ht="11.25" customHeight="1">
      <c r="D6769" s="78"/>
      <c r="E6769" s="79"/>
    </row>
    <row r="6770" spans="4:5" ht="11.25" customHeight="1">
      <c r="D6770" s="78"/>
      <c r="E6770" s="79"/>
    </row>
    <row r="6771" spans="4:5" ht="11.25" customHeight="1">
      <c r="D6771" s="78"/>
      <c r="E6771" s="79"/>
    </row>
    <row r="6772" spans="4:5" ht="11.25" customHeight="1">
      <c r="D6772" s="78"/>
      <c r="E6772" s="79"/>
    </row>
    <row r="6773" spans="4:5" ht="11.25" customHeight="1">
      <c r="D6773" s="78"/>
      <c r="E6773" s="79"/>
    </row>
    <row r="6774" spans="4:5" ht="11.25" customHeight="1">
      <c r="D6774" s="78"/>
      <c r="E6774" s="79"/>
    </row>
    <row r="6775" spans="4:5" ht="11.25" customHeight="1">
      <c r="D6775" s="78"/>
      <c r="E6775" s="79"/>
    </row>
    <row r="6776" spans="4:5" ht="11.25" customHeight="1">
      <c r="D6776" s="78"/>
      <c r="E6776" s="79"/>
    </row>
    <row r="6777" spans="4:5" ht="11.25" customHeight="1">
      <c r="D6777" s="78"/>
      <c r="E6777" s="79"/>
    </row>
    <row r="6778" spans="4:5" ht="11.25" customHeight="1">
      <c r="D6778" s="78"/>
      <c r="E6778" s="79"/>
    </row>
    <row r="6779" spans="4:5" ht="11.25" customHeight="1">
      <c r="D6779" s="78"/>
      <c r="E6779" s="79"/>
    </row>
    <row r="6780" spans="4:5" ht="11.25" customHeight="1">
      <c r="D6780" s="78"/>
      <c r="E6780" s="79"/>
    </row>
    <row r="6781" spans="4:5" ht="11.25" customHeight="1">
      <c r="D6781" s="78"/>
      <c r="E6781" s="79"/>
    </row>
    <row r="6782" spans="4:5" ht="11.25" customHeight="1">
      <c r="D6782" s="78"/>
      <c r="E6782" s="79"/>
    </row>
    <row r="6783" spans="4:5" ht="11.25" customHeight="1">
      <c r="D6783" s="78"/>
      <c r="E6783" s="79"/>
    </row>
    <row r="6784" spans="4:5" ht="11.25" customHeight="1">
      <c r="D6784" s="78"/>
      <c r="E6784" s="79"/>
    </row>
    <row r="6785" spans="4:5" ht="11.25" customHeight="1">
      <c r="D6785" s="78"/>
      <c r="E6785" s="79"/>
    </row>
    <row r="6786" spans="4:5" ht="11.25" customHeight="1">
      <c r="D6786" s="78"/>
      <c r="E6786" s="79"/>
    </row>
    <row r="6787" spans="4:5" ht="11.25" customHeight="1">
      <c r="D6787" s="78"/>
      <c r="E6787" s="79"/>
    </row>
    <row r="6788" spans="4:5" ht="11.25" customHeight="1">
      <c r="D6788" s="78"/>
      <c r="E6788" s="79"/>
    </row>
    <row r="6789" spans="4:5" ht="11.25" customHeight="1">
      <c r="D6789" s="78"/>
      <c r="E6789" s="79"/>
    </row>
    <row r="6790" spans="4:5" ht="11.25" customHeight="1">
      <c r="D6790" s="78"/>
      <c r="E6790" s="79"/>
    </row>
    <row r="6791" spans="4:5" ht="11.25" customHeight="1">
      <c r="D6791" s="78"/>
      <c r="E6791" s="79"/>
    </row>
    <row r="6792" spans="4:5" ht="11.25" customHeight="1">
      <c r="D6792" s="78"/>
      <c r="E6792" s="79"/>
    </row>
    <row r="6793" spans="4:5" ht="11.25" customHeight="1">
      <c r="D6793" s="78"/>
      <c r="E6793" s="79"/>
    </row>
    <row r="6794" spans="4:5" ht="11.25" customHeight="1">
      <c r="D6794" s="78"/>
      <c r="E6794" s="79"/>
    </row>
    <row r="6795" spans="4:5" ht="11.25" customHeight="1">
      <c r="D6795" s="78"/>
      <c r="E6795" s="79"/>
    </row>
    <row r="6796" spans="4:5" ht="11.25" customHeight="1">
      <c r="D6796" s="78"/>
      <c r="E6796" s="79"/>
    </row>
    <row r="6797" spans="4:5" ht="11.25" customHeight="1">
      <c r="D6797" s="78"/>
      <c r="E6797" s="79"/>
    </row>
    <row r="6798" spans="4:5" ht="11.25" customHeight="1">
      <c r="D6798" s="78"/>
      <c r="E6798" s="79"/>
    </row>
    <row r="6799" spans="4:5" ht="11.25" customHeight="1">
      <c r="D6799" s="78"/>
      <c r="E6799" s="79"/>
    </row>
    <row r="6800" spans="4:5" ht="11.25" customHeight="1">
      <c r="D6800" s="78"/>
      <c r="E6800" s="79"/>
    </row>
    <row r="6801" spans="4:5" ht="11.25" customHeight="1">
      <c r="D6801" s="78"/>
      <c r="E6801" s="79"/>
    </row>
    <row r="6802" spans="4:5" ht="11.25" customHeight="1">
      <c r="D6802" s="78"/>
      <c r="E6802" s="79"/>
    </row>
    <row r="6803" spans="4:5" ht="11.25" customHeight="1">
      <c r="D6803" s="78"/>
      <c r="E6803" s="79"/>
    </row>
    <row r="6804" spans="4:5" ht="11.25" customHeight="1">
      <c r="D6804" s="78"/>
      <c r="E6804" s="79"/>
    </row>
    <row r="6805" spans="4:5" ht="11.25" customHeight="1">
      <c r="D6805" s="78"/>
      <c r="E6805" s="79"/>
    </row>
    <row r="6806" spans="4:5" ht="11.25" customHeight="1">
      <c r="D6806" s="78"/>
      <c r="E6806" s="79"/>
    </row>
    <row r="6807" spans="4:5" ht="11.25" customHeight="1">
      <c r="D6807" s="78"/>
      <c r="E6807" s="79"/>
    </row>
    <row r="6808" spans="4:5" ht="11.25" customHeight="1">
      <c r="D6808" s="78"/>
      <c r="E6808" s="79"/>
    </row>
    <row r="6809" spans="4:5" ht="11.25" customHeight="1">
      <c r="D6809" s="78"/>
      <c r="E6809" s="79"/>
    </row>
    <row r="6810" spans="4:5" ht="11.25" customHeight="1">
      <c r="D6810" s="78"/>
      <c r="E6810" s="79"/>
    </row>
    <row r="6811" spans="4:5" ht="11.25" customHeight="1">
      <c r="D6811" s="78"/>
      <c r="E6811" s="79"/>
    </row>
    <row r="6812" spans="4:5" ht="11.25" customHeight="1">
      <c r="D6812" s="78"/>
      <c r="E6812" s="79"/>
    </row>
    <row r="6813" spans="4:5" ht="11.25" customHeight="1">
      <c r="D6813" s="78"/>
      <c r="E6813" s="79"/>
    </row>
    <row r="6814" spans="4:5" ht="11.25" customHeight="1">
      <c r="D6814" s="78"/>
      <c r="E6814" s="79"/>
    </row>
    <row r="6815" spans="4:5" ht="11.25" customHeight="1">
      <c r="D6815" s="78"/>
      <c r="E6815" s="79"/>
    </row>
    <row r="6816" spans="4:5" ht="11.25" customHeight="1">
      <c r="D6816" s="78"/>
      <c r="E6816" s="79"/>
    </row>
    <row r="6817" spans="4:5" ht="11.25" customHeight="1">
      <c r="D6817" s="78"/>
      <c r="E6817" s="79"/>
    </row>
    <row r="6818" spans="4:5" ht="11.25" customHeight="1">
      <c r="D6818" s="78"/>
      <c r="E6818" s="79"/>
    </row>
    <row r="6819" spans="4:5" ht="11.25" customHeight="1">
      <c r="D6819" s="78"/>
      <c r="E6819" s="79"/>
    </row>
    <row r="6820" spans="4:5" ht="11.25" customHeight="1">
      <c r="D6820" s="78"/>
      <c r="E6820" s="79"/>
    </row>
    <row r="6821" spans="4:5" ht="11.25" customHeight="1">
      <c r="D6821" s="78"/>
      <c r="E6821" s="79"/>
    </row>
    <row r="6822" spans="4:5" ht="11.25" customHeight="1">
      <c r="D6822" s="78"/>
      <c r="E6822" s="79"/>
    </row>
    <row r="6823" spans="4:5" ht="11.25" customHeight="1">
      <c r="D6823" s="78"/>
      <c r="E6823" s="79"/>
    </row>
    <row r="6824" spans="4:5" ht="11.25" customHeight="1">
      <c r="D6824" s="78"/>
      <c r="E6824" s="79"/>
    </row>
    <row r="6825" spans="4:5" ht="11.25" customHeight="1">
      <c r="D6825" s="78"/>
      <c r="E6825" s="79"/>
    </row>
    <row r="6826" spans="4:5" ht="11.25" customHeight="1">
      <c r="D6826" s="78"/>
      <c r="E6826" s="79"/>
    </row>
    <row r="6827" spans="4:5" ht="11.25" customHeight="1">
      <c r="D6827" s="78"/>
      <c r="E6827" s="79"/>
    </row>
    <row r="6828" spans="4:5" ht="11.25" customHeight="1">
      <c r="D6828" s="78"/>
      <c r="E6828" s="79"/>
    </row>
    <row r="6829" spans="4:5" ht="11.25" customHeight="1">
      <c r="D6829" s="78"/>
      <c r="E6829" s="79"/>
    </row>
    <row r="6830" spans="4:5" ht="11.25" customHeight="1">
      <c r="D6830" s="78"/>
      <c r="E6830" s="79"/>
    </row>
    <row r="6831" spans="4:5" ht="11.25" customHeight="1">
      <c r="D6831" s="78"/>
      <c r="E6831" s="79"/>
    </row>
    <row r="6832" spans="4:5" ht="11.25" customHeight="1">
      <c r="D6832" s="78"/>
      <c r="E6832" s="79"/>
    </row>
    <row r="6833" spans="4:5" ht="11.25" customHeight="1">
      <c r="D6833" s="78"/>
      <c r="E6833" s="79"/>
    </row>
    <row r="6834" spans="4:5" ht="11.25" customHeight="1">
      <c r="D6834" s="78"/>
      <c r="E6834" s="79"/>
    </row>
    <row r="6835" spans="4:5" ht="11.25" customHeight="1">
      <c r="D6835" s="78"/>
      <c r="E6835" s="79"/>
    </row>
    <row r="6836" spans="4:5" ht="11.25" customHeight="1">
      <c r="D6836" s="78"/>
      <c r="E6836" s="79"/>
    </row>
    <row r="6837" spans="4:5" ht="11.25" customHeight="1">
      <c r="D6837" s="78"/>
      <c r="E6837" s="79"/>
    </row>
    <row r="6838" spans="4:5" ht="11.25" customHeight="1">
      <c r="D6838" s="78"/>
      <c r="E6838" s="79"/>
    </row>
    <row r="6839" spans="4:5" ht="11.25" customHeight="1">
      <c r="D6839" s="78"/>
      <c r="E6839" s="79"/>
    </row>
    <row r="6840" spans="4:5" ht="11.25" customHeight="1">
      <c r="D6840" s="78"/>
      <c r="E6840" s="79"/>
    </row>
    <row r="6841" spans="4:5" ht="11.25" customHeight="1">
      <c r="D6841" s="78"/>
      <c r="E6841" s="79"/>
    </row>
    <row r="6842" spans="4:5" ht="11.25" customHeight="1">
      <c r="D6842" s="78"/>
      <c r="E6842" s="79"/>
    </row>
    <row r="6843" spans="4:5" ht="11.25" customHeight="1">
      <c r="D6843" s="78"/>
      <c r="E6843" s="79"/>
    </row>
    <row r="6844" spans="4:5" ht="11.25" customHeight="1">
      <c r="D6844" s="78"/>
      <c r="E6844" s="79"/>
    </row>
    <row r="6845" spans="4:5" ht="11.25" customHeight="1">
      <c r="D6845" s="78"/>
      <c r="E6845" s="79"/>
    </row>
    <row r="6846" spans="4:5" ht="11.25" customHeight="1">
      <c r="D6846" s="78"/>
      <c r="E6846" s="79"/>
    </row>
    <row r="6847" spans="4:5" ht="11.25" customHeight="1">
      <c r="D6847" s="78"/>
      <c r="E6847" s="79"/>
    </row>
    <row r="6848" spans="4:5" ht="11.25" customHeight="1">
      <c r="D6848" s="78"/>
      <c r="E6848" s="79"/>
    </row>
    <row r="6849" spans="4:5" ht="11.25" customHeight="1">
      <c r="D6849" s="78"/>
      <c r="E6849" s="79"/>
    </row>
    <row r="6850" spans="4:5" ht="11.25" customHeight="1">
      <c r="D6850" s="78"/>
      <c r="E6850" s="79"/>
    </row>
    <row r="6851" spans="4:5" ht="11.25" customHeight="1">
      <c r="D6851" s="78"/>
      <c r="E6851" s="79"/>
    </row>
    <row r="6852" spans="4:5" ht="11.25" customHeight="1">
      <c r="D6852" s="78"/>
      <c r="E6852" s="79"/>
    </row>
    <row r="6853" spans="4:5" ht="11.25" customHeight="1">
      <c r="D6853" s="78"/>
      <c r="E6853" s="79"/>
    </row>
    <row r="6854" spans="4:5" ht="11.25" customHeight="1">
      <c r="D6854" s="78"/>
      <c r="E6854" s="79"/>
    </row>
    <row r="6855" spans="4:5" ht="11.25" customHeight="1">
      <c r="D6855" s="78"/>
      <c r="E6855" s="79"/>
    </row>
    <row r="6856" spans="4:5" ht="11.25" customHeight="1">
      <c r="D6856" s="78"/>
      <c r="E6856" s="79"/>
    </row>
    <row r="6857" spans="4:5" ht="11.25" customHeight="1">
      <c r="D6857" s="78"/>
      <c r="E6857" s="79"/>
    </row>
    <row r="6858" spans="4:5" ht="11.25" customHeight="1">
      <c r="D6858" s="78"/>
      <c r="E6858" s="79"/>
    </row>
    <row r="6859" spans="4:5" ht="11.25" customHeight="1">
      <c r="D6859" s="78"/>
      <c r="E6859" s="79"/>
    </row>
    <row r="6860" spans="4:5" ht="11.25" customHeight="1">
      <c r="D6860" s="78"/>
      <c r="E6860" s="79"/>
    </row>
    <row r="6861" spans="4:5" ht="11.25" customHeight="1">
      <c r="D6861" s="78"/>
      <c r="E6861" s="79"/>
    </row>
    <row r="6862" spans="4:5" ht="11.25" customHeight="1">
      <c r="D6862" s="78"/>
      <c r="E6862" s="79"/>
    </row>
    <row r="6863" spans="4:5" ht="11.25" customHeight="1">
      <c r="D6863" s="78"/>
      <c r="E6863" s="79"/>
    </row>
    <row r="6864" spans="4:5" ht="11.25" customHeight="1">
      <c r="D6864" s="78"/>
      <c r="E6864" s="79"/>
    </row>
    <row r="6865" spans="4:5" ht="11.25" customHeight="1">
      <c r="D6865" s="78"/>
      <c r="E6865" s="79"/>
    </row>
    <row r="6866" spans="4:5" ht="11.25" customHeight="1">
      <c r="D6866" s="78"/>
      <c r="E6866" s="79"/>
    </row>
    <row r="6867" spans="4:5" ht="11.25" customHeight="1">
      <c r="D6867" s="78"/>
      <c r="E6867" s="79"/>
    </row>
    <row r="6868" spans="4:5" ht="11.25" customHeight="1">
      <c r="D6868" s="78"/>
      <c r="E6868" s="79"/>
    </row>
    <row r="6869" spans="4:5" ht="11.25" customHeight="1">
      <c r="D6869" s="78"/>
      <c r="E6869" s="79"/>
    </row>
    <row r="6870" spans="4:5" ht="11.25" customHeight="1">
      <c r="D6870" s="78"/>
      <c r="E6870" s="79"/>
    </row>
    <row r="6871" spans="4:5" ht="11.25" customHeight="1">
      <c r="D6871" s="78"/>
      <c r="E6871" s="79"/>
    </row>
    <row r="6872" spans="4:5" ht="11.25" customHeight="1">
      <c r="D6872" s="78"/>
      <c r="E6872" s="79"/>
    </row>
    <row r="6873" spans="4:5" ht="11.25" customHeight="1">
      <c r="D6873" s="78"/>
      <c r="E6873" s="79"/>
    </row>
    <row r="6874" spans="4:5" ht="11.25" customHeight="1">
      <c r="D6874" s="78"/>
      <c r="E6874" s="79"/>
    </row>
    <row r="6875" spans="4:5" ht="11.25" customHeight="1">
      <c r="D6875" s="78"/>
      <c r="E6875" s="79"/>
    </row>
    <row r="6876" spans="4:5" ht="11.25" customHeight="1">
      <c r="D6876" s="78"/>
      <c r="E6876" s="79"/>
    </row>
    <row r="6877" spans="4:5" ht="11.25" customHeight="1">
      <c r="D6877" s="78"/>
      <c r="E6877" s="79"/>
    </row>
    <row r="6878" spans="4:5" ht="11.25" customHeight="1">
      <c r="D6878" s="78"/>
      <c r="E6878" s="79"/>
    </row>
    <row r="6879" spans="4:5" ht="11.25" customHeight="1">
      <c r="D6879" s="78"/>
      <c r="E6879" s="79"/>
    </row>
    <row r="6880" spans="4:5" ht="11.25" customHeight="1">
      <c r="D6880" s="78"/>
      <c r="E6880" s="79"/>
    </row>
    <row r="6881" spans="4:5" ht="11.25" customHeight="1">
      <c r="D6881" s="78"/>
      <c r="E6881" s="79"/>
    </row>
    <row r="6882" spans="4:5" ht="11.25" customHeight="1">
      <c r="D6882" s="78"/>
      <c r="E6882" s="79"/>
    </row>
    <row r="6883" spans="4:5" ht="11.25" customHeight="1">
      <c r="D6883" s="78"/>
      <c r="E6883" s="79"/>
    </row>
    <row r="6884" spans="4:5" ht="11.25" customHeight="1">
      <c r="D6884" s="78"/>
      <c r="E6884" s="79"/>
    </row>
    <row r="6885" spans="4:5" ht="11.25" customHeight="1">
      <c r="D6885" s="78"/>
      <c r="E6885" s="79"/>
    </row>
    <row r="6886" spans="4:5" ht="11.25" customHeight="1">
      <c r="D6886" s="78"/>
      <c r="E6886" s="79"/>
    </row>
    <row r="6887" spans="4:5" ht="11.25" customHeight="1">
      <c r="D6887" s="78"/>
      <c r="E6887" s="79"/>
    </row>
    <row r="6888" spans="4:5" ht="11.25" customHeight="1">
      <c r="D6888" s="78"/>
      <c r="E6888" s="79"/>
    </row>
    <row r="6889" spans="4:5" ht="11.25" customHeight="1">
      <c r="D6889" s="78"/>
      <c r="E6889" s="79"/>
    </row>
    <row r="6890" spans="4:5" ht="11.25" customHeight="1">
      <c r="D6890" s="78"/>
      <c r="E6890" s="79"/>
    </row>
    <row r="6891" spans="4:5" ht="11.25" customHeight="1">
      <c r="D6891" s="78"/>
      <c r="E6891" s="79"/>
    </row>
    <row r="6892" spans="4:5" ht="11.25" customHeight="1">
      <c r="D6892" s="78"/>
      <c r="E6892" s="79"/>
    </row>
    <row r="6893" spans="4:5" ht="11.25" customHeight="1">
      <c r="D6893" s="78"/>
      <c r="E6893" s="79"/>
    </row>
    <row r="6894" spans="4:5" ht="11.25" customHeight="1">
      <c r="D6894" s="78"/>
      <c r="E6894" s="79"/>
    </row>
    <row r="6895" spans="4:5" ht="11.25" customHeight="1">
      <c r="D6895" s="78"/>
      <c r="E6895" s="79"/>
    </row>
    <row r="6896" spans="4:5" ht="11.25" customHeight="1">
      <c r="D6896" s="78"/>
      <c r="E6896" s="79"/>
    </row>
    <row r="6897" spans="4:5" ht="11.25" customHeight="1">
      <c r="D6897" s="78"/>
      <c r="E6897" s="79"/>
    </row>
    <row r="6898" spans="4:5" ht="11.25" customHeight="1">
      <c r="D6898" s="78"/>
      <c r="E6898" s="79"/>
    </row>
    <row r="6899" spans="4:5" ht="11.25" customHeight="1">
      <c r="D6899" s="78"/>
      <c r="E6899" s="79"/>
    </row>
    <row r="6900" spans="4:5" ht="11.25" customHeight="1">
      <c r="D6900" s="78"/>
      <c r="E6900" s="79"/>
    </row>
    <row r="6901" spans="4:5" ht="11.25" customHeight="1">
      <c r="D6901" s="78"/>
      <c r="E6901" s="79"/>
    </row>
    <row r="6902" spans="4:5" ht="11.25" customHeight="1">
      <c r="D6902" s="78"/>
      <c r="E6902" s="79"/>
    </row>
    <row r="6903" spans="4:5" ht="11.25" customHeight="1">
      <c r="D6903" s="78"/>
      <c r="E6903" s="79"/>
    </row>
    <row r="6904" spans="4:5" ht="11.25" customHeight="1">
      <c r="D6904" s="78"/>
      <c r="E6904" s="79"/>
    </row>
    <row r="6905" spans="4:5" ht="11.25" customHeight="1">
      <c r="D6905" s="78"/>
      <c r="E6905" s="79"/>
    </row>
    <row r="6906" spans="4:5" ht="11.25" customHeight="1">
      <c r="D6906" s="78"/>
      <c r="E6906" s="79"/>
    </row>
    <row r="6907" spans="4:5" ht="11.25" customHeight="1">
      <c r="D6907" s="78"/>
      <c r="E6907" s="79"/>
    </row>
    <row r="6908" spans="4:5" ht="11.25" customHeight="1">
      <c r="D6908" s="78"/>
      <c r="E6908" s="79"/>
    </row>
    <row r="6909" spans="4:5" ht="11.25" customHeight="1">
      <c r="D6909" s="78"/>
      <c r="E6909" s="79"/>
    </row>
    <row r="6910" spans="4:5" ht="11.25" customHeight="1">
      <c r="D6910" s="78"/>
      <c r="E6910" s="79"/>
    </row>
    <row r="6911" spans="4:5" ht="11.25" customHeight="1">
      <c r="D6911" s="78"/>
      <c r="E6911" s="79"/>
    </row>
    <row r="6912" spans="4:5" ht="11.25" customHeight="1">
      <c r="D6912" s="78"/>
      <c r="E6912" s="79"/>
    </row>
    <row r="6913" spans="4:5" ht="11.25" customHeight="1">
      <c r="D6913" s="78"/>
      <c r="E6913" s="79"/>
    </row>
    <row r="6914" spans="4:5" ht="11.25" customHeight="1">
      <c r="D6914" s="78"/>
      <c r="E6914" s="79"/>
    </row>
    <row r="6915" spans="4:5" ht="11.25" customHeight="1">
      <c r="D6915" s="78"/>
      <c r="E6915" s="79"/>
    </row>
    <row r="6916" spans="4:5" ht="11.25" customHeight="1">
      <c r="D6916" s="78"/>
      <c r="E6916" s="79"/>
    </row>
    <row r="6917" spans="4:5" ht="11.25" customHeight="1">
      <c r="D6917" s="78"/>
      <c r="E6917" s="79"/>
    </row>
    <row r="6918" spans="4:5" ht="11.25" customHeight="1">
      <c r="D6918" s="78"/>
      <c r="E6918" s="79"/>
    </row>
    <row r="6919" spans="4:5" ht="11.25" customHeight="1">
      <c r="D6919" s="78"/>
      <c r="E6919" s="79"/>
    </row>
    <row r="6920" spans="4:5" ht="11.25" customHeight="1">
      <c r="D6920" s="78"/>
      <c r="E6920" s="79"/>
    </row>
    <row r="6921" spans="4:5" ht="11.25" customHeight="1">
      <c r="D6921" s="78"/>
      <c r="E6921" s="79"/>
    </row>
    <row r="6922" spans="4:5" ht="11.25" customHeight="1">
      <c r="D6922" s="78"/>
      <c r="E6922" s="79"/>
    </row>
    <row r="6923" spans="4:5" ht="11.25" customHeight="1">
      <c r="D6923" s="78"/>
      <c r="E6923" s="79"/>
    </row>
    <row r="6924" spans="4:5" ht="11.25" customHeight="1">
      <c r="D6924" s="78"/>
      <c r="E6924" s="79"/>
    </row>
    <row r="6925" spans="4:5" ht="11.25" customHeight="1">
      <c r="D6925" s="78"/>
      <c r="E6925" s="79"/>
    </row>
    <row r="6926" spans="4:5" ht="11.25" customHeight="1">
      <c r="D6926" s="78"/>
      <c r="E6926" s="79"/>
    </row>
    <row r="6927" spans="4:5" ht="11.25" customHeight="1">
      <c r="D6927" s="78"/>
      <c r="E6927" s="79"/>
    </row>
    <row r="6928" spans="4:5" ht="11.25" customHeight="1">
      <c r="D6928" s="78"/>
      <c r="E6928" s="79"/>
    </row>
    <row r="6929" spans="4:5" ht="11.25" customHeight="1">
      <c r="D6929" s="78"/>
      <c r="E6929" s="79"/>
    </row>
    <row r="6930" spans="4:5" ht="11.25" customHeight="1">
      <c r="D6930" s="78"/>
      <c r="E6930" s="79"/>
    </row>
    <row r="6931" spans="4:5" ht="11.25" customHeight="1">
      <c r="D6931" s="78"/>
      <c r="E6931" s="79"/>
    </row>
    <row r="6932" spans="4:5" ht="11.25" customHeight="1">
      <c r="D6932" s="78"/>
      <c r="E6932" s="79"/>
    </row>
    <row r="6933" spans="4:5" ht="11.25" customHeight="1">
      <c r="D6933" s="78"/>
      <c r="E6933" s="79"/>
    </row>
    <row r="6934" spans="4:5" ht="11.25" customHeight="1">
      <c r="D6934" s="78"/>
      <c r="E6934" s="79"/>
    </row>
    <row r="6935" spans="4:5" ht="11.25" customHeight="1">
      <c r="D6935" s="78"/>
      <c r="E6935" s="79"/>
    </row>
    <row r="6936" spans="4:5" ht="11.25" customHeight="1">
      <c r="D6936" s="78"/>
      <c r="E6936" s="79"/>
    </row>
    <row r="6937" spans="4:5" ht="11.25" customHeight="1">
      <c r="D6937" s="78"/>
      <c r="E6937" s="79"/>
    </row>
    <row r="6938" spans="4:5" ht="11.25" customHeight="1">
      <c r="D6938" s="78"/>
      <c r="E6938" s="79"/>
    </row>
    <row r="6939" spans="4:5" ht="11.25" customHeight="1">
      <c r="D6939" s="78"/>
      <c r="E6939" s="79"/>
    </row>
    <row r="6940" spans="4:5" ht="11.25" customHeight="1">
      <c r="D6940" s="78"/>
      <c r="E6940" s="79"/>
    </row>
    <row r="6941" spans="4:5" ht="11.25" customHeight="1">
      <c r="D6941" s="78"/>
      <c r="E6941" s="79"/>
    </row>
    <row r="6942" spans="4:5" ht="11.25" customHeight="1">
      <c r="D6942" s="78"/>
      <c r="E6942" s="79"/>
    </row>
    <row r="6943" spans="4:5" ht="11.25" customHeight="1">
      <c r="D6943" s="78"/>
      <c r="E6943" s="79"/>
    </row>
    <row r="6944" spans="4:5" ht="11.25" customHeight="1">
      <c r="D6944" s="78"/>
      <c r="E6944" s="79"/>
    </row>
    <row r="6945" spans="4:5" ht="11.25" customHeight="1">
      <c r="D6945" s="78"/>
      <c r="E6945" s="79"/>
    </row>
    <row r="6946" spans="4:5" ht="11.25" customHeight="1">
      <c r="D6946" s="78"/>
      <c r="E6946" s="79"/>
    </row>
    <row r="6947" spans="4:5" ht="11.25" customHeight="1">
      <c r="D6947" s="78"/>
      <c r="E6947" s="79"/>
    </row>
    <row r="6948" spans="4:5" ht="11.25" customHeight="1">
      <c r="D6948" s="78"/>
      <c r="E6948" s="79"/>
    </row>
    <row r="6949" spans="4:5" ht="11.25" customHeight="1">
      <c r="D6949" s="78"/>
      <c r="E6949" s="79"/>
    </row>
    <row r="6950" spans="4:5" ht="11.25" customHeight="1">
      <c r="D6950" s="78"/>
      <c r="E6950" s="79"/>
    </row>
    <row r="6951" spans="4:5" ht="11.25" customHeight="1">
      <c r="D6951" s="78"/>
      <c r="E6951" s="79"/>
    </row>
    <row r="6952" spans="4:5" ht="11.25" customHeight="1">
      <c r="D6952" s="78"/>
      <c r="E6952" s="79"/>
    </row>
    <row r="6953" spans="4:5" ht="11.25" customHeight="1">
      <c r="D6953" s="78"/>
      <c r="E6953" s="79"/>
    </row>
    <row r="6954" spans="4:5" ht="11.25" customHeight="1">
      <c r="D6954" s="78"/>
      <c r="E6954" s="79"/>
    </row>
    <row r="6955" spans="4:5" ht="11.25" customHeight="1">
      <c r="D6955" s="78"/>
      <c r="E6955" s="79"/>
    </row>
    <row r="6956" spans="4:5" ht="11.25" customHeight="1">
      <c r="D6956" s="78"/>
      <c r="E6956" s="79"/>
    </row>
    <row r="6957" spans="4:5" ht="11.25" customHeight="1">
      <c r="D6957" s="78"/>
      <c r="E6957" s="79"/>
    </row>
    <row r="6958" spans="4:5" ht="11.25" customHeight="1">
      <c r="D6958" s="78"/>
      <c r="E6958" s="79"/>
    </row>
    <row r="6959" spans="4:5" ht="11.25" customHeight="1">
      <c r="D6959" s="78"/>
      <c r="E6959" s="79"/>
    </row>
    <row r="6960" spans="4:5" ht="11.25" customHeight="1">
      <c r="D6960" s="78"/>
      <c r="E6960" s="79"/>
    </row>
    <row r="6961" spans="4:5" ht="11.25" customHeight="1">
      <c r="D6961" s="78"/>
      <c r="E6961" s="79"/>
    </row>
    <row r="6962" spans="4:5" ht="11.25" customHeight="1">
      <c r="D6962" s="78"/>
      <c r="E6962" s="79"/>
    </row>
    <row r="6963" spans="4:5" ht="11.25" customHeight="1">
      <c r="D6963" s="78"/>
      <c r="E6963" s="79"/>
    </row>
    <row r="6964" spans="4:5" ht="11.25" customHeight="1">
      <c r="D6964" s="78"/>
      <c r="E6964" s="79"/>
    </row>
    <row r="6965" spans="4:5" ht="11.25" customHeight="1">
      <c r="D6965" s="78"/>
      <c r="E6965" s="79"/>
    </row>
    <row r="6966" spans="4:5" ht="11.25" customHeight="1">
      <c r="D6966" s="78"/>
      <c r="E6966" s="79"/>
    </row>
    <row r="6967" spans="4:5" ht="11.25" customHeight="1">
      <c r="D6967" s="78"/>
      <c r="E6967" s="79"/>
    </row>
    <row r="6968" spans="4:5" ht="11.25" customHeight="1">
      <c r="D6968" s="78"/>
      <c r="E6968" s="79"/>
    </row>
    <row r="6969" spans="4:5" ht="11.25" customHeight="1">
      <c r="D6969" s="78"/>
      <c r="E6969" s="79"/>
    </row>
    <row r="6970" spans="4:5" ht="11.25" customHeight="1">
      <c r="D6970" s="78"/>
      <c r="E6970" s="79"/>
    </row>
    <row r="6971" spans="4:5" ht="11.25" customHeight="1">
      <c r="D6971" s="78"/>
      <c r="E6971" s="79"/>
    </row>
    <row r="6972" spans="4:5" ht="11.25" customHeight="1">
      <c r="D6972" s="78"/>
      <c r="E6972" s="79"/>
    </row>
    <row r="6973" spans="4:5" ht="11.25" customHeight="1">
      <c r="D6973" s="78"/>
      <c r="E6973" s="79"/>
    </row>
    <row r="6974" spans="4:5" ht="11.25" customHeight="1">
      <c r="D6974" s="78"/>
      <c r="E6974" s="79"/>
    </row>
    <row r="6975" spans="4:5" ht="11.25" customHeight="1">
      <c r="D6975" s="78"/>
      <c r="E6975" s="79"/>
    </row>
    <row r="6976" spans="4:5" ht="11.25" customHeight="1">
      <c r="D6976" s="78"/>
      <c r="E6976" s="79"/>
    </row>
    <row r="6977" spans="4:5" ht="11.25" customHeight="1">
      <c r="D6977" s="78"/>
      <c r="E6977" s="79"/>
    </row>
    <row r="6978" spans="4:5" ht="11.25" customHeight="1">
      <c r="D6978" s="78"/>
      <c r="E6978" s="79"/>
    </row>
    <row r="6979" spans="4:5" ht="11.25" customHeight="1">
      <c r="D6979" s="78"/>
      <c r="E6979" s="79"/>
    </row>
    <row r="6980" spans="4:5" ht="11.25" customHeight="1">
      <c r="D6980" s="78"/>
      <c r="E6980" s="79"/>
    </row>
    <row r="6981" spans="4:5" ht="11.25" customHeight="1">
      <c r="D6981" s="78"/>
      <c r="E6981" s="79"/>
    </row>
    <row r="6982" spans="4:5" ht="11.25" customHeight="1">
      <c r="D6982" s="78"/>
      <c r="E6982" s="79"/>
    </row>
    <row r="6983" spans="4:5" ht="11.25" customHeight="1">
      <c r="D6983" s="78"/>
      <c r="E6983" s="79"/>
    </row>
    <row r="6984" spans="4:5" ht="11.25" customHeight="1">
      <c r="D6984" s="78"/>
      <c r="E6984" s="79"/>
    </row>
    <row r="6985" spans="4:5" ht="11.25" customHeight="1">
      <c r="D6985" s="78"/>
      <c r="E6985" s="79"/>
    </row>
    <row r="6986" spans="4:5" ht="11.25" customHeight="1">
      <c r="D6986" s="78"/>
      <c r="E6986" s="79"/>
    </row>
    <row r="6987" spans="4:5" ht="11.25" customHeight="1">
      <c r="D6987" s="78"/>
      <c r="E6987" s="79"/>
    </row>
    <row r="6988" spans="4:5" ht="11.25" customHeight="1">
      <c r="D6988" s="78"/>
      <c r="E6988" s="79"/>
    </row>
    <row r="6989" spans="4:5" ht="11.25" customHeight="1">
      <c r="D6989" s="78"/>
      <c r="E6989" s="79"/>
    </row>
    <row r="6990" spans="4:5" ht="11.25" customHeight="1">
      <c r="D6990" s="78"/>
      <c r="E6990" s="79"/>
    </row>
    <row r="6991" spans="4:5" ht="11.25" customHeight="1">
      <c r="D6991" s="78"/>
      <c r="E6991" s="79"/>
    </row>
    <row r="6992" spans="4:5" ht="11.25" customHeight="1">
      <c r="D6992" s="78"/>
      <c r="E6992" s="79"/>
    </row>
    <row r="6993" spans="4:5" ht="11.25" customHeight="1">
      <c r="D6993" s="78"/>
      <c r="E6993" s="79"/>
    </row>
    <row r="6994" spans="4:5" ht="11.25" customHeight="1">
      <c r="D6994" s="78"/>
      <c r="E6994" s="79"/>
    </row>
    <row r="6995" spans="4:5" ht="11.25" customHeight="1">
      <c r="D6995" s="78"/>
      <c r="E6995" s="79"/>
    </row>
    <row r="6996" spans="4:5" ht="11.25" customHeight="1">
      <c r="D6996" s="78"/>
      <c r="E6996" s="79"/>
    </row>
    <row r="6997" spans="4:5" ht="11.25" customHeight="1">
      <c r="D6997" s="78"/>
      <c r="E6997" s="79"/>
    </row>
    <row r="6998" spans="4:5" ht="11.25" customHeight="1">
      <c r="D6998" s="78"/>
      <c r="E6998" s="79"/>
    </row>
    <row r="6999" spans="4:5" ht="11.25" customHeight="1">
      <c r="D6999" s="78"/>
      <c r="E6999" s="79"/>
    </row>
    <row r="7000" spans="4:5" ht="11.25" customHeight="1">
      <c r="D7000" s="78"/>
      <c r="E7000" s="79"/>
    </row>
    <row r="7001" spans="4:5" ht="11.25" customHeight="1">
      <c r="D7001" s="78"/>
      <c r="E7001" s="79"/>
    </row>
    <row r="7002" spans="4:5" ht="11.25" customHeight="1">
      <c r="D7002" s="78"/>
      <c r="E7002" s="79"/>
    </row>
    <row r="7003" spans="4:5" ht="11.25" customHeight="1">
      <c r="D7003" s="78"/>
      <c r="E7003" s="79"/>
    </row>
    <row r="7004" spans="4:5" ht="11.25" customHeight="1">
      <c r="D7004" s="78"/>
      <c r="E7004" s="79"/>
    </row>
    <row r="7005" spans="4:5" ht="11.25" customHeight="1">
      <c r="D7005" s="78"/>
      <c r="E7005" s="79"/>
    </row>
    <row r="7006" spans="4:5" ht="11.25" customHeight="1">
      <c r="D7006" s="78"/>
      <c r="E7006" s="79"/>
    </row>
    <row r="7007" spans="4:5" ht="11.25" customHeight="1">
      <c r="D7007" s="78"/>
      <c r="E7007" s="79"/>
    </row>
    <row r="7008" spans="4:5" ht="11.25" customHeight="1">
      <c r="D7008" s="78"/>
      <c r="E7008" s="79"/>
    </row>
    <row r="7009" spans="4:5" ht="11.25" customHeight="1">
      <c r="D7009" s="78"/>
      <c r="E7009" s="79"/>
    </row>
    <row r="7010" spans="4:5" ht="11.25" customHeight="1">
      <c r="D7010" s="78"/>
      <c r="E7010" s="79"/>
    </row>
    <row r="7011" spans="4:5" ht="11.25" customHeight="1">
      <c r="D7011" s="78"/>
      <c r="E7011" s="79"/>
    </row>
    <row r="7012" spans="4:5" ht="11.25" customHeight="1">
      <c r="D7012" s="78"/>
      <c r="E7012" s="79"/>
    </row>
    <row r="7013" spans="4:5" ht="11.25" customHeight="1">
      <c r="D7013" s="78"/>
      <c r="E7013" s="79"/>
    </row>
    <row r="7014" spans="4:5" ht="11.25" customHeight="1">
      <c r="D7014" s="78"/>
      <c r="E7014" s="79"/>
    </row>
    <row r="7015" spans="4:5" ht="11.25" customHeight="1">
      <c r="D7015" s="78"/>
      <c r="E7015" s="79"/>
    </row>
    <row r="7016" spans="4:5" ht="11.25" customHeight="1">
      <c r="D7016" s="78"/>
      <c r="E7016" s="79"/>
    </row>
    <row r="7017" spans="4:5" ht="11.25" customHeight="1">
      <c r="D7017" s="78"/>
      <c r="E7017" s="79"/>
    </row>
    <row r="7018" spans="4:5" ht="11.25" customHeight="1">
      <c r="D7018" s="78"/>
      <c r="E7018" s="79"/>
    </row>
    <row r="7019" spans="4:5" ht="11.25" customHeight="1">
      <c r="D7019" s="78"/>
      <c r="E7019" s="79"/>
    </row>
    <row r="7020" spans="4:5" ht="11.25" customHeight="1">
      <c r="D7020" s="78"/>
      <c r="E7020" s="79"/>
    </row>
    <row r="7021" spans="4:5" ht="11.25" customHeight="1">
      <c r="D7021" s="78"/>
      <c r="E7021" s="79"/>
    </row>
    <row r="7022" spans="4:5" ht="11.25" customHeight="1">
      <c r="D7022" s="78"/>
      <c r="E7022" s="79"/>
    </row>
    <row r="7023" spans="4:5" ht="11.25" customHeight="1">
      <c r="D7023" s="78"/>
      <c r="E7023" s="79"/>
    </row>
    <row r="7024" spans="4:5" ht="11.25" customHeight="1">
      <c r="D7024" s="78"/>
      <c r="E7024" s="79"/>
    </row>
    <row r="7025" spans="4:5" ht="11.25" customHeight="1">
      <c r="D7025" s="78"/>
      <c r="E7025" s="79"/>
    </row>
    <row r="7026" spans="4:5" ht="11.25" customHeight="1">
      <c r="D7026" s="78"/>
      <c r="E7026" s="79"/>
    </row>
    <row r="7027" spans="4:5" ht="11.25" customHeight="1">
      <c r="D7027" s="78"/>
      <c r="E7027" s="79"/>
    </row>
    <row r="7028" spans="4:5" ht="11.25" customHeight="1">
      <c r="D7028" s="78"/>
      <c r="E7028" s="79"/>
    </row>
    <row r="7029" spans="4:5" ht="11.25" customHeight="1">
      <c r="D7029" s="78"/>
      <c r="E7029" s="79"/>
    </row>
    <row r="7030" spans="4:5" ht="11.25" customHeight="1">
      <c r="D7030" s="78"/>
      <c r="E7030" s="79"/>
    </row>
    <row r="7031" spans="4:5" ht="11.25" customHeight="1">
      <c r="D7031" s="78"/>
      <c r="E7031" s="79"/>
    </row>
    <row r="7032" spans="4:5" ht="11.25" customHeight="1">
      <c r="D7032" s="78"/>
      <c r="E7032" s="79"/>
    </row>
    <row r="7033" spans="4:5" ht="11.25" customHeight="1">
      <c r="D7033" s="78"/>
      <c r="E7033" s="79"/>
    </row>
    <row r="7034" spans="4:5" ht="11.25" customHeight="1">
      <c r="D7034" s="78"/>
      <c r="E7034" s="79"/>
    </row>
    <row r="7035" spans="4:5" ht="11.25" customHeight="1">
      <c r="D7035" s="78"/>
      <c r="E7035" s="79"/>
    </row>
    <row r="7036" spans="4:5" ht="11.25" customHeight="1">
      <c r="D7036" s="78"/>
      <c r="E7036" s="79"/>
    </row>
    <row r="7037" spans="4:5" ht="11.25" customHeight="1">
      <c r="D7037" s="78"/>
      <c r="E7037" s="79"/>
    </row>
    <row r="7038" spans="4:5" ht="11.25" customHeight="1">
      <c r="D7038" s="78"/>
      <c r="E7038" s="79"/>
    </row>
    <row r="7039" spans="4:5" ht="11.25" customHeight="1">
      <c r="D7039" s="78"/>
      <c r="E7039" s="79"/>
    </row>
    <row r="7040" spans="4:5" ht="11.25" customHeight="1">
      <c r="D7040" s="78"/>
      <c r="E7040" s="79"/>
    </row>
    <row r="7041" spans="4:5" ht="11.25" customHeight="1">
      <c r="D7041" s="78"/>
      <c r="E7041" s="79"/>
    </row>
    <row r="7042" spans="4:5" ht="11.25" customHeight="1">
      <c r="D7042" s="78"/>
      <c r="E7042" s="79"/>
    </row>
    <row r="7043" spans="4:5" ht="11.25" customHeight="1">
      <c r="D7043" s="78"/>
      <c r="E7043" s="79"/>
    </row>
    <row r="7044" spans="4:5" ht="11.25" customHeight="1">
      <c r="D7044" s="78"/>
      <c r="E7044" s="79"/>
    </row>
    <row r="7045" spans="4:5" ht="11.25" customHeight="1">
      <c r="D7045" s="78"/>
      <c r="E7045" s="79"/>
    </row>
    <row r="7046" spans="4:5" ht="11.25" customHeight="1">
      <c r="D7046" s="78"/>
      <c r="E7046" s="79"/>
    </row>
    <row r="7047" spans="4:5" ht="11.25" customHeight="1">
      <c r="D7047" s="78"/>
      <c r="E7047" s="79"/>
    </row>
    <row r="7048" spans="4:5" ht="11.25" customHeight="1">
      <c r="D7048" s="78"/>
      <c r="E7048" s="79"/>
    </row>
    <row r="7049" spans="4:5" ht="11.25" customHeight="1">
      <c r="D7049" s="78"/>
      <c r="E7049" s="79"/>
    </row>
    <row r="7050" spans="4:5" ht="11.25" customHeight="1">
      <c r="D7050" s="78"/>
      <c r="E7050" s="79"/>
    </row>
    <row r="7051" spans="4:5" ht="11.25" customHeight="1">
      <c r="D7051" s="78"/>
      <c r="E7051" s="79"/>
    </row>
    <row r="7052" spans="4:5" ht="11.25" customHeight="1">
      <c r="D7052" s="78"/>
      <c r="E7052" s="79"/>
    </row>
    <row r="7053" spans="4:5" ht="11.25" customHeight="1">
      <c r="D7053" s="78"/>
      <c r="E7053" s="79"/>
    </row>
    <row r="7054" spans="4:5" ht="11.25" customHeight="1">
      <c r="D7054" s="78"/>
      <c r="E7054" s="79"/>
    </row>
    <row r="7055" spans="4:5" ht="11.25" customHeight="1">
      <c r="D7055" s="78"/>
      <c r="E7055" s="79"/>
    </row>
    <row r="7056" spans="4:5" ht="11.25" customHeight="1">
      <c r="D7056" s="78"/>
      <c r="E7056" s="79"/>
    </row>
    <row r="7057" spans="4:5" ht="11.25" customHeight="1">
      <c r="D7057" s="78"/>
      <c r="E7057" s="79"/>
    </row>
    <row r="7058" spans="4:5" ht="11.25" customHeight="1">
      <c r="D7058" s="78"/>
      <c r="E7058" s="79"/>
    </row>
    <row r="7059" spans="4:5" ht="11.25" customHeight="1">
      <c r="D7059" s="78"/>
      <c r="E7059" s="79"/>
    </row>
    <row r="7060" spans="4:5" ht="11.25" customHeight="1">
      <c r="D7060" s="78"/>
      <c r="E7060" s="79"/>
    </row>
    <row r="7061" spans="4:5" ht="11.25" customHeight="1">
      <c r="D7061" s="78"/>
      <c r="E7061" s="79"/>
    </row>
    <row r="7062" spans="4:5" ht="11.25" customHeight="1">
      <c r="D7062" s="78"/>
      <c r="E7062" s="79"/>
    </row>
    <row r="7063" spans="4:5" ht="11.25" customHeight="1">
      <c r="D7063" s="78"/>
      <c r="E7063" s="79"/>
    </row>
    <row r="7064" spans="4:5" ht="11.25" customHeight="1">
      <c r="D7064" s="78"/>
      <c r="E7064" s="79"/>
    </row>
    <row r="7065" spans="4:5" ht="11.25" customHeight="1">
      <c r="D7065" s="78"/>
      <c r="E7065" s="79"/>
    </row>
    <row r="7066" spans="4:5" ht="11.25" customHeight="1">
      <c r="D7066" s="78"/>
      <c r="E7066" s="79"/>
    </row>
    <row r="7067" spans="4:5" ht="11.25" customHeight="1">
      <c r="D7067" s="78"/>
      <c r="E7067" s="79"/>
    </row>
    <row r="7068" spans="4:5" ht="11.25" customHeight="1">
      <c r="D7068" s="78"/>
      <c r="E7068" s="79"/>
    </row>
    <row r="7069" spans="4:5" ht="11.25" customHeight="1">
      <c r="D7069" s="78"/>
      <c r="E7069" s="79"/>
    </row>
    <row r="7070" spans="4:5" ht="11.25" customHeight="1">
      <c r="D7070" s="78"/>
      <c r="E7070" s="79"/>
    </row>
    <row r="7071" spans="4:5" ht="11.25" customHeight="1">
      <c r="D7071" s="78"/>
      <c r="E7071" s="79"/>
    </row>
    <row r="7072" spans="4:5" ht="11.25" customHeight="1">
      <c r="D7072" s="78"/>
      <c r="E7072" s="79"/>
    </row>
    <row r="7073" spans="4:5" ht="11.25" customHeight="1">
      <c r="D7073" s="78"/>
      <c r="E7073" s="79"/>
    </row>
    <row r="7074" spans="4:5" ht="11.25" customHeight="1">
      <c r="D7074" s="78"/>
      <c r="E7074" s="79"/>
    </row>
    <row r="7075" spans="4:5" ht="11.25" customHeight="1">
      <c r="D7075" s="78"/>
      <c r="E7075" s="79"/>
    </row>
    <row r="7076" spans="4:5" ht="11.25" customHeight="1">
      <c r="D7076" s="78"/>
      <c r="E7076" s="79"/>
    </row>
    <row r="7077" spans="4:5" ht="11.25" customHeight="1">
      <c r="D7077" s="78"/>
      <c r="E7077" s="79"/>
    </row>
    <row r="7078" spans="4:5" ht="11.25" customHeight="1">
      <c r="D7078" s="78"/>
      <c r="E7078" s="79"/>
    </row>
    <row r="7079" spans="4:5" ht="11.25" customHeight="1">
      <c r="D7079" s="78"/>
      <c r="E7079" s="79"/>
    </row>
    <row r="7080" spans="4:5" ht="11.25" customHeight="1">
      <c r="D7080" s="78"/>
      <c r="E7080" s="79"/>
    </row>
    <row r="7081" spans="4:5" ht="11.25" customHeight="1">
      <c r="D7081" s="78"/>
      <c r="E7081" s="79"/>
    </row>
    <row r="7082" spans="4:5" ht="11.25" customHeight="1">
      <c r="D7082" s="78"/>
      <c r="E7082" s="79"/>
    </row>
    <row r="7083" spans="4:5" ht="11.25" customHeight="1">
      <c r="D7083" s="78"/>
      <c r="E7083" s="79"/>
    </row>
    <row r="7084" spans="4:5" ht="11.25" customHeight="1">
      <c r="D7084" s="78"/>
      <c r="E7084" s="79"/>
    </row>
    <row r="7085" spans="4:5" ht="11.25" customHeight="1">
      <c r="D7085" s="78"/>
      <c r="E7085" s="79"/>
    </row>
    <row r="7086" spans="4:5" ht="11.25" customHeight="1">
      <c r="D7086" s="78"/>
      <c r="E7086" s="79"/>
    </row>
    <row r="7087" spans="4:5" ht="11.25" customHeight="1">
      <c r="D7087" s="78"/>
      <c r="E7087" s="79"/>
    </row>
    <row r="7088" spans="4:5" ht="11.25" customHeight="1">
      <c r="D7088" s="78"/>
      <c r="E7088" s="79"/>
    </row>
    <row r="7089" spans="4:5" ht="11.25" customHeight="1">
      <c r="D7089" s="78"/>
      <c r="E7089" s="79"/>
    </row>
    <row r="7090" spans="4:5" ht="11.25" customHeight="1">
      <c r="D7090" s="78"/>
      <c r="E7090" s="79"/>
    </row>
    <row r="7091" spans="4:5" ht="11.25" customHeight="1">
      <c r="D7091" s="78"/>
      <c r="E7091" s="79"/>
    </row>
    <row r="7092" spans="4:5" ht="11.25" customHeight="1">
      <c r="D7092" s="78"/>
      <c r="E7092" s="79"/>
    </row>
    <row r="7093" spans="4:5" ht="11.25" customHeight="1">
      <c r="D7093" s="78"/>
      <c r="E7093" s="79"/>
    </row>
    <row r="7094" spans="4:5" ht="11.25" customHeight="1">
      <c r="D7094" s="78"/>
      <c r="E7094" s="79"/>
    </row>
    <row r="7095" spans="4:5" ht="11.25" customHeight="1">
      <c r="D7095" s="78"/>
      <c r="E7095" s="79"/>
    </row>
    <row r="7096" spans="4:5" ht="11.25" customHeight="1">
      <c r="D7096" s="78"/>
      <c r="E7096" s="79"/>
    </row>
    <row r="7097" spans="4:5" ht="11.25" customHeight="1">
      <c r="D7097" s="78"/>
      <c r="E7097" s="79"/>
    </row>
    <row r="7098" spans="4:5" ht="11.25" customHeight="1">
      <c r="D7098" s="78"/>
      <c r="E7098" s="79"/>
    </row>
    <row r="7099" spans="4:5" ht="11.25" customHeight="1">
      <c r="D7099" s="78"/>
      <c r="E7099" s="79"/>
    </row>
    <row r="7100" spans="4:5" ht="11.25" customHeight="1">
      <c r="D7100" s="78"/>
      <c r="E7100" s="79"/>
    </row>
    <row r="7101" spans="4:5" ht="11.25" customHeight="1">
      <c r="D7101" s="78"/>
      <c r="E7101" s="79"/>
    </row>
    <row r="7102" spans="4:5" ht="11.25" customHeight="1">
      <c r="D7102" s="78"/>
      <c r="E7102" s="79"/>
    </row>
    <row r="7103" spans="4:5" ht="11.25" customHeight="1">
      <c r="D7103" s="78"/>
      <c r="E7103" s="79"/>
    </row>
    <row r="7104" spans="4:5" ht="11.25" customHeight="1">
      <c r="D7104" s="78"/>
      <c r="E7104" s="79"/>
    </row>
    <row r="7105" spans="4:5" ht="11.25" customHeight="1">
      <c r="D7105" s="78"/>
      <c r="E7105" s="79"/>
    </row>
    <row r="7106" spans="4:5" ht="11.25" customHeight="1">
      <c r="D7106" s="78"/>
      <c r="E7106" s="79"/>
    </row>
    <row r="7107" spans="4:5" ht="11.25" customHeight="1">
      <c r="D7107" s="78"/>
      <c r="E7107" s="79"/>
    </row>
    <row r="7108" spans="4:5" ht="11.25" customHeight="1">
      <c r="D7108" s="78"/>
      <c r="E7108" s="79"/>
    </row>
    <row r="7109" spans="4:5" ht="11.25" customHeight="1">
      <c r="D7109" s="78"/>
      <c r="E7109" s="79"/>
    </row>
    <row r="7110" spans="4:5" ht="11.25" customHeight="1">
      <c r="D7110" s="78"/>
      <c r="E7110" s="79"/>
    </row>
    <row r="7111" spans="4:5" ht="11.25" customHeight="1">
      <c r="D7111" s="78"/>
      <c r="E7111" s="79"/>
    </row>
    <row r="7112" spans="4:5" ht="11.25" customHeight="1">
      <c r="D7112" s="78"/>
      <c r="E7112" s="79"/>
    </row>
    <row r="7113" spans="4:5" ht="11.25" customHeight="1">
      <c r="D7113" s="78"/>
      <c r="E7113" s="79"/>
    </row>
    <row r="7114" spans="4:5" ht="11.25" customHeight="1">
      <c r="D7114" s="78"/>
      <c r="E7114" s="79"/>
    </row>
    <row r="7115" spans="4:5" ht="11.25" customHeight="1">
      <c r="D7115" s="78"/>
      <c r="E7115" s="79"/>
    </row>
    <row r="7116" spans="4:5" ht="11.25" customHeight="1">
      <c r="D7116" s="78"/>
      <c r="E7116" s="79"/>
    </row>
    <row r="7117" spans="4:5" ht="11.25" customHeight="1">
      <c r="D7117" s="78"/>
      <c r="E7117" s="79"/>
    </row>
    <row r="7118" spans="4:5" ht="11.25" customHeight="1">
      <c r="D7118" s="78"/>
      <c r="E7118" s="79"/>
    </row>
    <row r="7119" spans="4:5" ht="11.25" customHeight="1">
      <c r="D7119" s="78"/>
      <c r="E7119" s="79"/>
    </row>
    <row r="7120" spans="4:5" ht="11.25" customHeight="1">
      <c r="D7120" s="78"/>
      <c r="E7120" s="79"/>
    </row>
    <row r="7121" spans="4:5" ht="11.25" customHeight="1">
      <c r="D7121" s="78"/>
      <c r="E7121" s="79"/>
    </row>
    <row r="7122" spans="4:5" ht="11.25" customHeight="1">
      <c r="D7122" s="78"/>
      <c r="E7122" s="79"/>
    </row>
    <row r="7123" spans="4:5" ht="11.25" customHeight="1">
      <c r="D7123" s="78"/>
      <c r="E7123" s="79"/>
    </row>
    <row r="7124" spans="4:5" ht="11.25" customHeight="1">
      <c r="D7124" s="78"/>
      <c r="E7124" s="79"/>
    </row>
    <row r="7125" spans="4:5" ht="11.25" customHeight="1">
      <c r="D7125" s="78"/>
      <c r="E7125" s="79"/>
    </row>
    <row r="7126" spans="4:5" ht="11.25" customHeight="1">
      <c r="D7126" s="78"/>
      <c r="E7126" s="79"/>
    </row>
    <row r="7127" spans="4:5" ht="11.25" customHeight="1">
      <c r="D7127" s="78"/>
      <c r="E7127" s="79"/>
    </row>
    <row r="7128" spans="4:5" ht="11.25" customHeight="1">
      <c r="D7128" s="78"/>
      <c r="E7128" s="79"/>
    </row>
    <row r="7129" spans="4:5" ht="11.25" customHeight="1">
      <c r="D7129" s="78"/>
      <c r="E7129" s="79"/>
    </row>
    <row r="7130" spans="4:5" ht="11.25" customHeight="1">
      <c r="D7130" s="78"/>
      <c r="E7130" s="79"/>
    </row>
    <row r="7131" spans="4:5" ht="11.25" customHeight="1">
      <c r="D7131" s="78"/>
      <c r="E7131" s="79"/>
    </row>
    <row r="7132" spans="4:5" ht="11.25" customHeight="1">
      <c r="D7132" s="78"/>
      <c r="E7132" s="79"/>
    </row>
    <row r="7133" spans="4:5" ht="11.25" customHeight="1">
      <c r="D7133" s="78"/>
      <c r="E7133" s="79"/>
    </row>
    <row r="7134" spans="4:5" ht="11.25" customHeight="1">
      <c r="D7134" s="78"/>
      <c r="E7134" s="79"/>
    </row>
    <row r="7135" spans="4:5" ht="11.25" customHeight="1">
      <c r="D7135" s="78"/>
      <c r="E7135" s="79"/>
    </row>
    <row r="7136" spans="4:5" ht="11.25" customHeight="1">
      <c r="D7136" s="78"/>
      <c r="E7136" s="79"/>
    </row>
    <row r="7137" spans="4:5" ht="11.25" customHeight="1">
      <c r="D7137" s="78"/>
      <c r="E7137" s="79"/>
    </row>
    <row r="7138" spans="4:5" ht="11.25" customHeight="1">
      <c r="D7138" s="78"/>
      <c r="E7138" s="79"/>
    </row>
    <row r="7139" spans="4:5" ht="11.25" customHeight="1">
      <c r="D7139" s="78"/>
      <c r="E7139" s="79"/>
    </row>
    <row r="7140" spans="4:5" ht="11.25" customHeight="1">
      <c r="D7140" s="78"/>
      <c r="E7140" s="79"/>
    </row>
    <row r="7141" spans="4:5" ht="11.25" customHeight="1">
      <c r="D7141" s="78"/>
      <c r="E7141" s="79"/>
    </row>
    <row r="7142" spans="4:5" ht="11.25" customHeight="1">
      <c r="D7142" s="78"/>
      <c r="E7142" s="79"/>
    </row>
    <row r="7143" spans="4:5" ht="11.25" customHeight="1">
      <c r="D7143" s="78"/>
      <c r="E7143" s="79"/>
    </row>
    <row r="7144" spans="4:5" ht="11.25" customHeight="1">
      <c r="D7144" s="78"/>
      <c r="E7144" s="79"/>
    </row>
    <row r="7145" spans="4:5" ht="11.25" customHeight="1">
      <c r="D7145" s="78"/>
      <c r="E7145" s="79"/>
    </row>
    <row r="7146" spans="4:5" ht="11.25" customHeight="1">
      <c r="D7146" s="78"/>
      <c r="E7146" s="79"/>
    </row>
    <row r="7147" spans="4:5" ht="11.25" customHeight="1">
      <c r="D7147" s="78"/>
      <c r="E7147" s="79"/>
    </row>
    <row r="7148" spans="4:5" ht="11.25" customHeight="1">
      <c r="D7148" s="78"/>
      <c r="E7148" s="79"/>
    </row>
    <row r="7149" spans="4:5" ht="11.25" customHeight="1">
      <c r="D7149" s="78"/>
      <c r="E7149" s="79"/>
    </row>
    <row r="7150" spans="4:5" ht="11.25" customHeight="1">
      <c r="D7150" s="78"/>
      <c r="E7150" s="79"/>
    </row>
    <row r="7151" spans="4:5" ht="11.25" customHeight="1">
      <c r="D7151" s="78"/>
      <c r="E7151" s="79"/>
    </row>
    <row r="7152" spans="4:5" ht="11.25" customHeight="1">
      <c r="D7152" s="78"/>
      <c r="E7152" s="79"/>
    </row>
    <row r="7153" spans="4:5" ht="11.25" customHeight="1">
      <c r="D7153" s="78"/>
      <c r="E7153" s="79"/>
    </row>
    <row r="7154" spans="4:5" ht="11.25" customHeight="1">
      <c r="D7154" s="78"/>
      <c r="E7154" s="79"/>
    </row>
    <row r="7155" spans="4:5" ht="11.25" customHeight="1">
      <c r="D7155" s="78"/>
      <c r="E7155" s="79"/>
    </row>
    <row r="7156" spans="4:5" ht="11.25" customHeight="1">
      <c r="D7156" s="78"/>
      <c r="E7156" s="79"/>
    </row>
    <row r="7157" spans="4:5" ht="11.25" customHeight="1">
      <c r="D7157" s="78"/>
      <c r="E7157" s="79"/>
    </row>
    <row r="7158" spans="4:5" ht="11.25" customHeight="1">
      <c r="D7158" s="78"/>
      <c r="E7158" s="79"/>
    </row>
    <row r="7159" spans="4:5" ht="11.25" customHeight="1">
      <c r="D7159" s="78"/>
      <c r="E7159" s="79"/>
    </row>
    <row r="7160" spans="4:5" ht="11.25" customHeight="1">
      <c r="D7160" s="78"/>
      <c r="E7160" s="79"/>
    </row>
    <row r="7161" spans="4:5" ht="11.25" customHeight="1">
      <c r="D7161" s="78"/>
      <c r="E7161" s="79"/>
    </row>
    <row r="7162" spans="4:5" ht="11.25" customHeight="1">
      <c r="D7162" s="78"/>
      <c r="E7162" s="79"/>
    </row>
    <row r="7163" spans="4:5" ht="11.25" customHeight="1">
      <c r="D7163" s="78"/>
      <c r="E7163" s="79"/>
    </row>
    <row r="7164" spans="4:5" ht="11.25" customHeight="1">
      <c r="D7164" s="78"/>
      <c r="E7164" s="79"/>
    </row>
    <row r="7165" spans="4:5" ht="11.25" customHeight="1">
      <c r="D7165" s="78"/>
      <c r="E7165" s="79"/>
    </row>
    <row r="7166" spans="4:5" ht="11.25" customHeight="1">
      <c r="D7166" s="78"/>
      <c r="E7166" s="79"/>
    </row>
    <row r="7167" spans="4:5" ht="11.25" customHeight="1">
      <c r="D7167" s="78"/>
      <c r="E7167" s="79"/>
    </row>
    <row r="7168" spans="4:5" ht="11.25" customHeight="1">
      <c r="D7168" s="78"/>
      <c r="E7168" s="79"/>
    </row>
    <row r="7169" spans="4:5" ht="11.25" customHeight="1">
      <c r="D7169" s="78"/>
      <c r="E7169" s="79"/>
    </row>
    <row r="7170" spans="4:5" ht="11.25" customHeight="1">
      <c r="D7170" s="78"/>
      <c r="E7170" s="79"/>
    </row>
    <row r="7171" spans="4:5" ht="11.25" customHeight="1">
      <c r="D7171" s="78"/>
      <c r="E7171" s="79"/>
    </row>
    <row r="7172" spans="4:5" ht="11.25" customHeight="1">
      <c r="D7172" s="78"/>
      <c r="E7172" s="79"/>
    </row>
    <row r="7173" spans="4:5" ht="11.25" customHeight="1">
      <c r="D7173" s="78"/>
      <c r="E7173" s="79"/>
    </row>
    <row r="7174" spans="4:5" ht="11.25" customHeight="1">
      <c r="D7174" s="78"/>
      <c r="E7174" s="79"/>
    </row>
    <row r="7175" spans="4:5" ht="11.25" customHeight="1">
      <c r="D7175" s="78"/>
      <c r="E7175" s="79"/>
    </row>
    <row r="7176" spans="4:5" ht="11.25" customHeight="1">
      <c r="D7176" s="78"/>
      <c r="E7176" s="79"/>
    </row>
    <row r="7177" spans="4:5" ht="11.25" customHeight="1">
      <c r="D7177" s="78"/>
      <c r="E7177" s="79"/>
    </row>
    <row r="7178" spans="4:5" ht="11.25" customHeight="1">
      <c r="D7178" s="78"/>
      <c r="E7178" s="79"/>
    </row>
    <row r="7179" spans="4:5" ht="11.25" customHeight="1">
      <c r="D7179" s="78"/>
      <c r="E7179" s="79"/>
    </row>
    <row r="7180" spans="4:5" ht="11.25" customHeight="1">
      <c r="D7180" s="78"/>
      <c r="E7180" s="79"/>
    </row>
    <row r="7181" spans="4:5" ht="11.25" customHeight="1">
      <c r="D7181" s="78"/>
      <c r="E7181" s="79"/>
    </row>
    <row r="7182" spans="4:5" ht="11.25" customHeight="1">
      <c r="D7182" s="78"/>
      <c r="E7182" s="79"/>
    </row>
    <row r="7183" spans="4:5" ht="11.25" customHeight="1">
      <c r="D7183" s="78"/>
      <c r="E7183" s="79"/>
    </row>
    <row r="7184" spans="4:5" ht="11.25" customHeight="1">
      <c r="D7184" s="78"/>
      <c r="E7184" s="79"/>
    </row>
    <row r="7185" spans="4:5" ht="11.25" customHeight="1">
      <c r="D7185" s="78"/>
      <c r="E7185" s="79"/>
    </row>
    <row r="7186" spans="4:5" ht="11.25" customHeight="1">
      <c r="D7186" s="78"/>
      <c r="E7186" s="79"/>
    </row>
    <row r="7187" spans="4:5" ht="11.25" customHeight="1">
      <c r="D7187" s="78"/>
      <c r="E7187" s="79"/>
    </row>
    <row r="7188" spans="4:5" ht="11.25" customHeight="1">
      <c r="D7188" s="78"/>
      <c r="E7188" s="79"/>
    </row>
    <row r="7189" spans="4:5" ht="11.25" customHeight="1">
      <c r="D7189" s="78"/>
      <c r="E7189" s="79"/>
    </row>
    <row r="7190" spans="4:5" ht="11.25" customHeight="1">
      <c r="D7190" s="78"/>
      <c r="E7190" s="79"/>
    </row>
    <row r="7191" spans="4:5" ht="11.25" customHeight="1">
      <c r="D7191" s="78"/>
      <c r="E7191" s="79"/>
    </row>
    <row r="7192" spans="4:5" ht="11.25" customHeight="1">
      <c r="D7192" s="78"/>
      <c r="E7192" s="79"/>
    </row>
    <row r="7193" spans="4:5" ht="11.25" customHeight="1">
      <c r="D7193" s="78"/>
      <c r="E7193" s="79"/>
    </row>
    <row r="7194" spans="4:5" ht="11.25" customHeight="1">
      <c r="D7194" s="78"/>
      <c r="E7194" s="79"/>
    </row>
    <row r="7195" spans="4:5" ht="11.25" customHeight="1">
      <c r="D7195" s="78"/>
      <c r="E7195" s="79"/>
    </row>
    <row r="7196" spans="4:5" ht="11.25" customHeight="1">
      <c r="D7196" s="78"/>
      <c r="E7196" s="79"/>
    </row>
    <row r="7197" spans="4:5" ht="11.25" customHeight="1">
      <c r="D7197" s="78"/>
      <c r="E7197" s="79"/>
    </row>
    <row r="7198" spans="4:5" ht="11.25" customHeight="1">
      <c r="D7198" s="78"/>
      <c r="E7198" s="79"/>
    </row>
    <row r="7199" spans="4:5" ht="11.25" customHeight="1">
      <c r="D7199" s="78"/>
      <c r="E7199" s="79"/>
    </row>
    <row r="7200" spans="4:5" ht="11.25" customHeight="1">
      <c r="D7200" s="78"/>
      <c r="E7200" s="79"/>
    </row>
    <row r="7201" spans="4:5" ht="11.25" customHeight="1">
      <c r="D7201" s="78"/>
      <c r="E7201" s="79"/>
    </row>
    <row r="7202" spans="4:5" ht="11.25" customHeight="1">
      <c r="D7202" s="78"/>
      <c r="E7202" s="79"/>
    </row>
    <row r="7203" spans="4:5" ht="11.25" customHeight="1">
      <c r="D7203" s="78"/>
      <c r="E7203" s="79"/>
    </row>
    <row r="7204" spans="4:5" ht="11.25" customHeight="1">
      <c r="D7204" s="78"/>
      <c r="E7204" s="79"/>
    </row>
    <row r="7205" spans="4:5" ht="11.25" customHeight="1">
      <c r="D7205" s="78"/>
      <c r="E7205" s="79"/>
    </row>
    <row r="7206" spans="4:5" ht="11.25" customHeight="1">
      <c r="D7206" s="78"/>
      <c r="E7206" s="79"/>
    </row>
    <row r="7207" spans="4:5" ht="11.25" customHeight="1">
      <c r="D7207" s="78"/>
      <c r="E7207" s="79"/>
    </row>
    <row r="7208" spans="4:5" ht="11.25" customHeight="1">
      <c r="D7208" s="78"/>
      <c r="E7208" s="79"/>
    </row>
    <row r="7209" spans="4:5" ht="11.25" customHeight="1">
      <c r="D7209" s="78"/>
      <c r="E7209" s="79"/>
    </row>
    <row r="7210" spans="4:5" ht="11.25" customHeight="1">
      <c r="D7210" s="78"/>
      <c r="E7210" s="79"/>
    </row>
    <row r="7211" spans="4:5" ht="11.25" customHeight="1">
      <c r="D7211" s="78"/>
      <c r="E7211" s="79"/>
    </row>
    <row r="7212" spans="4:5" ht="11.25" customHeight="1">
      <c r="D7212" s="78"/>
      <c r="E7212" s="79"/>
    </row>
    <row r="7213" spans="4:5" ht="11.25" customHeight="1">
      <c r="D7213" s="78"/>
      <c r="E7213" s="79"/>
    </row>
    <row r="7214" spans="4:5" ht="11.25" customHeight="1">
      <c r="D7214" s="78"/>
      <c r="E7214" s="79"/>
    </row>
    <row r="7215" spans="4:5" ht="11.25" customHeight="1">
      <c r="D7215" s="78"/>
      <c r="E7215" s="79"/>
    </row>
    <row r="7216" spans="4:5" ht="11.25" customHeight="1">
      <c r="D7216" s="78"/>
      <c r="E7216" s="79"/>
    </row>
    <row r="7217" spans="4:5" ht="11.25" customHeight="1">
      <c r="D7217" s="78"/>
      <c r="E7217" s="79"/>
    </row>
    <row r="7218" spans="4:5" ht="11.25" customHeight="1">
      <c r="D7218" s="78"/>
      <c r="E7218" s="79"/>
    </row>
    <row r="7219" spans="4:5" ht="11.25" customHeight="1">
      <c r="D7219" s="78"/>
      <c r="E7219" s="79"/>
    </row>
    <row r="7220" spans="4:5" ht="11.25" customHeight="1">
      <c r="D7220" s="78"/>
      <c r="E7220" s="79"/>
    </row>
    <row r="7221" spans="4:5" ht="11.25" customHeight="1">
      <c r="D7221" s="78"/>
      <c r="E7221" s="79"/>
    </row>
    <row r="7222" spans="4:5" ht="11.25" customHeight="1">
      <c r="D7222" s="78"/>
      <c r="E7222" s="79"/>
    </row>
    <row r="7223" spans="4:5" ht="11.25" customHeight="1">
      <c r="D7223" s="78"/>
      <c r="E7223" s="79"/>
    </row>
    <row r="7224" spans="4:5" ht="11.25" customHeight="1">
      <c r="D7224" s="78"/>
      <c r="E7224" s="79"/>
    </row>
    <row r="7225" spans="4:5" ht="11.25" customHeight="1">
      <c r="D7225" s="78"/>
      <c r="E7225" s="79"/>
    </row>
    <row r="7226" spans="4:5" ht="11.25" customHeight="1">
      <c r="D7226" s="78"/>
      <c r="E7226" s="79"/>
    </row>
    <row r="7227" spans="4:5" ht="11.25" customHeight="1">
      <c r="D7227" s="78"/>
      <c r="E7227" s="79"/>
    </row>
    <row r="7228" spans="4:5" ht="11.25" customHeight="1">
      <c r="D7228" s="78"/>
      <c r="E7228" s="79"/>
    </row>
    <row r="7229" spans="4:5" ht="11.25" customHeight="1">
      <c r="D7229" s="78"/>
      <c r="E7229" s="79"/>
    </row>
    <row r="7230" spans="4:5" ht="11.25" customHeight="1">
      <c r="D7230" s="78"/>
      <c r="E7230" s="79"/>
    </row>
    <row r="7231" spans="4:5" ht="11.25" customHeight="1">
      <c r="D7231" s="78"/>
      <c r="E7231" s="79"/>
    </row>
    <row r="7232" spans="4:5" ht="11.25" customHeight="1">
      <c r="D7232" s="78"/>
      <c r="E7232" s="79"/>
    </row>
    <row r="7233" spans="4:5" ht="11.25" customHeight="1">
      <c r="D7233" s="78"/>
      <c r="E7233" s="79"/>
    </row>
    <row r="7234" spans="4:5" ht="11.25" customHeight="1">
      <c r="D7234" s="78"/>
      <c r="E7234" s="79"/>
    </row>
    <row r="7235" spans="4:5" ht="11.25" customHeight="1">
      <c r="D7235" s="78"/>
      <c r="E7235" s="79"/>
    </row>
    <row r="7236" spans="4:5" ht="11.25" customHeight="1">
      <c r="D7236" s="78"/>
      <c r="E7236" s="79"/>
    </row>
    <row r="7237" spans="4:5" ht="11.25" customHeight="1">
      <c r="D7237" s="78"/>
      <c r="E7237" s="79"/>
    </row>
    <row r="7238" spans="4:5" ht="11.25" customHeight="1">
      <c r="D7238" s="78"/>
      <c r="E7238" s="79"/>
    </row>
    <row r="7239" spans="4:5" ht="11.25" customHeight="1">
      <c r="D7239" s="78"/>
      <c r="E7239" s="79"/>
    </row>
    <row r="7240" spans="4:5" ht="11.25" customHeight="1">
      <c r="D7240" s="78"/>
      <c r="E7240" s="79"/>
    </row>
    <row r="7241" spans="4:5" ht="11.25" customHeight="1">
      <c r="D7241" s="78"/>
      <c r="E7241" s="79"/>
    </row>
    <row r="7242" spans="4:5" ht="11.25" customHeight="1">
      <c r="D7242" s="78"/>
      <c r="E7242" s="79"/>
    </row>
    <row r="7243" spans="4:5" ht="11.25" customHeight="1">
      <c r="D7243" s="78"/>
      <c r="E7243" s="79"/>
    </row>
    <row r="7244" spans="4:5" ht="11.25" customHeight="1">
      <c r="D7244" s="78"/>
      <c r="E7244" s="79"/>
    </row>
    <row r="7245" spans="4:5" ht="11.25" customHeight="1">
      <c r="D7245" s="78"/>
      <c r="E7245" s="79"/>
    </row>
    <row r="7246" spans="4:5" ht="11.25" customHeight="1">
      <c r="D7246" s="78"/>
      <c r="E7246" s="79"/>
    </row>
    <row r="7247" spans="4:5" ht="11.25" customHeight="1">
      <c r="D7247" s="78"/>
      <c r="E7247" s="79"/>
    </row>
    <row r="7248" spans="4:5" ht="11.25" customHeight="1">
      <c r="D7248" s="78"/>
      <c r="E7248" s="79"/>
    </row>
    <row r="7249" spans="4:5" ht="11.25" customHeight="1">
      <c r="D7249" s="78"/>
      <c r="E7249" s="79"/>
    </row>
    <row r="7250" spans="4:5" ht="11.25" customHeight="1">
      <c r="D7250" s="78"/>
      <c r="E7250" s="79"/>
    </row>
    <row r="7251" spans="4:5" ht="11.25" customHeight="1">
      <c r="D7251" s="78"/>
      <c r="E7251" s="79"/>
    </row>
    <row r="7252" spans="4:5" ht="11.25" customHeight="1">
      <c r="D7252" s="78"/>
      <c r="E7252" s="79"/>
    </row>
    <row r="7253" spans="4:5" ht="11.25" customHeight="1">
      <c r="D7253" s="78"/>
      <c r="E7253" s="79"/>
    </row>
    <row r="7254" spans="4:5" ht="11.25" customHeight="1">
      <c r="D7254" s="78"/>
      <c r="E7254" s="79"/>
    </row>
    <row r="7255" spans="4:5" ht="11.25" customHeight="1">
      <c r="D7255" s="78"/>
      <c r="E7255" s="79"/>
    </row>
    <row r="7256" spans="4:5" ht="11.25" customHeight="1">
      <c r="D7256" s="78"/>
      <c r="E7256" s="79"/>
    </row>
    <row r="7257" spans="4:5" ht="11.25" customHeight="1">
      <c r="D7257" s="78"/>
      <c r="E7257" s="79"/>
    </row>
    <row r="7258" spans="4:5" ht="11.25" customHeight="1">
      <c r="D7258" s="78"/>
      <c r="E7258" s="79"/>
    </row>
    <row r="7259" spans="4:5" ht="11.25" customHeight="1">
      <c r="D7259" s="78"/>
      <c r="E7259" s="79"/>
    </row>
    <row r="7260" spans="4:5" ht="11.25" customHeight="1">
      <c r="D7260" s="78"/>
      <c r="E7260" s="79"/>
    </row>
    <row r="7261" spans="4:5" ht="11.25" customHeight="1">
      <c r="D7261" s="78"/>
      <c r="E7261" s="79"/>
    </row>
    <row r="7262" spans="4:5" ht="11.25" customHeight="1">
      <c r="D7262" s="78"/>
      <c r="E7262" s="79"/>
    </row>
    <row r="7263" spans="4:5" ht="11.25" customHeight="1">
      <c r="D7263" s="78"/>
      <c r="E7263" s="79"/>
    </row>
    <row r="7264" spans="4:5" ht="11.25" customHeight="1">
      <c r="D7264" s="78"/>
      <c r="E7264" s="79"/>
    </row>
    <row r="7265" spans="4:5" ht="11.25" customHeight="1">
      <c r="D7265" s="78"/>
      <c r="E7265" s="79"/>
    </row>
    <row r="7266" spans="4:5" ht="11.25" customHeight="1">
      <c r="D7266" s="78"/>
      <c r="E7266" s="79"/>
    </row>
    <row r="7267" spans="4:5" ht="11.25" customHeight="1">
      <c r="D7267" s="78"/>
      <c r="E7267" s="79"/>
    </row>
    <row r="7268" spans="4:5" ht="11.25" customHeight="1">
      <c r="D7268" s="78"/>
      <c r="E7268" s="79"/>
    </row>
    <row r="7269" spans="4:5" ht="11.25" customHeight="1">
      <c r="D7269" s="78"/>
      <c r="E7269" s="79"/>
    </row>
    <row r="7270" spans="4:5" ht="11.25" customHeight="1">
      <c r="D7270" s="78"/>
      <c r="E7270" s="79"/>
    </row>
    <row r="7271" spans="4:5" ht="11.25" customHeight="1">
      <c r="D7271" s="78"/>
      <c r="E7271" s="79"/>
    </row>
    <row r="7272" spans="4:5" ht="11.25" customHeight="1">
      <c r="D7272" s="78"/>
      <c r="E7272" s="79"/>
    </row>
    <row r="7273" spans="4:5" ht="11.25" customHeight="1">
      <c r="D7273" s="78"/>
      <c r="E7273" s="79"/>
    </row>
    <row r="7274" spans="4:5" ht="11.25" customHeight="1">
      <c r="D7274" s="78"/>
      <c r="E7274" s="79"/>
    </row>
    <row r="7275" spans="4:5" ht="11.25" customHeight="1">
      <c r="D7275" s="78"/>
      <c r="E7275" s="79"/>
    </row>
    <row r="7276" spans="4:5" ht="11.25" customHeight="1">
      <c r="D7276" s="78"/>
      <c r="E7276" s="79"/>
    </row>
    <row r="7277" spans="4:5" ht="11.25" customHeight="1">
      <c r="D7277" s="78"/>
      <c r="E7277" s="79"/>
    </row>
    <row r="7278" spans="4:5" ht="11.25" customHeight="1">
      <c r="D7278" s="78"/>
      <c r="E7278" s="79"/>
    </row>
    <row r="7279" spans="4:5" ht="11.25" customHeight="1">
      <c r="D7279" s="78"/>
      <c r="E7279" s="79"/>
    </row>
    <row r="7280" spans="4:5" ht="11.25" customHeight="1">
      <c r="D7280" s="78"/>
      <c r="E7280" s="79"/>
    </row>
    <row r="7281" spans="4:5" ht="11.25" customHeight="1">
      <c r="D7281" s="78"/>
      <c r="E7281" s="79"/>
    </row>
    <row r="7282" spans="4:5" ht="11.25" customHeight="1">
      <c r="D7282" s="78"/>
      <c r="E7282" s="79"/>
    </row>
    <row r="7283" spans="4:5" ht="11.25" customHeight="1">
      <c r="D7283" s="78"/>
      <c r="E7283" s="79"/>
    </row>
    <row r="7284" spans="4:5" ht="11.25" customHeight="1">
      <c r="D7284" s="78"/>
      <c r="E7284" s="79"/>
    </row>
    <row r="7285" spans="4:5" ht="11.25" customHeight="1">
      <c r="D7285" s="78"/>
      <c r="E7285" s="79"/>
    </row>
    <row r="7286" spans="4:5" ht="11.25" customHeight="1">
      <c r="D7286" s="78"/>
      <c r="E7286" s="79"/>
    </row>
    <row r="7287" spans="4:5" ht="11.25" customHeight="1">
      <c r="D7287" s="78"/>
      <c r="E7287" s="79"/>
    </row>
    <row r="7288" spans="4:5" ht="11.25" customHeight="1">
      <c r="D7288" s="78"/>
      <c r="E7288" s="79"/>
    </row>
    <row r="7289" spans="4:5" ht="11.25" customHeight="1">
      <c r="D7289" s="78"/>
      <c r="E7289" s="79"/>
    </row>
    <row r="7290" spans="4:5" ht="11.25" customHeight="1">
      <c r="D7290" s="78"/>
      <c r="E7290" s="79"/>
    </row>
    <row r="7291" spans="4:5" ht="11.25" customHeight="1">
      <c r="D7291" s="78"/>
      <c r="E7291" s="79"/>
    </row>
    <row r="7292" spans="4:5" ht="11.25" customHeight="1">
      <c r="D7292" s="78"/>
      <c r="E7292" s="79"/>
    </row>
    <row r="7293" spans="4:5" ht="11.25" customHeight="1">
      <c r="D7293" s="78"/>
      <c r="E7293" s="79"/>
    </row>
    <row r="7294" spans="4:5" ht="11.25" customHeight="1">
      <c r="D7294" s="78"/>
      <c r="E7294" s="79"/>
    </row>
    <row r="7295" spans="4:5" ht="11.25" customHeight="1">
      <c r="D7295" s="78"/>
      <c r="E7295" s="79"/>
    </row>
    <row r="7296" spans="4:5" ht="11.25" customHeight="1">
      <c r="D7296" s="78"/>
      <c r="E7296" s="79"/>
    </row>
    <row r="7297" spans="4:5" ht="11.25" customHeight="1">
      <c r="D7297" s="78"/>
      <c r="E7297" s="79"/>
    </row>
    <row r="7298" spans="4:5" ht="11.25" customHeight="1">
      <c r="D7298" s="78"/>
      <c r="E7298" s="79"/>
    </row>
    <row r="7299" spans="4:5" ht="11.25" customHeight="1">
      <c r="D7299" s="78"/>
      <c r="E7299" s="79"/>
    </row>
    <row r="7300" spans="4:5" ht="11.25" customHeight="1">
      <c r="D7300" s="78"/>
      <c r="E7300" s="79"/>
    </row>
    <row r="7301" spans="4:5" ht="11.25" customHeight="1">
      <c r="D7301" s="78"/>
      <c r="E7301" s="79"/>
    </row>
    <row r="7302" spans="4:5" ht="11.25" customHeight="1">
      <c r="D7302" s="78"/>
      <c r="E7302" s="79"/>
    </row>
    <row r="7303" spans="4:5" ht="11.25" customHeight="1">
      <c r="D7303" s="78"/>
      <c r="E7303" s="79"/>
    </row>
    <row r="7304" spans="4:5" ht="11.25" customHeight="1">
      <c r="D7304" s="78"/>
      <c r="E7304" s="79"/>
    </row>
    <row r="7305" spans="4:5" ht="11.25" customHeight="1">
      <c r="D7305" s="78"/>
      <c r="E7305" s="79"/>
    </row>
    <row r="7306" spans="4:5" ht="11.25" customHeight="1">
      <c r="D7306" s="78"/>
      <c r="E7306" s="79"/>
    </row>
    <row r="7307" spans="4:5" ht="11.25" customHeight="1">
      <c r="D7307" s="78"/>
      <c r="E7307" s="79"/>
    </row>
    <row r="7308" spans="4:5" ht="11.25" customHeight="1">
      <c r="D7308" s="78"/>
      <c r="E7308" s="79"/>
    </row>
    <row r="7309" spans="4:5" ht="11.25" customHeight="1">
      <c r="D7309" s="78"/>
      <c r="E7309" s="79"/>
    </row>
    <row r="7310" spans="4:5" ht="11.25" customHeight="1">
      <c r="D7310" s="78"/>
      <c r="E7310" s="79"/>
    </row>
    <row r="7311" spans="4:5" ht="11.25" customHeight="1">
      <c r="D7311" s="78"/>
      <c r="E7311" s="79"/>
    </row>
    <row r="7312" spans="4:5" ht="11.25" customHeight="1">
      <c r="D7312" s="78"/>
      <c r="E7312" s="79"/>
    </row>
    <row r="7313" spans="4:5" ht="11.25" customHeight="1">
      <c r="D7313" s="78"/>
      <c r="E7313" s="79"/>
    </row>
    <row r="7314" spans="4:5" ht="11.25" customHeight="1">
      <c r="D7314" s="78"/>
      <c r="E7314" s="79"/>
    </row>
    <row r="7315" spans="4:5" ht="11.25" customHeight="1">
      <c r="D7315" s="78"/>
      <c r="E7315" s="79"/>
    </row>
    <row r="7316" spans="4:5" ht="11.25" customHeight="1">
      <c r="D7316" s="78"/>
      <c r="E7316" s="79"/>
    </row>
    <row r="7317" spans="4:5" ht="11.25" customHeight="1">
      <c r="D7317" s="78"/>
      <c r="E7317" s="79"/>
    </row>
    <row r="7318" spans="4:5" ht="11.25" customHeight="1">
      <c r="D7318" s="78"/>
      <c r="E7318" s="79"/>
    </row>
    <row r="7319" spans="4:5" ht="11.25" customHeight="1">
      <c r="D7319" s="78"/>
      <c r="E7319" s="79"/>
    </row>
    <row r="7320" spans="4:5" ht="11.25" customHeight="1">
      <c r="D7320" s="78"/>
      <c r="E7320" s="79"/>
    </row>
    <row r="7321" spans="4:5" ht="11.25" customHeight="1">
      <c r="D7321" s="78"/>
      <c r="E7321" s="79"/>
    </row>
    <row r="7322" spans="4:5" ht="11.25" customHeight="1">
      <c r="D7322" s="78"/>
      <c r="E7322" s="79"/>
    </row>
    <row r="7323" spans="4:5" ht="11.25" customHeight="1">
      <c r="D7323" s="78"/>
      <c r="E7323" s="79"/>
    </row>
    <row r="7324" spans="4:5" ht="11.25" customHeight="1">
      <c r="D7324" s="78"/>
      <c r="E7324" s="79"/>
    </row>
    <row r="7325" spans="4:5" ht="11.25" customHeight="1">
      <c r="D7325" s="78"/>
      <c r="E7325" s="79"/>
    </row>
    <row r="7326" spans="4:5" ht="11.25" customHeight="1">
      <c r="D7326" s="78"/>
      <c r="E7326" s="79"/>
    </row>
    <row r="7327" spans="4:5" ht="11.25" customHeight="1">
      <c r="D7327" s="78"/>
      <c r="E7327" s="79"/>
    </row>
    <row r="7328" spans="4:5" ht="11.25" customHeight="1">
      <c r="D7328" s="78"/>
      <c r="E7328" s="79"/>
    </row>
    <row r="7329" spans="4:5" ht="11.25" customHeight="1">
      <c r="D7329" s="78"/>
      <c r="E7329" s="79"/>
    </row>
    <row r="7330" spans="4:5" ht="11.25" customHeight="1">
      <c r="D7330" s="78"/>
      <c r="E7330" s="79"/>
    </row>
    <row r="7331" spans="4:5" ht="11.25" customHeight="1">
      <c r="D7331" s="78"/>
      <c r="E7331" s="79"/>
    </row>
    <row r="7332" spans="4:5" ht="11.25" customHeight="1">
      <c r="D7332" s="78"/>
      <c r="E7332" s="79"/>
    </row>
    <row r="7333" spans="4:5" ht="11.25" customHeight="1">
      <c r="D7333" s="78"/>
      <c r="E7333" s="79"/>
    </row>
    <row r="7334" spans="4:5" ht="11.25" customHeight="1">
      <c r="D7334" s="78"/>
      <c r="E7334" s="79"/>
    </row>
    <row r="7335" spans="4:5" ht="11.25" customHeight="1">
      <c r="D7335" s="78"/>
      <c r="E7335" s="79"/>
    </row>
    <row r="7336" spans="4:5" ht="11.25" customHeight="1">
      <c r="D7336" s="78"/>
      <c r="E7336" s="79"/>
    </row>
    <row r="7337" spans="4:5" ht="11.25" customHeight="1">
      <c r="D7337" s="78"/>
      <c r="E7337" s="79"/>
    </row>
    <row r="7338" spans="4:5" ht="11.25" customHeight="1">
      <c r="D7338" s="78"/>
      <c r="E7338" s="79"/>
    </row>
    <row r="7339" spans="4:5" ht="11.25" customHeight="1">
      <c r="D7339" s="78"/>
      <c r="E7339" s="79"/>
    </row>
    <row r="7340" spans="4:5" ht="11.25" customHeight="1">
      <c r="D7340" s="78"/>
      <c r="E7340" s="79"/>
    </row>
    <row r="7341" spans="4:5" ht="11.25" customHeight="1">
      <c r="D7341" s="78"/>
      <c r="E7341" s="79"/>
    </row>
    <row r="7342" spans="4:5" ht="11.25" customHeight="1">
      <c r="D7342" s="78"/>
      <c r="E7342" s="79"/>
    </row>
    <row r="7343" spans="4:5" ht="11.25" customHeight="1">
      <c r="D7343" s="78"/>
      <c r="E7343" s="79"/>
    </row>
    <row r="7344" spans="4:5" ht="11.25" customHeight="1">
      <c r="D7344" s="78"/>
      <c r="E7344" s="79"/>
    </row>
    <row r="7345" spans="4:5" ht="11.25" customHeight="1">
      <c r="D7345" s="78"/>
      <c r="E7345" s="79"/>
    </row>
    <row r="7346" spans="4:5" ht="11.25" customHeight="1">
      <c r="D7346" s="78"/>
      <c r="E7346" s="79"/>
    </row>
    <row r="7347" spans="4:5" ht="11.25" customHeight="1">
      <c r="D7347" s="78"/>
      <c r="E7347" s="79"/>
    </row>
    <row r="7348" spans="4:5" ht="11.25" customHeight="1">
      <c r="D7348" s="78"/>
      <c r="E7348" s="79"/>
    </row>
    <row r="7349" spans="4:5" ht="11.25" customHeight="1">
      <c r="D7349" s="78"/>
      <c r="E7349" s="79"/>
    </row>
    <row r="7350" spans="4:5" ht="11.25" customHeight="1">
      <c r="D7350" s="78"/>
      <c r="E7350" s="79"/>
    </row>
    <row r="7351" spans="4:5" ht="11.25" customHeight="1">
      <c r="D7351" s="78"/>
      <c r="E7351" s="79"/>
    </row>
    <row r="7352" spans="4:5" ht="11.25" customHeight="1">
      <c r="D7352" s="78"/>
      <c r="E7352" s="79"/>
    </row>
    <row r="7353" spans="4:5" ht="11.25" customHeight="1">
      <c r="D7353" s="78"/>
      <c r="E7353" s="79"/>
    </row>
    <row r="7354" spans="4:5" ht="11.25" customHeight="1">
      <c r="D7354" s="78"/>
      <c r="E7354" s="79"/>
    </row>
    <row r="7355" spans="4:5" ht="11.25" customHeight="1">
      <c r="D7355" s="78"/>
      <c r="E7355" s="79"/>
    </row>
    <row r="7356" spans="4:5" ht="11.25" customHeight="1">
      <c r="D7356" s="78"/>
      <c r="E7356" s="79"/>
    </row>
    <row r="7357" spans="4:5" ht="11.25" customHeight="1">
      <c r="D7357" s="78"/>
      <c r="E7357" s="79"/>
    </row>
    <row r="7358" spans="4:5" ht="11.25" customHeight="1">
      <c r="D7358" s="78"/>
      <c r="E7358" s="79"/>
    </row>
    <row r="7359" spans="4:5" ht="11.25" customHeight="1">
      <c r="D7359" s="78"/>
      <c r="E7359" s="79"/>
    </row>
    <row r="7360" spans="4:5" ht="11.25" customHeight="1">
      <c r="D7360" s="78"/>
      <c r="E7360" s="79"/>
    </row>
    <row r="7361" spans="4:5" ht="11.25" customHeight="1">
      <c r="D7361" s="78"/>
      <c r="E7361" s="79"/>
    </row>
    <row r="7362" spans="4:5" ht="11.25" customHeight="1">
      <c r="D7362" s="78"/>
      <c r="E7362" s="79"/>
    </row>
    <row r="7363" spans="4:5" ht="11.25" customHeight="1">
      <c r="D7363" s="78"/>
      <c r="E7363" s="79"/>
    </row>
    <row r="7364" spans="4:5" ht="11.25" customHeight="1">
      <c r="D7364" s="78"/>
      <c r="E7364" s="79"/>
    </row>
    <row r="7365" spans="4:5" ht="11.25" customHeight="1">
      <c r="D7365" s="78"/>
      <c r="E7365" s="79"/>
    </row>
    <row r="7366" spans="4:5" ht="11.25" customHeight="1">
      <c r="D7366" s="78"/>
      <c r="E7366" s="79"/>
    </row>
    <row r="7367" spans="4:5" ht="11.25" customHeight="1">
      <c r="D7367" s="78"/>
      <c r="E7367" s="79"/>
    </row>
    <row r="7368" spans="4:5" ht="11.25" customHeight="1">
      <c r="D7368" s="78"/>
      <c r="E7368" s="79"/>
    </row>
    <row r="7369" spans="4:5" ht="11.25" customHeight="1">
      <c r="D7369" s="78"/>
      <c r="E7369" s="79"/>
    </row>
    <row r="7370" spans="4:5" ht="11.25" customHeight="1">
      <c r="D7370" s="78"/>
      <c r="E7370" s="79"/>
    </row>
    <row r="7371" spans="4:5" ht="11.25" customHeight="1">
      <c r="D7371" s="78"/>
      <c r="E7371" s="79"/>
    </row>
    <row r="7372" spans="4:5" ht="11.25" customHeight="1">
      <c r="D7372" s="78"/>
      <c r="E7372" s="79"/>
    </row>
    <row r="7373" spans="4:5" ht="11.25" customHeight="1">
      <c r="D7373" s="78"/>
      <c r="E7373" s="79"/>
    </row>
    <row r="7374" spans="4:5" ht="11.25" customHeight="1">
      <c r="D7374" s="78"/>
      <c r="E7374" s="79"/>
    </row>
    <row r="7375" spans="4:5" ht="11.25" customHeight="1">
      <c r="D7375" s="78"/>
      <c r="E7375" s="79"/>
    </row>
    <row r="7376" spans="4:5" ht="11.25" customHeight="1">
      <c r="D7376" s="78"/>
      <c r="E7376" s="79"/>
    </row>
    <row r="7377" spans="4:5" ht="11.25" customHeight="1">
      <c r="D7377" s="78"/>
      <c r="E7377" s="79"/>
    </row>
    <row r="7378" spans="4:5" ht="11.25" customHeight="1">
      <c r="D7378" s="78"/>
      <c r="E7378" s="79"/>
    </row>
    <row r="7379" spans="4:5" ht="11.25" customHeight="1">
      <c r="D7379" s="78"/>
      <c r="E7379" s="79"/>
    </row>
    <row r="7380" spans="4:5" ht="11.25" customHeight="1">
      <c r="D7380" s="78"/>
      <c r="E7380" s="79"/>
    </row>
    <row r="7381" spans="4:5" ht="11.25" customHeight="1">
      <c r="D7381" s="78"/>
      <c r="E7381" s="79"/>
    </row>
    <row r="7382" spans="4:5" ht="11.25" customHeight="1">
      <c r="D7382" s="78"/>
      <c r="E7382" s="79"/>
    </row>
    <row r="7383" spans="4:5" ht="11.25" customHeight="1">
      <c r="D7383" s="78"/>
      <c r="E7383" s="79"/>
    </row>
    <row r="7384" spans="4:5" ht="11.25" customHeight="1">
      <c r="D7384" s="78"/>
      <c r="E7384" s="79"/>
    </row>
    <row r="7385" spans="4:5" ht="11.25" customHeight="1">
      <c r="D7385" s="78"/>
      <c r="E7385" s="79"/>
    </row>
    <row r="7386" spans="4:5" ht="11.25" customHeight="1">
      <c r="D7386" s="78"/>
      <c r="E7386" s="79"/>
    </row>
    <row r="7387" spans="4:5" ht="11.25" customHeight="1">
      <c r="D7387" s="78"/>
      <c r="E7387" s="79"/>
    </row>
    <row r="7388" spans="4:5" ht="11.25" customHeight="1">
      <c r="D7388" s="78"/>
      <c r="E7388" s="79"/>
    </row>
    <row r="7389" spans="4:5" ht="11.25" customHeight="1">
      <c r="D7389" s="78"/>
      <c r="E7389" s="79"/>
    </row>
    <row r="7390" spans="4:5" ht="11.25" customHeight="1">
      <c r="D7390" s="78"/>
      <c r="E7390" s="79"/>
    </row>
    <row r="7391" spans="4:5" ht="11.25" customHeight="1">
      <c r="D7391" s="78"/>
      <c r="E7391" s="79"/>
    </row>
    <row r="7392" spans="4:5" ht="11.25" customHeight="1">
      <c r="D7392" s="78"/>
      <c r="E7392" s="79"/>
    </row>
    <row r="7393" spans="4:5" ht="11.25" customHeight="1">
      <c r="D7393" s="78"/>
      <c r="E7393" s="79"/>
    </row>
    <row r="7394" spans="4:5" ht="11.25" customHeight="1">
      <c r="D7394" s="78"/>
      <c r="E7394" s="79"/>
    </row>
    <row r="7395" spans="4:5" ht="11.25" customHeight="1">
      <c r="D7395" s="78"/>
      <c r="E7395" s="79"/>
    </row>
    <row r="7396" spans="4:5" ht="11.25" customHeight="1">
      <c r="D7396" s="78"/>
      <c r="E7396" s="79"/>
    </row>
    <row r="7397" spans="4:5" ht="11.25" customHeight="1">
      <c r="D7397" s="78"/>
      <c r="E7397" s="79"/>
    </row>
    <row r="7398" spans="4:5" ht="11.25" customHeight="1">
      <c r="D7398" s="78"/>
      <c r="E7398" s="79"/>
    </row>
    <row r="7399" spans="4:5" ht="11.25" customHeight="1">
      <c r="D7399" s="78"/>
      <c r="E7399" s="79"/>
    </row>
    <row r="7400" spans="4:5" ht="11.25" customHeight="1">
      <c r="D7400" s="78"/>
      <c r="E7400" s="79"/>
    </row>
    <row r="7401" spans="4:5" ht="11.25" customHeight="1">
      <c r="D7401" s="78"/>
      <c r="E7401" s="79"/>
    </row>
    <row r="7402" spans="4:5" ht="11.25" customHeight="1">
      <c r="D7402" s="78"/>
      <c r="E7402" s="79"/>
    </row>
    <row r="7403" spans="4:5" ht="11.25" customHeight="1">
      <c r="D7403" s="78"/>
      <c r="E7403" s="79"/>
    </row>
    <row r="7404" spans="4:5" ht="11.25" customHeight="1">
      <c r="D7404" s="78"/>
      <c r="E7404" s="79"/>
    </row>
    <row r="7405" spans="4:5" ht="11.25" customHeight="1">
      <c r="D7405" s="78"/>
      <c r="E7405" s="79"/>
    </row>
    <row r="7406" spans="4:5" ht="11.25" customHeight="1">
      <c r="D7406" s="78"/>
      <c r="E7406" s="79"/>
    </row>
    <row r="7407" spans="4:5" ht="11.25" customHeight="1">
      <c r="D7407" s="78"/>
      <c r="E7407" s="79"/>
    </row>
    <row r="7408" spans="4:5" ht="11.25" customHeight="1">
      <c r="D7408" s="78"/>
      <c r="E7408" s="79"/>
    </row>
    <row r="7409" spans="4:5" ht="11.25" customHeight="1">
      <c r="D7409" s="78"/>
      <c r="E7409" s="79"/>
    </row>
    <row r="7410" spans="4:5" ht="11.25" customHeight="1">
      <c r="D7410" s="78"/>
      <c r="E7410" s="79"/>
    </row>
    <row r="7411" spans="4:5" ht="11.25" customHeight="1">
      <c r="D7411" s="78"/>
      <c r="E7411" s="79"/>
    </row>
    <row r="7412" spans="4:5" ht="11.25" customHeight="1">
      <c r="D7412" s="78"/>
      <c r="E7412" s="79"/>
    </row>
    <row r="7413" spans="4:5" ht="11.25" customHeight="1">
      <c r="D7413" s="78"/>
      <c r="E7413" s="79"/>
    </row>
    <row r="7414" spans="4:5" ht="11.25" customHeight="1">
      <c r="D7414" s="78"/>
      <c r="E7414" s="79"/>
    </row>
    <row r="7415" spans="4:5" ht="11.25" customHeight="1">
      <c r="D7415" s="78"/>
      <c r="E7415" s="79"/>
    </row>
    <row r="7416" spans="4:5" ht="11.25" customHeight="1">
      <c r="D7416" s="78"/>
      <c r="E7416" s="79"/>
    </row>
    <row r="7417" spans="4:5" ht="11.25" customHeight="1">
      <c r="D7417" s="78"/>
      <c r="E7417" s="79"/>
    </row>
    <row r="7418" spans="4:5" ht="11.25" customHeight="1">
      <c r="D7418" s="78"/>
      <c r="E7418" s="79"/>
    </row>
    <row r="7419" spans="4:5" ht="11.25" customHeight="1">
      <c r="D7419" s="78"/>
      <c r="E7419" s="79"/>
    </row>
    <row r="7420" spans="4:5" ht="11.25" customHeight="1">
      <c r="D7420" s="78"/>
      <c r="E7420" s="79"/>
    </row>
    <row r="7421" spans="4:5" ht="11.25" customHeight="1">
      <c r="D7421" s="78"/>
      <c r="E7421" s="79"/>
    </row>
    <row r="7422" spans="4:5" ht="11.25" customHeight="1">
      <c r="D7422" s="78"/>
      <c r="E7422" s="79"/>
    </row>
    <row r="7423" spans="4:5" ht="11.25" customHeight="1">
      <c r="D7423" s="78"/>
      <c r="E7423" s="79"/>
    </row>
    <row r="7424" spans="4:5" ht="11.25" customHeight="1">
      <c r="D7424" s="78"/>
      <c r="E7424" s="79"/>
    </row>
    <row r="7425" spans="4:5" ht="11.25" customHeight="1">
      <c r="D7425" s="78"/>
      <c r="E7425" s="79"/>
    </row>
    <row r="7426" spans="4:5" ht="11.25" customHeight="1">
      <c r="D7426" s="78"/>
      <c r="E7426" s="79"/>
    </row>
    <row r="7427" spans="4:5" ht="11.25" customHeight="1">
      <c r="D7427" s="78"/>
      <c r="E7427" s="79"/>
    </row>
    <row r="7428" spans="4:5" ht="11.25" customHeight="1">
      <c r="D7428" s="78"/>
      <c r="E7428" s="79"/>
    </row>
    <row r="7429" spans="4:5" ht="11.25" customHeight="1">
      <c r="D7429" s="78"/>
      <c r="E7429" s="79"/>
    </row>
    <row r="7430" spans="4:5" ht="11.25" customHeight="1">
      <c r="D7430" s="78"/>
      <c r="E7430" s="79"/>
    </row>
    <row r="7431" spans="4:5" ht="11.25" customHeight="1">
      <c r="D7431" s="78"/>
      <c r="E7431" s="79"/>
    </row>
    <row r="7432" spans="4:5" ht="11.25" customHeight="1">
      <c r="D7432" s="78"/>
      <c r="E7432" s="79"/>
    </row>
    <row r="7433" spans="4:5" ht="11.25" customHeight="1">
      <c r="D7433" s="78"/>
      <c r="E7433" s="79"/>
    </row>
    <row r="7434" spans="4:5" ht="11.25" customHeight="1">
      <c r="D7434" s="78"/>
      <c r="E7434" s="79"/>
    </row>
    <row r="7435" spans="4:5" ht="11.25" customHeight="1">
      <c r="D7435" s="78"/>
      <c r="E7435" s="79"/>
    </row>
    <row r="7436" spans="4:5" ht="11.25" customHeight="1">
      <c r="D7436" s="78"/>
      <c r="E7436" s="79"/>
    </row>
    <row r="7437" spans="4:5" ht="11.25" customHeight="1">
      <c r="D7437" s="78"/>
      <c r="E7437" s="79"/>
    </row>
    <row r="7438" spans="4:5" ht="11.25" customHeight="1">
      <c r="D7438" s="78"/>
      <c r="E7438" s="79"/>
    </row>
    <row r="7439" spans="4:5" ht="11.25" customHeight="1">
      <c r="D7439" s="78"/>
      <c r="E7439" s="79"/>
    </row>
    <row r="7440" spans="4:5" ht="11.25" customHeight="1">
      <c r="D7440" s="78"/>
      <c r="E7440" s="79"/>
    </row>
    <row r="7441" spans="4:5" ht="11.25" customHeight="1">
      <c r="D7441" s="78"/>
      <c r="E7441" s="79"/>
    </row>
    <row r="7442" spans="4:5" ht="11.25" customHeight="1">
      <c r="D7442" s="78"/>
      <c r="E7442" s="79"/>
    </row>
    <row r="7443" spans="4:5" ht="11.25" customHeight="1">
      <c r="D7443" s="78"/>
      <c r="E7443" s="79"/>
    </row>
    <row r="7444" spans="4:5" ht="11.25" customHeight="1">
      <c r="D7444" s="78"/>
      <c r="E7444" s="79"/>
    </row>
    <row r="7445" spans="4:5" ht="11.25" customHeight="1">
      <c r="D7445" s="78"/>
      <c r="E7445" s="79"/>
    </row>
    <row r="7446" spans="4:5" ht="11.25" customHeight="1">
      <c r="D7446" s="78"/>
      <c r="E7446" s="79"/>
    </row>
    <row r="7447" spans="4:5" ht="11.25" customHeight="1">
      <c r="D7447" s="78"/>
      <c r="E7447" s="79"/>
    </row>
    <row r="7448" spans="4:5" ht="11.25" customHeight="1">
      <c r="D7448" s="78"/>
      <c r="E7448" s="79"/>
    </row>
    <row r="7449" spans="4:5" ht="11.25" customHeight="1">
      <c r="D7449" s="78"/>
      <c r="E7449" s="79"/>
    </row>
    <row r="7450" spans="4:5" ht="11.25" customHeight="1">
      <c r="D7450" s="78"/>
      <c r="E7450" s="79"/>
    </row>
    <row r="7451" spans="4:5" ht="11.25" customHeight="1">
      <c r="D7451" s="78"/>
      <c r="E7451" s="79"/>
    </row>
    <row r="7452" spans="4:5" ht="11.25" customHeight="1">
      <c r="D7452" s="78"/>
      <c r="E7452" s="79"/>
    </row>
    <row r="7453" spans="4:5" ht="11.25" customHeight="1">
      <c r="D7453" s="78"/>
      <c r="E7453" s="79"/>
    </row>
    <row r="7454" spans="4:5" ht="11.25" customHeight="1">
      <c r="D7454" s="78"/>
      <c r="E7454" s="79"/>
    </row>
    <row r="7455" spans="4:5" ht="11.25" customHeight="1">
      <c r="D7455" s="78"/>
      <c r="E7455" s="79"/>
    </row>
    <row r="7456" spans="4:5" ht="11.25" customHeight="1">
      <c r="D7456" s="78"/>
      <c r="E7456" s="79"/>
    </row>
    <row r="7457" spans="4:5" ht="11.25" customHeight="1">
      <c r="D7457" s="78"/>
      <c r="E7457" s="79"/>
    </row>
    <row r="7458" spans="4:5" ht="11.25" customHeight="1">
      <c r="D7458" s="78"/>
      <c r="E7458" s="79"/>
    </row>
    <row r="7459" spans="4:5" ht="11.25" customHeight="1">
      <c r="D7459" s="78"/>
      <c r="E7459" s="79"/>
    </row>
    <row r="7460" spans="4:5" ht="11.25" customHeight="1">
      <c r="D7460" s="78"/>
      <c r="E7460" s="79"/>
    </row>
    <row r="7461" spans="4:5" ht="11.25" customHeight="1">
      <c r="D7461" s="78"/>
      <c r="E7461" s="79"/>
    </row>
    <row r="7462" spans="4:5" ht="11.25" customHeight="1">
      <c r="D7462" s="78"/>
      <c r="E7462" s="79"/>
    </row>
    <row r="7463" spans="4:5" ht="11.25" customHeight="1">
      <c r="D7463" s="78"/>
      <c r="E7463" s="79"/>
    </row>
    <row r="7464" spans="4:5" ht="11.25" customHeight="1">
      <c r="D7464" s="78"/>
      <c r="E7464" s="79"/>
    </row>
    <row r="7465" spans="4:5" ht="11.25" customHeight="1">
      <c r="D7465" s="78"/>
      <c r="E7465" s="79"/>
    </row>
    <row r="7466" spans="4:5" ht="11.25" customHeight="1">
      <c r="D7466" s="78"/>
      <c r="E7466" s="79"/>
    </row>
    <row r="7467" spans="4:5" ht="11.25" customHeight="1">
      <c r="D7467" s="78"/>
      <c r="E7467" s="79"/>
    </row>
    <row r="7468" spans="4:5" ht="11.25" customHeight="1">
      <c r="D7468" s="78"/>
      <c r="E7468" s="79"/>
    </row>
    <row r="7469" spans="4:5" ht="11.25" customHeight="1">
      <c r="D7469" s="78"/>
      <c r="E7469" s="79"/>
    </row>
    <row r="7470" spans="4:5" ht="11.25" customHeight="1">
      <c r="D7470" s="78"/>
      <c r="E7470" s="79"/>
    </row>
    <row r="7471" spans="4:5" ht="11.25" customHeight="1">
      <c r="D7471" s="78"/>
      <c r="E7471" s="79"/>
    </row>
    <row r="7472" spans="4:5" ht="11.25" customHeight="1">
      <c r="D7472" s="78"/>
      <c r="E7472" s="79"/>
    </row>
    <row r="7473" spans="4:5" ht="11.25" customHeight="1">
      <c r="D7473" s="78"/>
      <c r="E7473" s="79"/>
    </row>
    <row r="7474" spans="4:5" ht="11.25" customHeight="1">
      <c r="D7474" s="78"/>
      <c r="E7474" s="79"/>
    </row>
    <row r="7475" spans="4:5" ht="11.25" customHeight="1">
      <c r="D7475" s="78"/>
      <c r="E7475" s="79"/>
    </row>
    <row r="7476" spans="4:5" ht="11.25" customHeight="1">
      <c r="D7476" s="78"/>
      <c r="E7476" s="79"/>
    </row>
    <row r="7477" spans="4:5" ht="11.25" customHeight="1">
      <c r="D7477" s="78"/>
      <c r="E7477" s="79"/>
    </row>
    <row r="7478" spans="4:5" ht="11.25" customHeight="1">
      <c r="D7478" s="78"/>
      <c r="E7478" s="79"/>
    </row>
    <row r="7479" spans="4:5" ht="11.25" customHeight="1">
      <c r="D7479" s="78"/>
      <c r="E7479" s="79"/>
    </row>
    <row r="7480" spans="4:5" ht="11.25" customHeight="1">
      <c r="D7480" s="78"/>
      <c r="E7480" s="79"/>
    </row>
    <row r="7481" spans="4:5" ht="11.25" customHeight="1">
      <c r="D7481" s="78"/>
      <c r="E7481" s="79"/>
    </row>
    <row r="7482" spans="4:5" ht="11.25" customHeight="1">
      <c r="D7482" s="78"/>
      <c r="E7482" s="79"/>
    </row>
    <row r="7483" spans="4:5" ht="11.25" customHeight="1">
      <c r="D7483" s="78"/>
      <c r="E7483" s="79"/>
    </row>
    <row r="7484" spans="4:5" ht="11.25" customHeight="1">
      <c r="D7484" s="78"/>
      <c r="E7484" s="79"/>
    </row>
    <row r="7485" spans="4:5" ht="11.25" customHeight="1">
      <c r="D7485" s="78"/>
      <c r="E7485" s="79"/>
    </row>
    <row r="7486" spans="4:5" ht="11.25" customHeight="1">
      <c r="D7486" s="78"/>
      <c r="E7486" s="79"/>
    </row>
    <row r="7487" spans="4:5" ht="11.25" customHeight="1">
      <c r="D7487" s="78"/>
      <c r="E7487" s="79"/>
    </row>
    <row r="7488" spans="4:5" ht="11.25" customHeight="1">
      <c r="D7488" s="78"/>
      <c r="E7488" s="79"/>
    </row>
    <row r="7489" spans="4:5" ht="11.25" customHeight="1">
      <c r="D7489" s="78"/>
      <c r="E7489" s="79"/>
    </row>
    <row r="7490" spans="4:5" ht="11.25" customHeight="1">
      <c r="D7490" s="78"/>
      <c r="E7490" s="79"/>
    </row>
    <row r="7491" spans="4:5" ht="11.25" customHeight="1">
      <c r="D7491" s="78"/>
      <c r="E7491" s="79"/>
    </row>
    <row r="7492" spans="4:5" ht="11.25" customHeight="1">
      <c r="D7492" s="78"/>
      <c r="E7492" s="79"/>
    </row>
    <row r="7493" spans="4:5" ht="11.25" customHeight="1">
      <c r="D7493" s="78"/>
      <c r="E7493" s="79"/>
    </row>
    <row r="7494" spans="4:5" ht="11.25" customHeight="1">
      <c r="D7494" s="78"/>
      <c r="E7494" s="79"/>
    </row>
    <row r="7495" spans="4:5" ht="11.25" customHeight="1">
      <c r="D7495" s="78"/>
      <c r="E7495" s="79"/>
    </row>
    <row r="7496" spans="4:5" ht="11.25" customHeight="1">
      <c r="D7496" s="78"/>
      <c r="E7496" s="79"/>
    </row>
    <row r="7497" spans="4:5" ht="11.25" customHeight="1">
      <c r="D7497" s="78"/>
      <c r="E7497" s="79"/>
    </row>
    <row r="7498" spans="4:5" ht="11.25" customHeight="1">
      <c r="D7498" s="78"/>
      <c r="E7498" s="79"/>
    </row>
    <row r="7499" spans="4:5" ht="11.25" customHeight="1">
      <c r="D7499" s="78"/>
      <c r="E7499" s="79"/>
    </row>
    <row r="7500" spans="4:5" ht="11.25" customHeight="1">
      <c r="D7500" s="78"/>
      <c r="E7500" s="79"/>
    </row>
    <row r="7501" spans="4:5" ht="11.25" customHeight="1">
      <c r="D7501" s="78"/>
      <c r="E7501" s="79"/>
    </row>
    <row r="7502" spans="4:5" ht="11.25" customHeight="1">
      <c r="D7502" s="78"/>
      <c r="E7502" s="79"/>
    </row>
    <row r="7503" spans="4:5" ht="11.25" customHeight="1">
      <c r="D7503" s="78"/>
      <c r="E7503" s="79"/>
    </row>
    <row r="7504" spans="4:5" ht="11.25" customHeight="1">
      <c r="D7504" s="78"/>
      <c r="E7504" s="79"/>
    </row>
    <row r="7505" spans="4:5" ht="11.25" customHeight="1">
      <c r="D7505" s="78"/>
      <c r="E7505" s="79"/>
    </row>
    <row r="7506" spans="4:5" ht="11.25" customHeight="1">
      <c r="D7506" s="78"/>
      <c r="E7506" s="79"/>
    </row>
    <row r="7507" spans="4:5" ht="11.25" customHeight="1">
      <c r="D7507" s="78"/>
      <c r="E7507" s="79"/>
    </row>
    <row r="7508" spans="4:5" ht="11.25" customHeight="1">
      <c r="D7508" s="78"/>
      <c r="E7508" s="79"/>
    </row>
    <row r="7509" spans="4:5" ht="11.25" customHeight="1">
      <c r="D7509" s="78"/>
      <c r="E7509" s="79"/>
    </row>
    <row r="7510" spans="4:5" ht="11.25" customHeight="1">
      <c r="D7510" s="78"/>
      <c r="E7510" s="79"/>
    </row>
    <row r="7511" spans="4:5" ht="11.25" customHeight="1">
      <c r="D7511" s="78"/>
      <c r="E7511" s="79"/>
    </row>
    <row r="7512" spans="4:5" ht="11.25" customHeight="1">
      <c r="D7512" s="78"/>
      <c r="E7512" s="79"/>
    </row>
    <row r="7513" spans="4:5" ht="11.25" customHeight="1">
      <c r="D7513" s="78"/>
      <c r="E7513" s="79"/>
    </row>
    <row r="7514" spans="4:5" ht="11.25" customHeight="1">
      <c r="D7514" s="78"/>
      <c r="E7514" s="79"/>
    </row>
    <row r="7515" spans="4:5" ht="11.25" customHeight="1">
      <c r="D7515" s="78"/>
      <c r="E7515" s="79"/>
    </row>
    <row r="7516" spans="4:5" ht="11.25" customHeight="1">
      <c r="D7516" s="78"/>
      <c r="E7516" s="79"/>
    </row>
    <row r="7517" spans="4:5" ht="11.25" customHeight="1">
      <c r="D7517" s="78"/>
      <c r="E7517" s="79"/>
    </row>
    <row r="7518" spans="4:5" ht="11.25" customHeight="1">
      <c r="D7518" s="78"/>
      <c r="E7518" s="79"/>
    </row>
    <row r="7519" spans="4:5" ht="11.25" customHeight="1">
      <c r="D7519" s="78"/>
      <c r="E7519" s="79"/>
    </row>
    <row r="7520" spans="4:5" ht="11.25" customHeight="1">
      <c r="D7520" s="78"/>
      <c r="E7520" s="79"/>
    </row>
    <row r="7521" spans="4:5" ht="11.25" customHeight="1">
      <c r="D7521" s="78"/>
      <c r="E7521" s="79"/>
    </row>
    <row r="7522" spans="4:5" ht="11.25" customHeight="1">
      <c r="D7522" s="78"/>
      <c r="E7522" s="79"/>
    </row>
    <row r="7523" spans="4:5" ht="11.25" customHeight="1">
      <c r="D7523" s="78"/>
      <c r="E7523" s="79"/>
    </row>
    <row r="7524" spans="4:5" ht="11.25" customHeight="1">
      <c r="D7524" s="78"/>
      <c r="E7524" s="79"/>
    </row>
    <row r="7525" spans="4:5" ht="11.25" customHeight="1">
      <c r="D7525" s="78"/>
      <c r="E7525" s="79"/>
    </row>
    <row r="7526" spans="4:5" ht="11.25" customHeight="1">
      <c r="D7526" s="78"/>
      <c r="E7526" s="79"/>
    </row>
    <row r="7527" spans="4:5" ht="11.25" customHeight="1">
      <c r="D7527" s="78"/>
      <c r="E7527" s="79"/>
    </row>
    <row r="7528" spans="4:5" ht="11.25" customHeight="1">
      <c r="D7528" s="78"/>
      <c r="E7528" s="79"/>
    </row>
    <row r="7529" spans="4:5" ht="11.25" customHeight="1">
      <c r="D7529" s="78"/>
      <c r="E7529" s="79"/>
    </row>
    <row r="7530" spans="4:5" ht="11.25" customHeight="1">
      <c r="D7530" s="78"/>
      <c r="E7530" s="79"/>
    </row>
    <row r="7531" spans="4:5" ht="11.25" customHeight="1">
      <c r="D7531" s="78"/>
      <c r="E7531" s="79"/>
    </row>
    <row r="7532" spans="4:5" ht="11.25" customHeight="1">
      <c r="D7532" s="78"/>
      <c r="E7532" s="79"/>
    </row>
    <row r="7533" spans="4:5" ht="11.25" customHeight="1">
      <c r="D7533" s="78"/>
      <c r="E7533" s="79"/>
    </row>
    <row r="7534" spans="4:5" ht="11.25" customHeight="1">
      <c r="D7534" s="78"/>
      <c r="E7534" s="79"/>
    </row>
    <row r="7535" spans="4:5" ht="11.25" customHeight="1">
      <c r="D7535" s="78"/>
      <c r="E7535" s="79"/>
    </row>
    <row r="7536" spans="4:5" ht="11.25" customHeight="1">
      <c r="D7536" s="78"/>
      <c r="E7536" s="79"/>
    </row>
    <row r="7537" spans="4:5" ht="11.25" customHeight="1">
      <c r="D7537" s="78"/>
      <c r="E7537" s="79"/>
    </row>
    <row r="7538" spans="4:5" ht="11.25" customHeight="1">
      <c r="D7538" s="78"/>
      <c r="E7538" s="79"/>
    </row>
    <row r="7539" spans="4:5" ht="11.25" customHeight="1">
      <c r="D7539" s="78"/>
      <c r="E7539" s="79"/>
    </row>
    <row r="7540" spans="4:5" ht="11.25" customHeight="1">
      <c r="D7540" s="78"/>
      <c r="E7540" s="79"/>
    </row>
    <row r="7541" spans="4:5" ht="11.25" customHeight="1">
      <c r="D7541" s="78"/>
      <c r="E7541" s="79"/>
    </row>
    <row r="7542" spans="4:5" ht="11.25" customHeight="1">
      <c r="D7542" s="78"/>
      <c r="E7542" s="79"/>
    </row>
    <row r="7543" spans="4:5" ht="11.25" customHeight="1">
      <c r="D7543" s="78"/>
      <c r="E7543" s="79"/>
    </row>
    <row r="7544" spans="4:5" ht="11.25" customHeight="1">
      <c r="D7544" s="78"/>
      <c r="E7544" s="79"/>
    </row>
    <row r="7545" spans="4:5" ht="11.25" customHeight="1">
      <c r="D7545" s="78"/>
      <c r="E7545" s="79"/>
    </row>
    <row r="7546" spans="4:5" ht="11.25" customHeight="1">
      <c r="D7546" s="78"/>
      <c r="E7546" s="79"/>
    </row>
    <row r="7547" spans="4:5" ht="11.25" customHeight="1">
      <c r="D7547" s="78"/>
      <c r="E7547" s="79"/>
    </row>
    <row r="7548" spans="4:5" ht="11.25" customHeight="1">
      <c r="D7548" s="78"/>
      <c r="E7548" s="79"/>
    </row>
    <row r="7549" spans="4:5" ht="11.25" customHeight="1">
      <c r="D7549" s="78"/>
      <c r="E7549" s="79"/>
    </row>
    <row r="7550" spans="4:5" ht="11.25" customHeight="1">
      <c r="D7550" s="78"/>
      <c r="E7550" s="79"/>
    </row>
    <row r="7551" spans="4:5" ht="11.25" customHeight="1">
      <c r="D7551" s="78"/>
      <c r="E7551" s="79"/>
    </row>
    <row r="7552" spans="4:5" ht="11.25" customHeight="1">
      <c r="D7552" s="78"/>
      <c r="E7552" s="79"/>
    </row>
    <row r="7553" spans="4:5" ht="11.25" customHeight="1">
      <c r="D7553" s="78"/>
      <c r="E7553" s="79"/>
    </row>
    <row r="7554" spans="4:5" ht="11.25" customHeight="1">
      <c r="D7554" s="78"/>
      <c r="E7554" s="79"/>
    </row>
    <row r="7555" spans="4:5" ht="11.25" customHeight="1">
      <c r="D7555" s="78"/>
      <c r="E7555" s="79"/>
    </row>
    <row r="7556" spans="4:5" ht="11.25" customHeight="1">
      <c r="D7556" s="78"/>
      <c r="E7556" s="79"/>
    </row>
    <row r="7557" spans="4:5" ht="11.25" customHeight="1">
      <c r="D7557" s="78"/>
      <c r="E7557" s="79"/>
    </row>
    <row r="7558" spans="4:5" ht="11.25" customHeight="1">
      <c r="D7558" s="78"/>
      <c r="E7558" s="79"/>
    </row>
    <row r="7559" spans="4:5" ht="11.25" customHeight="1">
      <c r="D7559" s="78"/>
      <c r="E7559" s="79"/>
    </row>
    <row r="7560" spans="4:5" ht="11.25" customHeight="1">
      <c r="D7560" s="78"/>
      <c r="E7560" s="79"/>
    </row>
    <row r="7561" spans="4:5" ht="11.25" customHeight="1">
      <c r="D7561" s="78"/>
      <c r="E7561" s="79"/>
    </row>
    <row r="7562" spans="4:5" ht="11.25" customHeight="1">
      <c r="D7562" s="78"/>
      <c r="E7562" s="79"/>
    </row>
    <row r="7563" spans="4:5" ht="11.25" customHeight="1">
      <c r="D7563" s="78"/>
      <c r="E7563" s="79"/>
    </row>
    <row r="7564" spans="4:5" ht="11.25" customHeight="1">
      <c r="D7564" s="78"/>
      <c r="E7564" s="79"/>
    </row>
    <row r="7565" spans="4:5" ht="11.25" customHeight="1">
      <c r="D7565" s="78"/>
      <c r="E7565" s="79"/>
    </row>
    <row r="7566" spans="4:5" ht="11.25" customHeight="1">
      <c r="D7566" s="78"/>
      <c r="E7566" s="79"/>
    </row>
    <row r="7567" spans="4:5" ht="11.25" customHeight="1">
      <c r="D7567" s="78"/>
      <c r="E7567" s="79"/>
    </row>
    <row r="7568" spans="4:5" ht="11.25" customHeight="1">
      <c r="D7568" s="78"/>
      <c r="E7568" s="79"/>
    </row>
    <row r="7569" spans="4:5" ht="11.25" customHeight="1">
      <c r="D7569" s="78"/>
      <c r="E7569" s="79"/>
    </row>
    <row r="7570" spans="4:5" ht="11.25" customHeight="1">
      <c r="D7570" s="78"/>
      <c r="E7570" s="79"/>
    </row>
    <row r="7571" spans="4:5" ht="11.25" customHeight="1">
      <c r="D7571" s="78"/>
      <c r="E7571" s="79"/>
    </row>
    <row r="7572" spans="4:5" ht="11.25" customHeight="1">
      <c r="D7572" s="78"/>
      <c r="E7572" s="79"/>
    </row>
    <row r="7573" spans="4:5" ht="11.25" customHeight="1">
      <c r="D7573" s="78"/>
      <c r="E7573" s="79"/>
    </row>
    <row r="7574" spans="4:5" ht="11.25" customHeight="1">
      <c r="D7574" s="78"/>
      <c r="E7574" s="79"/>
    </row>
    <row r="7575" spans="4:5" ht="11.25" customHeight="1">
      <c r="D7575" s="78"/>
      <c r="E7575" s="79"/>
    </row>
    <row r="7576" spans="4:5" ht="11.25" customHeight="1">
      <c r="D7576" s="78"/>
      <c r="E7576" s="79"/>
    </row>
    <row r="7577" spans="4:5" ht="11.25" customHeight="1">
      <c r="D7577" s="78"/>
      <c r="E7577" s="79"/>
    </row>
    <row r="7578" spans="4:5" ht="11.25" customHeight="1">
      <c r="D7578" s="78"/>
      <c r="E7578" s="79"/>
    </row>
    <row r="7579" spans="4:5" ht="11.25" customHeight="1">
      <c r="D7579" s="78"/>
      <c r="E7579" s="79"/>
    </row>
    <row r="7580" spans="4:5" ht="11.25" customHeight="1">
      <c r="D7580" s="78"/>
      <c r="E7580" s="79"/>
    </row>
    <row r="7581" spans="4:5" ht="11.25" customHeight="1">
      <c r="D7581" s="78"/>
      <c r="E7581" s="79"/>
    </row>
    <row r="7582" spans="4:5" ht="11.25" customHeight="1">
      <c r="D7582" s="78"/>
      <c r="E7582" s="79"/>
    </row>
    <row r="7583" spans="4:5" ht="11.25" customHeight="1">
      <c r="D7583" s="78"/>
      <c r="E7583" s="79"/>
    </row>
    <row r="7584" spans="4:5" ht="11.25" customHeight="1">
      <c r="D7584" s="78"/>
      <c r="E7584" s="79"/>
    </row>
    <row r="7585" spans="4:5" ht="11.25" customHeight="1">
      <c r="D7585" s="78"/>
      <c r="E7585" s="79"/>
    </row>
    <row r="7586" spans="4:5" ht="11.25" customHeight="1">
      <c r="D7586" s="78"/>
      <c r="E7586" s="79"/>
    </row>
    <row r="7587" spans="4:5" ht="11.25" customHeight="1">
      <c r="D7587" s="78"/>
      <c r="E7587" s="79"/>
    </row>
    <row r="7588" spans="4:5" ht="11.25" customHeight="1">
      <c r="D7588" s="78"/>
      <c r="E7588" s="79"/>
    </row>
    <row r="7589" spans="4:5" ht="11.25" customHeight="1">
      <c r="D7589" s="78"/>
      <c r="E7589" s="79"/>
    </row>
    <row r="7590" spans="4:5" ht="11.25" customHeight="1">
      <c r="D7590" s="78"/>
      <c r="E7590" s="79"/>
    </row>
    <row r="7591" spans="4:5" ht="11.25" customHeight="1">
      <c r="D7591" s="78"/>
      <c r="E7591" s="79"/>
    </row>
    <row r="7592" spans="4:5" ht="11.25" customHeight="1">
      <c r="D7592" s="78"/>
      <c r="E7592" s="79"/>
    </row>
    <row r="7593" spans="4:5" ht="11.25" customHeight="1">
      <c r="D7593" s="78"/>
      <c r="E7593" s="79"/>
    </row>
    <row r="7594" spans="4:5" ht="11.25" customHeight="1">
      <c r="D7594" s="78"/>
      <c r="E7594" s="79"/>
    </row>
    <row r="7595" spans="4:5" ht="11.25" customHeight="1">
      <c r="D7595" s="78"/>
      <c r="E7595" s="79"/>
    </row>
    <row r="7596" spans="4:5" ht="11.25" customHeight="1">
      <c r="D7596" s="78"/>
      <c r="E7596" s="79"/>
    </row>
    <row r="7597" spans="4:5" ht="11.25" customHeight="1">
      <c r="D7597" s="78"/>
      <c r="E7597" s="79"/>
    </row>
    <row r="7598" spans="4:5" ht="11.25" customHeight="1">
      <c r="D7598" s="78"/>
      <c r="E7598" s="79"/>
    </row>
    <row r="7599" spans="4:5" ht="11.25" customHeight="1">
      <c r="D7599" s="78"/>
      <c r="E7599" s="79"/>
    </row>
    <row r="7600" spans="4:5" ht="11.25" customHeight="1">
      <c r="D7600" s="78"/>
      <c r="E7600" s="79"/>
    </row>
    <row r="7601" spans="4:5" ht="11.25" customHeight="1">
      <c r="D7601" s="78"/>
      <c r="E7601" s="79"/>
    </row>
    <row r="7602" spans="4:5" ht="11.25" customHeight="1">
      <c r="D7602" s="78"/>
      <c r="E7602" s="79"/>
    </row>
    <row r="7603" spans="4:5" ht="11.25" customHeight="1">
      <c r="D7603" s="78"/>
      <c r="E7603" s="79"/>
    </row>
    <row r="7604" spans="4:5" ht="11.25" customHeight="1">
      <c r="D7604" s="78"/>
      <c r="E7604" s="79"/>
    </row>
    <row r="7605" spans="4:5" ht="11.25" customHeight="1">
      <c r="D7605" s="78"/>
      <c r="E7605" s="79"/>
    </row>
    <row r="7606" spans="4:5" ht="11.25" customHeight="1">
      <c r="D7606" s="78"/>
      <c r="E7606" s="79"/>
    </row>
    <row r="7607" spans="4:5" ht="11.25" customHeight="1">
      <c r="D7607" s="78"/>
      <c r="E7607" s="79"/>
    </row>
    <row r="7608" spans="4:5" ht="11.25" customHeight="1">
      <c r="D7608" s="78"/>
      <c r="E7608" s="79"/>
    </row>
    <row r="7609" spans="4:5" ht="11.25" customHeight="1">
      <c r="D7609" s="78"/>
      <c r="E7609" s="79"/>
    </row>
    <row r="7610" spans="4:5" ht="11.25" customHeight="1">
      <c r="D7610" s="78"/>
      <c r="E7610" s="79"/>
    </row>
    <row r="7611" spans="4:5" ht="11.25" customHeight="1">
      <c r="D7611" s="78"/>
      <c r="E7611" s="79"/>
    </row>
    <row r="7612" spans="4:5" ht="11.25" customHeight="1">
      <c r="D7612" s="78"/>
      <c r="E7612" s="79"/>
    </row>
    <row r="7613" spans="4:5" ht="11.25" customHeight="1">
      <c r="D7613" s="78"/>
      <c r="E7613" s="79"/>
    </row>
    <row r="7614" spans="4:5" ht="11.25" customHeight="1">
      <c r="D7614" s="78"/>
      <c r="E7614" s="79"/>
    </row>
    <row r="7615" spans="4:5" ht="11.25" customHeight="1">
      <c r="D7615" s="78"/>
      <c r="E7615" s="79"/>
    </row>
    <row r="7616" spans="4:5" ht="11.25" customHeight="1">
      <c r="D7616" s="78"/>
      <c r="E7616" s="79"/>
    </row>
    <row r="7617" spans="4:5" ht="11.25" customHeight="1">
      <c r="D7617" s="78"/>
      <c r="E7617" s="79"/>
    </row>
    <row r="7618" spans="4:5" ht="11.25" customHeight="1">
      <c r="D7618" s="78"/>
      <c r="E7618" s="79"/>
    </row>
    <row r="7619" spans="4:5" ht="11.25" customHeight="1">
      <c r="D7619" s="78"/>
      <c r="E7619" s="79"/>
    </row>
    <row r="7620" spans="4:5" ht="11.25" customHeight="1">
      <c r="D7620" s="78"/>
      <c r="E7620" s="79"/>
    </row>
    <row r="7621" spans="4:5" ht="11.25" customHeight="1">
      <c r="D7621" s="78"/>
      <c r="E7621" s="79"/>
    </row>
    <row r="7622" spans="4:5" ht="11.25" customHeight="1">
      <c r="D7622" s="78"/>
      <c r="E7622" s="79"/>
    </row>
    <row r="7623" spans="4:5" ht="11.25" customHeight="1">
      <c r="D7623" s="78"/>
      <c r="E7623" s="79"/>
    </row>
    <row r="7624" spans="4:5" ht="11.25" customHeight="1">
      <c r="D7624" s="78"/>
      <c r="E7624" s="79"/>
    </row>
    <row r="7625" spans="4:5" ht="11.25" customHeight="1">
      <c r="D7625" s="78"/>
      <c r="E7625" s="79"/>
    </row>
    <row r="7626" spans="4:5" ht="11.25" customHeight="1">
      <c r="D7626" s="78"/>
      <c r="E7626" s="79"/>
    </row>
    <row r="7627" spans="4:5" ht="11.25" customHeight="1">
      <c r="D7627" s="78"/>
      <c r="E7627" s="79"/>
    </row>
    <row r="7628" spans="4:5" ht="11.25" customHeight="1">
      <c r="D7628" s="78"/>
      <c r="E7628" s="79"/>
    </row>
    <row r="7629" spans="4:5" ht="11.25" customHeight="1">
      <c r="D7629" s="78"/>
      <c r="E7629" s="79"/>
    </row>
    <row r="7630" spans="4:5" ht="11.25" customHeight="1">
      <c r="D7630" s="78"/>
      <c r="E7630" s="79"/>
    </row>
    <row r="7631" spans="4:5" ht="11.25" customHeight="1">
      <c r="D7631" s="78"/>
      <c r="E7631" s="79"/>
    </row>
    <row r="7632" spans="4:5" ht="11.25" customHeight="1">
      <c r="D7632" s="78"/>
      <c r="E7632" s="79"/>
    </row>
    <row r="7633" spans="4:5" ht="11.25" customHeight="1">
      <c r="D7633" s="78"/>
      <c r="E7633" s="79"/>
    </row>
    <row r="7634" spans="4:5" ht="11.25" customHeight="1">
      <c r="D7634" s="78"/>
      <c r="E7634" s="79"/>
    </row>
    <row r="7635" spans="4:5" ht="11.25" customHeight="1">
      <c r="D7635" s="78"/>
      <c r="E7635" s="79"/>
    </row>
    <row r="7636" spans="4:5" ht="11.25" customHeight="1">
      <c r="D7636" s="78"/>
      <c r="E7636" s="79"/>
    </row>
    <row r="7637" spans="4:5" ht="11.25" customHeight="1">
      <c r="D7637" s="78"/>
      <c r="E7637" s="79"/>
    </row>
    <row r="7638" spans="4:5" ht="11.25" customHeight="1">
      <c r="D7638" s="78"/>
      <c r="E7638" s="79"/>
    </row>
    <row r="7639" spans="4:5" ht="11.25" customHeight="1">
      <c r="D7639" s="78"/>
      <c r="E7639" s="79"/>
    </row>
    <row r="7640" spans="4:5" ht="11.25" customHeight="1">
      <c r="D7640" s="78"/>
      <c r="E7640" s="79"/>
    </row>
    <row r="7641" spans="4:5" ht="11.25" customHeight="1">
      <c r="D7641" s="78"/>
      <c r="E7641" s="79"/>
    </row>
    <row r="7642" spans="4:5" ht="11.25" customHeight="1">
      <c r="D7642" s="78"/>
      <c r="E7642" s="79"/>
    </row>
    <row r="7643" spans="4:5" ht="11.25" customHeight="1">
      <c r="D7643" s="78"/>
      <c r="E7643" s="79"/>
    </row>
    <row r="7644" spans="4:5" ht="11.25" customHeight="1">
      <c r="D7644" s="78"/>
      <c r="E7644" s="79"/>
    </row>
    <row r="7645" spans="4:5" ht="11.25" customHeight="1">
      <c r="D7645" s="78"/>
      <c r="E7645" s="79"/>
    </row>
    <row r="7646" spans="4:5" ht="11.25" customHeight="1">
      <c r="D7646" s="78"/>
      <c r="E7646" s="79"/>
    </row>
    <row r="7647" spans="4:5" ht="11.25" customHeight="1">
      <c r="D7647" s="78"/>
      <c r="E7647" s="79"/>
    </row>
    <row r="7648" spans="4:5" ht="11.25" customHeight="1">
      <c r="D7648" s="78"/>
      <c r="E7648" s="79"/>
    </row>
    <row r="7649" spans="4:5" ht="11.25" customHeight="1">
      <c r="D7649" s="78"/>
      <c r="E7649" s="79"/>
    </row>
    <row r="7650" spans="4:5" ht="11.25" customHeight="1">
      <c r="D7650" s="78"/>
      <c r="E7650" s="79"/>
    </row>
    <row r="7651" spans="4:5" ht="11.25" customHeight="1">
      <c r="D7651" s="78"/>
      <c r="E7651" s="79"/>
    </row>
    <row r="7652" spans="4:5" ht="11.25" customHeight="1">
      <c r="D7652" s="78"/>
      <c r="E7652" s="79"/>
    </row>
    <row r="7653" spans="4:5" ht="11.25" customHeight="1">
      <c r="D7653" s="78"/>
      <c r="E7653" s="79"/>
    </row>
    <row r="7654" spans="4:5" ht="11.25" customHeight="1">
      <c r="D7654" s="78"/>
      <c r="E7654" s="79"/>
    </row>
    <row r="7655" spans="4:5" ht="11.25" customHeight="1">
      <c r="D7655" s="78"/>
      <c r="E7655" s="79"/>
    </row>
    <row r="7656" spans="4:5" ht="11.25" customHeight="1">
      <c r="D7656" s="78"/>
      <c r="E7656" s="79"/>
    </row>
    <row r="7657" spans="4:5" ht="11.25" customHeight="1">
      <c r="D7657" s="78"/>
      <c r="E7657" s="79"/>
    </row>
    <row r="7658" spans="4:5" ht="11.25" customHeight="1">
      <c r="D7658" s="78"/>
      <c r="E7658" s="79"/>
    </row>
    <row r="7659" spans="4:5" ht="11.25" customHeight="1">
      <c r="D7659" s="78"/>
      <c r="E7659" s="79"/>
    </row>
    <row r="7660" spans="4:5" ht="11.25" customHeight="1">
      <c r="D7660" s="78"/>
      <c r="E7660" s="79"/>
    </row>
    <row r="7661" spans="4:5" ht="11.25" customHeight="1">
      <c r="D7661" s="78"/>
      <c r="E7661" s="79"/>
    </row>
    <row r="7662" spans="4:5" ht="11.25" customHeight="1">
      <c r="D7662" s="78"/>
      <c r="E7662" s="79"/>
    </row>
    <row r="7663" spans="4:5" ht="11.25" customHeight="1">
      <c r="D7663" s="78"/>
      <c r="E7663" s="79"/>
    </row>
    <row r="7664" spans="4:5" ht="11.25" customHeight="1">
      <c r="D7664" s="78"/>
      <c r="E7664" s="79"/>
    </row>
    <row r="7665" spans="4:5" ht="11.25" customHeight="1">
      <c r="D7665" s="78"/>
      <c r="E7665" s="79"/>
    </row>
    <row r="7666" spans="4:5" ht="11.25" customHeight="1">
      <c r="D7666" s="78"/>
      <c r="E7666" s="79"/>
    </row>
    <row r="7667" spans="4:5" ht="11.25" customHeight="1">
      <c r="D7667" s="78"/>
      <c r="E7667" s="79"/>
    </row>
    <row r="7668" spans="4:5" ht="11.25" customHeight="1">
      <c r="D7668" s="78"/>
      <c r="E7668" s="79"/>
    </row>
    <row r="7669" spans="4:5" ht="11.25" customHeight="1">
      <c r="D7669" s="78"/>
      <c r="E7669" s="79"/>
    </row>
    <row r="7670" spans="4:5" ht="11.25" customHeight="1">
      <c r="D7670" s="78"/>
      <c r="E7670" s="79"/>
    </row>
    <row r="7671" spans="4:5" ht="11.25" customHeight="1">
      <c r="D7671" s="78"/>
      <c r="E7671" s="79"/>
    </row>
    <row r="7672" spans="4:5" ht="11.25" customHeight="1">
      <c r="D7672" s="78"/>
      <c r="E7672" s="79"/>
    </row>
    <row r="7673" spans="4:5" ht="11.25" customHeight="1">
      <c r="D7673" s="78"/>
      <c r="E7673" s="79"/>
    </row>
    <row r="7674" spans="4:5" ht="11.25" customHeight="1">
      <c r="D7674" s="78"/>
      <c r="E7674" s="79"/>
    </row>
    <row r="7675" spans="4:5" ht="11.25" customHeight="1">
      <c r="D7675" s="78"/>
      <c r="E7675" s="79"/>
    </row>
    <row r="7676" spans="4:5" ht="11.25" customHeight="1">
      <c r="D7676" s="78"/>
      <c r="E7676" s="79"/>
    </row>
    <row r="7677" spans="4:5" ht="11.25" customHeight="1">
      <c r="D7677" s="78"/>
      <c r="E7677" s="79"/>
    </row>
    <row r="7678" spans="4:5" ht="11.25" customHeight="1">
      <c r="D7678" s="78"/>
      <c r="E7678" s="79"/>
    </row>
    <row r="7679" spans="4:5" ht="11.25" customHeight="1">
      <c r="D7679" s="78"/>
      <c r="E7679" s="79"/>
    </row>
    <row r="7680" spans="4:5" ht="11.25" customHeight="1">
      <c r="D7680" s="78"/>
      <c r="E7680" s="79"/>
    </row>
    <row r="7681" spans="4:5" ht="11.25" customHeight="1">
      <c r="D7681" s="78"/>
      <c r="E7681" s="79"/>
    </row>
    <row r="7682" spans="4:5" ht="11.25" customHeight="1">
      <c r="D7682" s="78"/>
      <c r="E7682" s="79"/>
    </row>
    <row r="7683" spans="4:5" ht="11.25" customHeight="1">
      <c r="D7683" s="78"/>
      <c r="E7683" s="79"/>
    </row>
    <row r="7684" spans="4:5" ht="11.25" customHeight="1">
      <c r="D7684" s="78"/>
      <c r="E7684" s="79"/>
    </row>
    <row r="7685" spans="4:5" ht="11.25" customHeight="1">
      <c r="D7685" s="78"/>
      <c r="E7685" s="79"/>
    </row>
    <row r="7686" spans="4:5" ht="11.25" customHeight="1">
      <c r="D7686" s="78"/>
      <c r="E7686" s="79"/>
    </row>
    <row r="7687" spans="4:5" ht="11.25" customHeight="1">
      <c r="D7687" s="78"/>
      <c r="E7687" s="79"/>
    </row>
    <row r="7688" spans="4:5" ht="11.25" customHeight="1">
      <c r="D7688" s="78"/>
      <c r="E7688" s="79"/>
    </row>
    <row r="7689" spans="4:5" ht="11.25" customHeight="1">
      <c r="D7689" s="78"/>
      <c r="E7689" s="79"/>
    </row>
    <row r="7690" spans="4:5" ht="11.25" customHeight="1">
      <c r="D7690" s="78"/>
      <c r="E7690" s="79"/>
    </row>
    <row r="7691" spans="4:5" ht="11.25" customHeight="1">
      <c r="D7691" s="78"/>
      <c r="E7691" s="79"/>
    </row>
    <row r="7692" spans="4:5" ht="11.25" customHeight="1">
      <c r="D7692" s="78"/>
      <c r="E7692" s="79"/>
    </row>
    <row r="7693" spans="4:5" ht="11.25" customHeight="1">
      <c r="D7693" s="78"/>
      <c r="E7693" s="79"/>
    </row>
    <row r="7694" spans="4:5" ht="11.25" customHeight="1">
      <c r="D7694" s="78"/>
      <c r="E7694" s="79"/>
    </row>
    <row r="7695" spans="4:5" ht="11.25" customHeight="1">
      <c r="D7695" s="78"/>
      <c r="E7695" s="79"/>
    </row>
    <row r="7696" spans="4:5" ht="11.25" customHeight="1">
      <c r="D7696" s="78"/>
      <c r="E7696" s="79"/>
    </row>
    <row r="7697" spans="4:5" ht="11.25" customHeight="1">
      <c r="D7697" s="78"/>
      <c r="E7697" s="79"/>
    </row>
    <row r="7698" spans="4:5" ht="11.25" customHeight="1">
      <c r="D7698" s="78"/>
      <c r="E7698" s="79"/>
    </row>
    <row r="7699" spans="4:5" ht="11.25" customHeight="1">
      <c r="D7699" s="78"/>
      <c r="E7699" s="79"/>
    </row>
    <row r="7700" spans="4:5" ht="11.25" customHeight="1">
      <c r="D7700" s="78"/>
      <c r="E7700" s="79"/>
    </row>
    <row r="7701" spans="4:5" ht="11.25" customHeight="1">
      <c r="D7701" s="78"/>
      <c r="E7701" s="79"/>
    </row>
    <row r="7702" spans="4:5" ht="11.25" customHeight="1">
      <c r="D7702" s="78"/>
      <c r="E7702" s="79"/>
    </row>
    <row r="7703" spans="4:5" ht="11.25" customHeight="1">
      <c r="D7703" s="78"/>
      <c r="E7703" s="79"/>
    </row>
    <row r="7704" spans="4:5" ht="11.25" customHeight="1">
      <c r="D7704" s="78"/>
      <c r="E7704" s="79"/>
    </row>
    <row r="7705" spans="4:5" ht="11.25" customHeight="1">
      <c r="D7705" s="78"/>
      <c r="E7705" s="79"/>
    </row>
    <row r="7706" spans="4:5" ht="11.25" customHeight="1">
      <c r="D7706" s="78"/>
      <c r="E7706" s="79"/>
    </row>
    <row r="7707" spans="4:5" ht="11.25" customHeight="1">
      <c r="D7707" s="78"/>
      <c r="E7707" s="79"/>
    </row>
    <row r="7708" spans="4:5" ht="11.25" customHeight="1">
      <c r="D7708" s="78"/>
      <c r="E7708" s="79"/>
    </row>
    <row r="7709" spans="4:5" ht="11.25" customHeight="1">
      <c r="D7709" s="78"/>
      <c r="E7709" s="79"/>
    </row>
    <row r="7710" spans="4:5" ht="11.25" customHeight="1">
      <c r="D7710" s="78"/>
      <c r="E7710" s="79"/>
    </row>
    <row r="7711" spans="4:5" ht="11.25" customHeight="1">
      <c r="D7711" s="78"/>
      <c r="E7711" s="79"/>
    </row>
    <row r="7712" spans="4:5" ht="11.25" customHeight="1">
      <c r="D7712" s="78"/>
      <c r="E7712" s="79"/>
    </row>
    <row r="7713" spans="4:5" ht="11.25" customHeight="1">
      <c r="D7713" s="78"/>
      <c r="E7713" s="79"/>
    </row>
    <row r="7714" spans="4:5" ht="11.25" customHeight="1">
      <c r="D7714" s="78"/>
      <c r="E7714" s="79"/>
    </row>
    <row r="7715" spans="4:5" ht="11.25" customHeight="1">
      <c r="D7715" s="78"/>
      <c r="E7715" s="79"/>
    </row>
    <row r="7716" spans="4:5" ht="11.25" customHeight="1">
      <c r="D7716" s="78"/>
      <c r="E7716" s="79"/>
    </row>
    <row r="7717" spans="4:5" ht="11.25" customHeight="1">
      <c r="D7717" s="78"/>
      <c r="E7717" s="79"/>
    </row>
    <row r="7718" spans="4:5" ht="11.25" customHeight="1">
      <c r="D7718" s="78"/>
      <c r="E7718" s="79"/>
    </row>
    <row r="7719" spans="4:5" ht="11.25" customHeight="1">
      <c r="D7719" s="78"/>
      <c r="E7719" s="79"/>
    </row>
    <row r="7720" spans="4:5" ht="11.25" customHeight="1">
      <c r="D7720" s="78"/>
      <c r="E7720" s="79"/>
    </row>
    <row r="7721" spans="4:5" ht="11.25" customHeight="1">
      <c r="D7721" s="78"/>
      <c r="E7721" s="79"/>
    </row>
    <row r="7722" spans="4:5" ht="11.25" customHeight="1">
      <c r="D7722" s="78"/>
      <c r="E7722" s="79"/>
    </row>
    <row r="7723" spans="4:5" ht="11.25" customHeight="1">
      <c r="D7723" s="78"/>
      <c r="E7723" s="79"/>
    </row>
    <row r="7724" spans="4:5" ht="11.25" customHeight="1">
      <c r="D7724" s="78"/>
      <c r="E7724" s="79"/>
    </row>
    <row r="7725" spans="4:5" ht="11.25" customHeight="1">
      <c r="D7725" s="78"/>
      <c r="E7725" s="79"/>
    </row>
    <row r="7726" spans="4:5" ht="11.25" customHeight="1">
      <c r="D7726" s="78"/>
      <c r="E7726" s="79"/>
    </row>
    <row r="7727" spans="4:5" ht="11.25" customHeight="1">
      <c r="D7727" s="78"/>
      <c r="E7727" s="79"/>
    </row>
    <row r="7728" spans="4:5" ht="11.25" customHeight="1">
      <c r="D7728" s="78"/>
      <c r="E7728" s="79"/>
    </row>
    <row r="7729" spans="4:5" ht="11.25" customHeight="1">
      <c r="D7729" s="78"/>
      <c r="E7729" s="79"/>
    </row>
    <row r="7730" spans="4:5" ht="11.25" customHeight="1">
      <c r="D7730" s="78"/>
      <c r="E7730" s="79"/>
    </row>
    <row r="7731" spans="4:5" ht="11.25" customHeight="1">
      <c r="D7731" s="78"/>
      <c r="E7731" s="79"/>
    </row>
    <row r="7732" spans="4:5" ht="11.25" customHeight="1">
      <c r="D7732" s="78"/>
      <c r="E7732" s="79"/>
    </row>
    <row r="7733" spans="4:5" ht="11.25" customHeight="1">
      <c r="D7733" s="78"/>
      <c r="E7733" s="79"/>
    </row>
    <row r="7734" spans="4:5" ht="11.25" customHeight="1">
      <c r="D7734" s="78"/>
      <c r="E7734" s="79"/>
    </row>
    <row r="7735" spans="4:5" ht="11.25" customHeight="1">
      <c r="D7735" s="78"/>
      <c r="E7735" s="79"/>
    </row>
    <row r="7736" spans="4:5" ht="11.25" customHeight="1">
      <c r="D7736" s="78"/>
      <c r="E7736" s="79"/>
    </row>
    <row r="7737" spans="4:5" ht="11.25" customHeight="1">
      <c r="D7737" s="78"/>
      <c r="E7737" s="79"/>
    </row>
    <row r="7738" spans="4:5" ht="11.25" customHeight="1">
      <c r="D7738" s="78"/>
      <c r="E7738" s="79"/>
    </row>
    <row r="7739" spans="4:5" ht="11.25" customHeight="1">
      <c r="D7739" s="78"/>
      <c r="E7739" s="79"/>
    </row>
    <row r="7740" spans="4:5" ht="11.25" customHeight="1">
      <c r="D7740" s="78"/>
      <c r="E7740" s="79"/>
    </row>
    <row r="7741" spans="4:5" ht="11.25" customHeight="1">
      <c r="D7741" s="78"/>
      <c r="E7741" s="79"/>
    </row>
    <row r="7742" spans="4:5" ht="11.25" customHeight="1">
      <c r="D7742" s="78"/>
      <c r="E7742" s="79"/>
    </row>
    <row r="7743" spans="4:5" ht="11.25" customHeight="1">
      <c r="D7743" s="78"/>
      <c r="E7743" s="79"/>
    </row>
    <row r="7744" spans="4:5" ht="11.25" customHeight="1">
      <c r="D7744" s="78"/>
      <c r="E7744" s="79"/>
    </row>
    <row r="7745" spans="4:5" ht="11.25" customHeight="1">
      <c r="D7745" s="78"/>
      <c r="E7745" s="79"/>
    </row>
    <row r="7746" spans="4:5" ht="11.25" customHeight="1">
      <c r="D7746" s="78"/>
      <c r="E7746" s="79"/>
    </row>
    <row r="7747" spans="4:5" ht="11.25" customHeight="1">
      <c r="D7747" s="78"/>
      <c r="E7747" s="79"/>
    </row>
    <row r="7748" spans="4:5" ht="11.25" customHeight="1">
      <c r="D7748" s="78"/>
      <c r="E7748" s="79"/>
    </row>
    <row r="7749" spans="4:5" ht="11.25" customHeight="1">
      <c r="D7749" s="78"/>
      <c r="E7749" s="79"/>
    </row>
    <row r="7750" spans="4:5" ht="11.25" customHeight="1">
      <c r="D7750" s="78"/>
      <c r="E7750" s="79"/>
    </row>
    <row r="7751" spans="4:5" ht="11.25" customHeight="1">
      <c r="D7751" s="78"/>
      <c r="E7751" s="79"/>
    </row>
    <row r="7752" spans="4:5" ht="11.25" customHeight="1">
      <c r="D7752" s="78"/>
      <c r="E7752" s="79"/>
    </row>
    <row r="7753" spans="4:5" ht="11.25" customHeight="1">
      <c r="D7753" s="78"/>
      <c r="E7753" s="79"/>
    </row>
    <row r="7754" spans="4:5" ht="11.25" customHeight="1">
      <c r="D7754" s="78"/>
      <c r="E7754" s="79"/>
    </row>
    <row r="7755" spans="4:5" ht="11.25" customHeight="1">
      <c r="D7755" s="78"/>
      <c r="E7755" s="79"/>
    </row>
    <row r="7756" spans="4:5" ht="11.25" customHeight="1">
      <c r="D7756" s="78"/>
      <c r="E7756" s="79"/>
    </row>
    <row r="7757" spans="4:5" ht="11.25" customHeight="1">
      <c r="D7757" s="78"/>
      <c r="E7757" s="79"/>
    </row>
    <row r="7758" spans="4:5" ht="11.25" customHeight="1">
      <c r="D7758" s="78"/>
      <c r="E7758" s="79"/>
    </row>
    <row r="7759" spans="4:5" ht="11.25" customHeight="1">
      <c r="D7759" s="78"/>
      <c r="E7759" s="79"/>
    </row>
    <row r="7760" spans="4:5" ht="11.25" customHeight="1">
      <c r="D7760" s="78"/>
      <c r="E7760" s="79"/>
    </row>
    <row r="7761" spans="4:5" ht="11.25" customHeight="1">
      <c r="D7761" s="78"/>
      <c r="E7761" s="79"/>
    </row>
    <row r="7762" spans="4:5" ht="11.25" customHeight="1">
      <c r="D7762" s="78"/>
      <c r="E7762" s="79"/>
    </row>
    <row r="7763" spans="4:5" ht="11.25" customHeight="1">
      <c r="D7763" s="78"/>
      <c r="E7763" s="79"/>
    </row>
    <row r="7764" spans="4:5" ht="11.25" customHeight="1">
      <c r="D7764" s="78"/>
      <c r="E7764" s="79"/>
    </row>
    <row r="7765" spans="4:5" ht="11.25" customHeight="1">
      <c r="D7765" s="78"/>
      <c r="E7765" s="79"/>
    </row>
    <row r="7766" spans="4:5" ht="11.25" customHeight="1">
      <c r="D7766" s="78"/>
      <c r="E7766" s="79"/>
    </row>
    <row r="7767" spans="4:5" ht="11.25" customHeight="1">
      <c r="D7767" s="78"/>
      <c r="E7767" s="79"/>
    </row>
    <row r="7768" spans="4:5" ht="11.25" customHeight="1">
      <c r="D7768" s="78"/>
      <c r="E7768" s="79"/>
    </row>
    <row r="7769" spans="4:5" ht="11.25" customHeight="1">
      <c r="D7769" s="78"/>
      <c r="E7769" s="79"/>
    </row>
    <row r="7770" spans="4:5" ht="11.25" customHeight="1">
      <c r="D7770" s="78"/>
      <c r="E7770" s="79"/>
    </row>
    <row r="7771" spans="4:5" ht="11.25" customHeight="1">
      <c r="D7771" s="78"/>
      <c r="E7771" s="79"/>
    </row>
    <row r="7772" spans="4:5" ht="11.25" customHeight="1">
      <c r="D7772" s="78"/>
      <c r="E7772" s="79"/>
    </row>
    <row r="7773" spans="4:5" ht="11.25" customHeight="1">
      <c r="D7773" s="78"/>
      <c r="E7773" s="79"/>
    </row>
    <row r="7774" spans="4:5" ht="11.25" customHeight="1">
      <c r="D7774" s="78"/>
      <c r="E7774" s="79"/>
    </row>
    <row r="7775" spans="4:5" ht="11.25" customHeight="1">
      <c r="D7775" s="78"/>
      <c r="E7775" s="79"/>
    </row>
    <row r="7776" spans="4:5" ht="11.25" customHeight="1">
      <c r="D7776" s="78"/>
      <c r="E7776" s="79"/>
    </row>
    <row r="7777" spans="4:5" ht="11.25" customHeight="1">
      <c r="D7777" s="78"/>
      <c r="E7777" s="79"/>
    </row>
    <row r="7778" spans="4:5" ht="11.25" customHeight="1">
      <c r="D7778" s="78"/>
      <c r="E7778" s="79"/>
    </row>
    <row r="7779" spans="4:5" ht="11.25" customHeight="1">
      <c r="D7779" s="78"/>
      <c r="E7779" s="79"/>
    </row>
    <row r="7780" spans="4:5" ht="11.25" customHeight="1">
      <c r="D7780" s="78"/>
      <c r="E7780" s="79"/>
    </row>
    <row r="7781" spans="4:5" ht="11.25" customHeight="1">
      <c r="D7781" s="78"/>
      <c r="E7781" s="79"/>
    </row>
    <row r="7782" spans="4:5" ht="11.25" customHeight="1">
      <c r="D7782" s="78"/>
      <c r="E7782" s="79"/>
    </row>
    <row r="7783" spans="4:5" ht="11.25" customHeight="1">
      <c r="D7783" s="78"/>
      <c r="E7783" s="79"/>
    </row>
    <row r="7784" spans="4:5" ht="11.25" customHeight="1">
      <c r="D7784" s="78"/>
      <c r="E7784" s="79"/>
    </row>
    <row r="7785" spans="4:5" ht="11.25" customHeight="1">
      <c r="D7785" s="78"/>
      <c r="E7785" s="79"/>
    </row>
    <row r="7786" spans="4:5" ht="11.25" customHeight="1">
      <c r="D7786" s="78"/>
      <c r="E7786" s="79"/>
    </row>
    <row r="7787" spans="4:5" ht="11.25" customHeight="1">
      <c r="D7787" s="78"/>
      <c r="E7787" s="79"/>
    </row>
    <row r="7788" spans="4:5" ht="11.25" customHeight="1">
      <c r="D7788" s="78"/>
      <c r="E7788" s="79"/>
    </row>
    <row r="7789" spans="4:5" ht="11.25" customHeight="1">
      <c r="D7789" s="78"/>
      <c r="E7789" s="79"/>
    </row>
    <row r="7790" spans="4:5" ht="11.25" customHeight="1">
      <c r="D7790" s="78"/>
      <c r="E7790" s="79"/>
    </row>
    <row r="7791" spans="4:5" ht="11.25" customHeight="1">
      <c r="D7791" s="78"/>
      <c r="E7791" s="79"/>
    </row>
    <row r="7792" spans="4:5" ht="11.25" customHeight="1">
      <c r="D7792" s="78"/>
      <c r="E7792" s="79"/>
    </row>
    <row r="7793" spans="4:5" ht="11.25" customHeight="1">
      <c r="D7793" s="78"/>
      <c r="E7793" s="79"/>
    </row>
    <row r="7794" spans="4:5" ht="11.25" customHeight="1">
      <c r="D7794" s="78"/>
      <c r="E7794" s="79"/>
    </row>
    <row r="7795" spans="4:5" ht="11.25" customHeight="1">
      <c r="D7795" s="78"/>
      <c r="E7795" s="79"/>
    </row>
    <row r="7796" spans="4:5" ht="11.25" customHeight="1">
      <c r="D7796" s="78"/>
      <c r="E7796" s="79"/>
    </row>
    <row r="7797" spans="4:5" ht="11.25" customHeight="1">
      <c r="D7797" s="78"/>
      <c r="E7797" s="79"/>
    </row>
    <row r="7798" spans="4:5" ht="11.25" customHeight="1">
      <c r="D7798" s="78"/>
      <c r="E7798" s="79"/>
    </row>
    <row r="7799" spans="4:5" ht="11.25" customHeight="1">
      <c r="D7799" s="78"/>
      <c r="E7799" s="79"/>
    </row>
    <row r="7800" spans="4:5" ht="11.25" customHeight="1">
      <c r="D7800" s="78"/>
      <c r="E7800" s="79"/>
    </row>
    <row r="7801" spans="4:5" ht="11.25" customHeight="1">
      <c r="D7801" s="78"/>
      <c r="E7801" s="79"/>
    </row>
    <row r="7802" spans="4:5" ht="11.25" customHeight="1">
      <c r="D7802" s="78"/>
      <c r="E7802" s="79"/>
    </row>
    <row r="7803" spans="4:5" ht="11.25" customHeight="1">
      <c r="D7803" s="78"/>
      <c r="E7803" s="79"/>
    </row>
    <row r="7804" spans="4:5" ht="11.25" customHeight="1">
      <c r="D7804" s="78"/>
      <c r="E7804" s="79"/>
    </row>
    <row r="7805" spans="4:5" ht="11.25" customHeight="1">
      <c r="D7805" s="78"/>
      <c r="E7805" s="79"/>
    </row>
    <row r="7806" spans="4:5" ht="11.25" customHeight="1">
      <c r="D7806" s="78"/>
      <c r="E7806" s="79"/>
    </row>
    <row r="7807" spans="4:5" ht="11.25" customHeight="1">
      <c r="D7807" s="78"/>
      <c r="E7807" s="79"/>
    </row>
    <row r="7808" spans="4:5" ht="11.25" customHeight="1">
      <c r="D7808" s="78"/>
      <c r="E7808" s="79"/>
    </row>
    <row r="7809" spans="4:5" ht="11.25" customHeight="1">
      <c r="D7809" s="78"/>
      <c r="E7809" s="79"/>
    </row>
    <row r="7810" spans="4:5" ht="11.25" customHeight="1">
      <c r="D7810" s="78"/>
      <c r="E7810" s="79"/>
    </row>
    <row r="7811" spans="4:5" ht="11.25" customHeight="1">
      <c r="D7811" s="78"/>
      <c r="E7811" s="79"/>
    </row>
    <row r="7812" spans="4:5" ht="11.25" customHeight="1">
      <c r="D7812" s="78"/>
      <c r="E7812" s="79"/>
    </row>
    <row r="7813" spans="4:5" ht="11.25" customHeight="1">
      <c r="D7813" s="78"/>
      <c r="E7813" s="79"/>
    </row>
    <row r="7814" spans="4:5" ht="11.25" customHeight="1">
      <c r="D7814" s="78"/>
      <c r="E7814" s="79"/>
    </row>
    <row r="7815" spans="4:5" ht="11.25" customHeight="1">
      <c r="D7815" s="78"/>
      <c r="E7815" s="79"/>
    </row>
    <row r="7816" spans="4:5" ht="11.25" customHeight="1">
      <c r="D7816" s="78"/>
      <c r="E7816" s="79"/>
    </row>
    <row r="7817" spans="4:5" ht="11.25" customHeight="1">
      <c r="D7817" s="78"/>
      <c r="E7817" s="79"/>
    </row>
    <row r="7818" spans="4:5" ht="11.25" customHeight="1">
      <c r="D7818" s="78"/>
      <c r="E7818" s="79"/>
    </row>
    <row r="7819" spans="4:5" ht="11.25" customHeight="1">
      <c r="D7819" s="78"/>
      <c r="E7819" s="79"/>
    </row>
    <row r="7820" spans="4:5" ht="11.25" customHeight="1">
      <c r="D7820" s="78"/>
      <c r="E7820" s="79"/>
    </row>
    <row r="7821" spans="4:5" ht="11.25" customHeight="1">
      <c r="D7821" s="78"/>
      <c r="E7821" s="79"/>
    </row>
    <row r="7822" spans="4:5" ht="11.25" customHeight="1">
      <c r="D7822" s="78"/>
      <c r="E7822" s="79"/>
    </row>
    <row r="7823" spans="4:5" ht="11.25" customHeight="1">
      <c r="D7823" s="78"/>
      <c r="E7823" s="79"/>
    </row>
    <row r="7824" spans="4:5" ht="11.25" customHeight="1">
      <c r="D7824" s="78"/>
      <c r="E7824" s="79"/>
    </row>
    <row r="7825" spans="4:5" ht="11.25" customHeight="1">
      <c r="D7825" s="78"/>
      <c r="E7825" s="79"/>
    </row>
    <row r="7826" spans="4:5" ht="11.25" customHeight="1">
      <c r="D7826" s="78"/>
      <c r="E7826" s="79"/>
    </row>
    <row r="7827" spans="4:5" ht="11.25" customHeight="1">
      <c r="D7827" s="78"/>
      <c r="E7827" s="79"/>
    </row>
    <row r="7828" spans="4:5" ht="11.25" customHeight="1">
      <c r="D7828" s="78"/>
      <c r="E7828" s="79"/>
    </row>
    <row r="7829" spans="4:5" ht="11.25" customHeight="1">
      <c r="D7829" s="78"/>
      <c r="E7829" s="79"/>
    </row>
    <row r="7830" spans="4:5" ht="11.25" customHeight="1">
      <c r="D7830" s="78"/>
      <c r="E7830" s="79"/>
    </row>
    <row r="7831" spans="4:5" ht="11.25" customHeight="1">
      <c r="D7831" s="78"/>
      <c r="E7831" s="79"/>
    </row>
    <row r="7832" spans="4:5" ht="11.25" customHeight="1">
      <c r="D7832" s="78"/>
      <c r="E7832" s="79"/>
    </row>
    <row r="7833" spans="4:5" ht="11.25" customHeight="1">
      <c r="D7833" s="78"/>
      <c r="E7833" s="79"/>
    </row>
    <row r="7834" spans="4:5" ht="11.25" customHeight="1">
      <c r="D7834" s="78"/>
      <c r="E7834" s="79"/>
    </row>
    <row r="7835" spans="4:5" ht="11.25" customHeight="1">
      <c r="D7835" s="78"/>
      <c r="E7835" s="79"/>
    </row>
    <row r="7836" spans="4:5" ht="11.25" customHeight="1">
      <c r="D7836" s="78"/>
      <c r="E7836" s="79"/>
    </row>
    <row r="7837" spans="4:5" ht="11.25" customHeight="1">
      <c r="D7837" s="78"/>
      <c r="E7837" s="79"/>
    </row>
    <row r="7838" spans="4:5" ht="11.25" customHeight="1">
      <c r="D7838" s="78"/>
      <c r="E7838" s="79"/>
    </row>
    <row r="7839" spans="4:5" ht="11.25" customHeight="1">
      <c r="D7839" s="78"/>
      <c r="E7839" s="79"/>
    </row>
    <row r="7840" spans="4:5" ht="11.25" customHeight="1">
      <c r="D7840" s="78"/>
      <c r="E7840" s="79"/>
    </row>
    <row r="7841" spans="4:5" ht="11.25" customHeight="1">
      <c r="D7841" s="78"/>
      <c r="E7841" s="79"/>
    </row>
    <row r="7842" spans="4:5" ht="11.25" customHeight="1">
      <c r="D7842" s="78"/>
      <c r="E7842" s="79"/>
    </row>
    <row r="7843" spans="4:5" ht="11.25" customHeight="1">
      <c r="D7843" s="78"/>
      <c r="E7843" s="79"/>
    </row>
    <row r="7844" spans="4:5" ht="11.25" customHeight="1">
      <c r="D7844" s="78"/>
      <c r="E7844" s="79"/>
    </row>
    <row r="7845" spans="4:5" ht="11.25" customHeight="1">
      <c r="D7845" s="78"/>
      <c r="E7845" s="79"/>
    </row>
    <row r="7846" spans="4:5" ht="11.25" customHeight="1">
      <c r="D7846" s="78"/>
      <c r="E7846" s="79"/>
    </row>
    <row r="7847" spans="4:5" ht="11.25" customHeight="1">
      <c r="D7847" s="78"/>
      <c r="E7847" s="79"/>
    </row>
    <row r="7848" spans="4:5" ht="11.25" customHeight="1">
      <c r="D7848" s="78"/>
      <c r="E7848" s="79"/>
    </row>
    <row r="7849" spans="4:5" ht="11.25" customHeight="1">
      <c r="D7849" s="78"/>
      <c r="E7849" s="79"/>
    </row>
    <row r="7850" spans="4:5" ht="11.25" customHeight="1">
      <c r="D7850" s="78"/>
      <c r="E7850" s="79"/>
    </row>
    <row r="7851" spans="4:5" ht="11.25" customHeight="1">
      <c r="D7851" s="78"/>
      <c r="E7851" s="79"/>
    </row>
    <row r="7852" spans="4:5" ht="11.25" customHeight="1">
      <c r="D7852" s="78"/>
      <c r="E7852" s="79"/>
    </row>
    <row r="7853" spans="4:5" ht="11.25" customHeight="1">
      <c r="D7853" s="78"/>
      <c r="E7853" s="79"/>
    </row>
    <row r="7854" spans="4:5" ht="11.25" customHeight="1">
      <c r="D7854" s="78"/>
      <c r="E7854" s="79"/>
    </row>
    <row r="7855" spans="4:5" ht="11.25" customHeight="1">
      <c r="D7855" s="78"/>
      <c r="E7855" s="79"/>
    </row>
    <row r="7856" spans="4:5" ht="11.25" customHeight="1">
      <c r="D7856" s="78"/>
      <c r="E7856" s="79"/>
    </row>
    <row r="7857" spans="4:5" ht="11.25" customHeight="1">
      <c r="D7857" s="78"/>
      <c r="E7857" s="79"/>
    </row>
    <row r="7858" spans="4:5" ht="11.25" customHeight="1">
      <c r="D7858" s="78"/>
      <c r="E7858" s="79"/>
    </row>
    <row r="7859" spans="4:5" ht="11.25" customHeight="1">
      <c r="D7859" s="78"/>
      <c r="E7859" s="79"/>
    </row>
    <row r="7860" spans="4:5" ht="11.25" customHeight="1">
      <c r="D7860" s="78"/>
      <c r="E7860" s="79"/>
    </row>
    <row r="7861" spans="4:5" ht="11.25" customHeight="1">
      <c r="D7861" s="78"/>
      <c r="E7861" s="79"/>
    </row>
    <row r="7862" spans="4:5" ht="11.25" customHeight="1">
      <c r="D7862" s="78"/>
      <c r="E7862" s="79"/>
    </row>
    <row r="7863" spans="4:5" ht="11.25" customHeight="1">
      <c r="D7863" s="78"/>
      <c r="E7863" s="79"/>
    </row>
    <row r="7864" spans="4:5" ht="11.25" customHeight="1">
      <c r="D7864" s="78"/>
      <c r="E7864" s="79"/>
    </row>
    <row r="7865" spans="4:5" ht="11.25" customHeight="1">
      <c r="D7865" s="78"/>
      <c r="E7865" s="79"/>
    </row>
    <row r="7866" spans="4:5" ht="11.25" customHeight="1">
      <c r="D7866" s="78"/>
      <c r="E7866" s="79"/>
    </row>
    <row r="7867" spans="4:5" ht="11.25" customHeight="1">
      <c r="D7867" s="78"/>
      <c r="E7867" s="79"/>
    </row>
    <row r="7868" spans="4:5" ht="11.25" customHeight="1">
      <c r="D7868" s="78"/>
      <c r="E7868" s="79"/>
    </row>
    <row r="7869" spans="4:5" ht="11.25" customHeight="1">
      <c r="D7869" s="78"/>
      <c r="E7869" s="79"/>
    </row>
    <row r="7870" spans="4:5" ht="11.25" customHeight="1">
      <c r="D7870" s="78"/>
      <c r="E7870" s="79"/>
    </row>
    <row r="7871" spans="4:5" ht="11.25" customHeight="1">
      <c r="D7871" s="78"/>
      <c r="E7871" s="79"/>
    </row>
    <row r="7872" spans="4:5" ht="11.25" customHeight="1">
      <c r="D7872" s="78"/>
      <c r="E7872" s="79"/>
    </row>
    <row r="7873" spans="4:5" ht="11.25" customHeight="1">
      <c r="D7873" s="78"/>
      <c r="E7873" s="79"/>
    </row>
    <row r="7874" spans="4:5" ht="11.25" customHeight="1">
      <c r="D7874" s="78"/>
      <c r="E7874" s="79"/>
    </row>
    <row r="7875" spans="4:5" ht="11.25" customHeight="1">
      <c r="D7875" s="78"/>
      <c r="E7875" s="79"/>
    </row>
    <row r="7876" spans="4:5" ht="11.25" customHeight="1">
      <c r="D7876" s="78"/>
      <c r="E7876" s="79"/>
    </row>
    <row r="7877" spans="4:5" ht="11.25" customHeight="1">
      <c r="D7877" s="78"/>
      <c r="E7877" s="79"/>
    </row>
    <row r="7878" spans="4:5" ht="11.25" customHeight="1">
      <c r="D7878" s="78"/>
      <c r="E7878" s="79"/>
    </row>
    <row r="7879" spans="4:5" ht="11.25" customHeight="1">
      <c r="D7879" s="78"/>
      <c r="E7879" s="79"/>
    </row>
    <row r="7880" spans="4:5" ht="11.25" customHeight="1">
      <c r="D7880" s="78"/>
      <c r="E7880" s="79"/>
    </row>
    <row r="7881" spans="4:5" ht="11.25" customHeight="1">
      <c r="D7881" s="78"/>
      <c r="E7881" s="79"/>
    </row>
    <row r="7882" spans="4:5" ht="11.25" customHeight="1">
      <c r="D7882" s="78"/>
      <c r="E7882" s="79"/>
    </row>
    <row r="7883" spans="4:5" ht="11.25" customHeight="1">
      <c r="D7883" s="78"/>
      <c r="E7883" s="79"/>
    </row>
    <row r="7884" spans="4:5" ht="11.25" customHeight="1">
      <c r="D7884" s="78"/>
      <c r="E7884" s="79"/>
    </row>
    <row r="7885" spans="4:5" ht="11.25" customHeight="1">
      <c r="D7885" s="78"/>
      <c r="E7885" s="79"/>
    </row>
    <row r="7886" spans="4:5" ht="11.25" customHeight="1">
      <c r="D7886" s="78"/>
      <c r="E7886" s="79"/>
    </row>
    <row r="7887" spans="4:5" ht="11.25" customHeight="1">
      <c r="D7887" s="78"/>
      <c r="E7887" s="79"/>
    </row>
    <row r="7888" spans="4:5" ht="11.25" customHeight="1">
      <c r="D7888" s="78"/>
      <c r="E7888" s="79"/>
    </row>
    <row r="7889" spans="4:5" ht="11.25" customHeight="1">
      <c r="D7889" s="78"/>
      <c r="E7889" s="79"/>
    </row>
    <row r="7890" spans="4:5" ht="11.25" customHeight="1">
      <c r="D7890" s="78"/>
      <c r="E7890" s="79"/>
    </row>
    <row r="7891" spans="4:5" ht="11.25" customHeight="1">
      <c r="D7891" s="78"/>
      <c r="E7891" s="79"/>
    </row>
    <row r="7892" spans="4:5" ht="11.25" customHeight="1">
      <c r="D7892" s="78"/>
      <c r="E7892" s="79"/>
    </row>
    <row r="7893" spans="4:5" ht="11.25" customHeight="1">
      <c r="D7893" s="78"/>
      <c r="E7893" s="79"/>
    </row>
    <row r="7894" spans="4:5" ht="11.25" customHeight="1">
      <c r="D7894" s="78"/>
      <c r="E7894" s="79"/>
    </row>
    <row r="7895" spans="4:5" ht="11.25" customHeight="1">
      <c r="D7895" s="78"/>
      <c r="E7895" s="79"/>
    </row>
    <row r="7896" spans="4:5" ht="11.25" customHeight="1">
      <c r="D7896" s="78"/>
      <c r="E7896" s="79"/>
    </row>
    <row r="7897" spans="4:5" ht="11.25" customHeight="1">
      <c r="D7897" s="78"/>
      <c r="E7897" s="79"/>
    </row>
    <row r="7898" spans="4:5" ht="11.25" customHeight="1">
      <c r="D7898" s="78"/>
      <c r="E7898" s="79"/>
    </row>
    <row r="7899" spans="4:5" ht="11.25" customHeight="1">
      <c r="D7899" s="78"/>
      <c r="E7899" s="79"/>
    </row>
    <row r="7900" spans="4:5" ht="11.25" customHeight="1">
      <c r="D7900" s="78"/>
      <c r="E7900" s="79"/>
    </row>
    <row r="7901" spans="4:5" ht="11.25" customHeight="1">
      <c r="D7901" s="78"/>
      <c r="E7901" s="79"/>
    </row>
    <row r="7902" spans="4:5" ht="11.25" customHeight="1">
      <c r="D7902" s="78"/>
      <c r="E7902" s="79"/>
    </row>
    <row r="7903" spans="4:5" ht="11.25" customHeight="1">
      <c r="D7903" s="78"/>
      <c r="E7903" s="79"/>
    </row>
    <row r="7904" spans="4:5" ht="11.25" customHeight="1">
      <c r="D7904" s="78"/>
      <c r="E7904" s="79"/>
    </row>
    <row r="7905" spans="4:5" ht="11.25" customHeight="1">
      <c r="D7905" s="78"/>
      <c r="E7905" s="79"/>
    </row>
    <row r="7906" spans="4:5" ht="11.25" customHeight="1">
      <c r="D7906" s="78"/>
      <c r="E7906" s="79"/>
    </row>
    <row r="7907" spans="4:5" ht="11.25" customHeight="1">
      <c r="D7907" s="78"/>
      <c r="E7907" s="79"/>
    </row>
    <row r="7908" spans="4:5" ht="11.25" customHeight="1">
      <c r="D7908" s="78"/>
      <c r="E7908" s="79"/>
    </row>
    <row r="7909" spans="4:5" ht="11.25" customHeight="1">
      <c r="D7909" s="78"/>
      <c r="E7909" s="79"/>
    </row>
    <row r="7910" spans="4:5" ht="11.25" customHeight="1">
      <c r="D7910" s="78"/>
      <c r="E7910" s="79"/>
    </row>
    <row r="7911" spans="4:5" ht="11.25" customHeight="1">
      <c r="D7911" s="78"/>
      <c r="E7911" s="79"/>
    </row>
    <row r="7912" spans="4:5" ht="11.25" customHeight="1">
      <c r="D7912" s="78"/>
      <c r="E7912" s="79"/>
    </row>
    <row r="7913" spans="4:5" ht="11.25" customHeight="1">
      <c r="D7913" s="78"/>
      <c r="E7913" s="79"/>
    </row>
    <row r="7914" spans="4:5" ht="11.25" customHeight="1">
      <c r="D7914" s="78"/>
      <c r="E7914" s="79"/>
    </row>
    <row r="7915" spans="4:5" ht="11.25" customHeight="1">
      <c r="D7915" s="78"/>
      <c r="E7915" s="79"/>
    </row>
    <row r="7916" spans="4:5" ht="11.25" customHeight="1">
      <c r="D7916" s="78"/>
      <c r="E7916" s="79"/>
    </row>
    <row r="7917" spans="4:5" ht="11.25" customHeight="1">
      <c r="D7917" s="78"/>
      <c r="E7917" s="79"/>
    </row>
    <row r="7918" spans="4:5" ht="11.25" customHeight="1">
      <c r="D7918" s="78"/>
      <c r="E7918" s="79"/>
    </row>
    <row r="7919" spans="4:5" ht="11.25" customHeight="1">
      <c r="D7919" s="78"/>
      <c r="E7919" s="79"/>
    </row>
    <row r="7920" spans="4:5" ht="11.25" customHeight="1">
      <c r="D7920" s="78"/>
      <c r="E7920" s="79"/>
    </row>
    <row r="7921" spans="4:5" ht="11.25" customHeight="1">
      <c r="D7921" s="78"/>
      <c r="E7921" s="79"/>
    </row>
    <row r="7922" spans="4:5" ht="11.25" customHeight="1">
      <c r="D7922" s="78"/>
      <c r="E7922" s="79"/>
    </row>
    <row r="7923" spans="4:5" ht="11.25" customHeight="1">
      <c r="D7923" s="78"/>
      <c r="E7923" s="79"/>
    </row>
    <row r="7924" spans="4:5" ht="11.25" customHeight="1">
      <c r="D7924" s="78"/>
      <c r="E7924" s="79"/>
    </row>
    <row r="7925" spans="4:5" ht="11.25" customHeight="1">
      <c r="D7925" s="78"/>
      <c r="E7925" s="79"/>
    </row>
    <row r="7926" spans="4:5" ht="11.25" customHeight="1">
      <c r="D7926" s="78"/>
      <c r="E7926" s="79"/>
    </row>
    <row r="7927" spans="4:5" ht="11.25" customHeight="1">
      <c r="D7927" s="78"/>
      <c r="E7927" s="79"/>
    </row>
    <row r="7928" spans="4:5" ht="11.25" customHeight="1">
      <c r="D7928" s="78"/>
      <c r="E7928" s="79"/>
    </row>
    <row r="7929" spans="4:5" ht="11.25" customHeight="1">
      <c r="D7929" s="78"/>
      <c r="E7929" s="79"/>
    </row>
    <row r="7930" spans="4:5" ht="11.25" customHeight="1">
      <c r="D7930" s="78"/>
      <c r="E7930" s="79"/>
    </row>
    <row r="7931" spans="4:5" ht="11.25" customHeight="1">
      <c r="D7931" s="78"/>
      <c r="E7931" s="79"/>
    </row>
    <row r="7932" spans="4:5" ht="11.25" customHeight="1">
      <c r="D7932" s="78"/>
      <c r="E7932" s="79"/>
    </row>
    <row r="7933" spans="4:5" ht="11.25" customHeight="1">
      <c r="D7933" s="78"/>
      <c r="E7933" s="79"/>
    </row>
    <row r="7934" spans="4:5" ht="11.25" customHeight="1">
      <c r="D7934" s="78"/>
      <c r="E7934" s="79"/>
    </row>
    <row r="7935" spans="4:5" ht="11.25" customHeight="1">
      <c r="D7935" s="78"/>
      <c r="E7935" s="79"/>
    </row>
    <row r="7936" spans="4:5" ht="11.25" customHeight="1">
      <c r="D7936" s="78"/>
      <c r="E7936" s="79"/>
    </row>
    <row r="7937" spans="4:5" ht="11.25" customHeight="1">
      <c r="D7937" s="78"/>
      <c r="E7937" s="79"/>
    </row>
    <row r="7938" spans="4:5" ht="11.25" customHeight="1">
      <c r="D7938" s="78"/>
      <c r="E7938" s="79"/>
    </row>
    <row r="7939" spans="4:5" ht="11.25" customHeight="1">
      <c r="D7939" s="78"/>
      <c r="E7939" s="79"/>
    </row>
    <row r="7940" spans="4:5" ht="11.25" customHeight="1">
      <c r="D7940" s="78"/>
      <c r="E7940" s="79"/>
    </row>
    <row r="7941" spans="4:5" ht="11.25" customHeight="1">
      <c r="D7941" s="78"/>
      <c r="E7941" s="79"/>
    </row>
    <row r="7942" spans="4:5" ht="11.25" customHeight="1">
      <c r="D7942" s="78"/>
      <c r="E7942" s="79"/>
    </row>
    <row r="7943" spans="4:5" ht="11.25" customHeight="1">
      <c r="D7943" s="78"/>
      <c r="E7943" s="79"/>
    </row>
    <row r="7944" spans="4:5" ht="11.25" customHeight="1">
      <c r="D7944" s="78"/>
      <c r="E7944" s="79"/>
    </row>
    <row r="7945" spans="4:5" ht="11.25" customHeight="1">
      <c r="D7945" s="78"/>
      <c r="E7945" s="79"/>
    </row>
    <row r="7946" spans="4:5" ht="11.25" customHeight="1">
      <c r="D7946" s="78"/>
      <c r="E7946" s="79"/>
    </row>
    <row r="7947" spans="4:5" ht="11.25" customHeight="1">
      <c r="D7947" s="78"/>
      <c r="E7947" s="79"/>
    </row>
    <row r="7948" spans="4:5" ht="11.25" customHeight="1">
      <c r="D7948" s="78"/>
      <c r="E7948" s="79"/>
    </row>
    <row r="7949" spans="4:5" ht="11.25" customHeight="1">
      <c r="D7949" s="78"/>
      <c r="E7949" s="79"/>
    </row>
    <row r="7950" spans="4:5" ht="11.25" customHeight="1">
      <c r="D7950" s="78"/>
      <c r="E7950" s="79"/>
    </row>
    <row r="7951" spans="4:5" ht="11.25" customHeight="1">
      <c r="D7951" s="78"/>
      <c r="E7951" s="79"/>
    </row>
    <row r="7952" spans="4:5" ht="11.25" customHeight="1">
      <c r="D7952" s="78"/>
      <c r="E7952" s="79"/>
    </row>
    <row r="7953" spans="4:5" ht="11.25" customHeight="1">
      <c r="D7953" s="78"/>
      <c r="E7953" s="79"/>
    </row>
    <row r="7954" spans="4:5" ht="11.25" customHeight="1">
      <c r="D7954" s="78"/>
      <c r="E7954" s="79"/>
    </row>
    <row r="7955" spans="4:5" ht="11.25" customHeight="1">
      <c r="D7955" s="78"/>
      <c r="E7955" s="79"/>
    </row>
    <row r="7956" spans="4:5" ht="11.25" customHeight="1">
      <c r="D7956" s="78"/>
      <c r="E7956" s="79"/>
    </row>
    <row r="7957" spans="4:5" ht="11.25" customHeight="1">
      <c r="D7957" s="78"/>
      <c r="E7957" s="79"/>
    </row>
    <row r="7958" spans="4:5" ht="11.25" customHeight="1">
      <c r="D7958" s="78"/>
      <c r="E7958" s="79"/>
    </row>
    <row r="7959" spans="4:5" ht="11.25" customHeight="1">
      <c r="D7959" s="78"/>
      <c r="E7959" s="79"/>
    </row>
    <row r="7960" spans="4:5" ht="11.25" customHeight="1">
      <c r="D7960" s="78"/>
      <c r="E7960" s="79"/>
    </row>
    <row r="7961" spans="4:5" ht="11.25" customHeight="1">
      <c r="D7961" s="78"/>
      <c r="E7961" s="79"/>
    </row>
    <row r="7962" spans="4:5" ht="11.25" customHeight="1">
      <c r="D7962" s="78"/>
      <c r="E7962" s="79"/>
    </row>
    <row r="7963" spans="4:5" ht="11.25" customHeight="1">
      <c r="D7963" s="78"/>
      <c r="E7963" s="79"/>
    </row>
    <row r="7964" spans="4:5" ht="11.25" customHeight="1">
      <c r="D7964" s="78"/>
      <c r="E7964" s="79"/>
    </row>
    <row r="7965" spans="4:5" ht="11.25" customHeight="1">
      <c r="D7965" s="78"/>
      <c r="E7965" s="79"/>
    </row>
    <row r="7966" spans="4:5" ht="11.25" customHeight="1">
      <c r="D7966" s="78"/>
      <c r="E7966" s="79"/>
    </row>
    <row r="7967" spans="4:5" ht="11.25" customHeight="1">
      <c r="D7967" s="78"/>
      <c r="E7967" s="79"/>
    </row>
    <row r="7968" spans="4:5" ht="11.25" customHeight="1">
      <c r="D7968" s="78"/>
      <c r="E7968" s="79"/>
    </row>
    <row r="7969" spans="4:5" ht="11.25" customHeight="1">
      <c r="D7969" s="78"/>
      <c r="E7969" s="79"/>
    </row>
    <row r="7970" spans="4:5" ht="11.25" customHeight="1">
      <c r="D7970" s="78"/>
      <c r="E7970" s="79"/>
    </row>
    <row r="7971" spans="4:5" ht="11.25" customHeight="1">
      <c r="D7971" s="78"/>
      <c r="E7971" s="79"/>
    </row>
    <row r="7972" spans="4:5" ht="11.25" customHeight="1">
      <c r="D7972" s="78"/>
      <c r="E7972" s="79"/>
    </row>
    <row r="7973" spans="4:5" ht="11.25" customHeight="1">
      <c r="D7973" s="78"/>
      <c r="E7973" s="79"/>
    </row>
    <row r="7974" spans="4:5" ht="11.25" customHeight="1">
      <c r="D7974" s="78"/>
      <c r="E7974" s="79"/>
    </row>
    <row r="7975" spans="4:5" ht="11.25" customHeight="1">
      <c r="D7975" s="78"/>
      <c r="E7975" s="79"/>
    </row>
    <row r="7976" spans="4:5" ht="11.25" customHeight="1">
      <c r="D7976" s="78"/>
      <c r="E7976" s="79"/>
    </row>
    <row r="7977" spans="4:5" ht="11.25" customHeight="1">
      <c r="D7977" s="78"/>
      <c r="E7977" s="79"/>
    </row>
    <row r="7978" spans="4:5" ht="11.25" customHeight="1">
      <c r="D7978" s="78"/>
      <c r="E7978" s="79"/>
    </row>
    <row r="7979" spans="4:5" ht="11.25" customHeight="1">
      <c r="D7979" s="78"/>
      <c r="E7979" s="79"/>
    </row>
    <row r="7980" spans="4:5" ht="11.25" customHeight="1">
      <c r="D7980" s="78"/>
      <c r="E7980" s="79"/>
    </row>
    <row r="7981" spans="4:5" ht="11.25" customHeight="1">
      <c r="D7981" s="78"/>
      <c r="E7981" s="79"/>
    </row>
    <row r="7982" spans="4:5" ht="11.25" customHeight="1">
      <c r="D7982" s="78"/>
      <c r="E7982" s="79"/>
    </row>
    <row r="7983" spans="4:5" ht="11.25" customHeight="1">
      <c r="D7983" s="78"/>
      <c r="E7983" s="79"/>
    </row>
    <row r="7984" spans="4:5" ht="11.25" customHeight="1">
      <c r="D7984" s="78"/>
      <c r="E7984" s="79"/>
    </row>
    <row r="7985" spans="4:5" ht="11.25" customHeight="1">
      <c r="D7985" s="78"/>
      <c r="E7985" s="79"/>
    </row>
    <row r="7986" spans="4:5" ht="11.25" customHeight="1">
      <c r="D7986" s="78"/>
      <c r="E7986" s="79"/>
    </row>
    <row r="7987" spans="4:5" ht="11.25" customHeight="1">
      <c r="D7987" s="78"/>
      <c r="E7987" s="79"/>
    </row>
    <row r="7988" spans="4:5" ht="11.25" customHeight="1">
      <c r="D7988" s="78"/>
      <c r="E7988" s="79"/>
    </row>
    <row r="7989" spans="4:5" ht="11.25" customHeight="1">
      <c r="D7989" s="78"/>
      <c r="E7989" s="79"/>
    </row>
    <row r="7990" spans="4:5" ht="11.25" customHeight="1">
      <c r="D7990" s="78"/>
      <c r="E7990" s="79"/>
    </row>
    <row r="7991" spans="4:5" ht="11.25" customHeight="1">
      <c r="D7991" s="78"/>
      <c r="E7991" s="79"/>
    </row>
    <row r="7992" spans="4:5" ht="11.25" customHeight="1">
      <c r="D7992" s="78"/>
      <c r="E7992" s="79"/>
    </row>
    <row r="7993" spans="4:5" ht="11.25" customHeight="1">
      <c r="D7993" s="78"/>
      <c r="E7993" s="79"/>
    </row>
    <row r="7994" spans="4:5" ht="11.25" customHeight="1">
      <c r="D7994" s="78"/>
      <c r="E7994" s="79"/>
    </row>
    <row r="7995" spans="4:5" ht="11.25" customHeight="1">
      <c r="D7995" s="78"/>
      <c r="E7995" s="79"/>
    </row>
    <row r="7996" spans="4:5" ht="11.25" customHeight="1">
      <c r="D7996" s="78"/>
      <c r="E7996" s="79"/>
    </row>
    <row r="7997" spans="4:5" ht="11.25" customHeight="1">
      <c r="D7997" s="78"/>
      <c r="E7997" s="79"/>
    </row>
    <row r="7998" spans="4:5" ht="11.25" customHeight="1">
      <c r="D7998" s="78"/>
      <c r="E7998" s="79"/>
    </row>
    <row r="7999" spans="4:5" ht="11.25" customHeight="1">
      <c r="D7999" s="78"/>
      <c r="E7999" s="79"/>
    </row>
    <row r="8000" spans="4:5" ht="11.25" customHeight="1">
      <c r="D8000" s="78"/>
      <c r="E8000" s="79"/>
    </row>
    <row r="8001" spans="4:5" ht="11.25" customHeight="1">
      <c r="D8001" s="78"/>
      <c r="E8001" s="79"/>
    </row>
    <row r="8002" spans="4:5" ht="11.25" customHeight="1">
      <c r="D8002" s="78"/>
      <c r="E8002" s="79"/>
    </row>
    <row r="8003" spans="4:5" ht="11.25" customHeight="1">
      <c r="D8003" s="78"/>
      <c r="E8003" s="79"/>
    </row>
    <row r="8004" spans="4:5" ht="11.25" customHeight="1">
      <c r="D8004" s="78"/>
      <c r="E8004" s="79"/>
    </row>
    <row r="8005" spans="4:5" ht="11.25" customHeight="1">
      <c r="D8005" s="78"/>
      <c r="E8005" s="79"/>
    </row>
    <row r="8006" spans="4:5" ht="11.25" customHeight="1">
      <c r="D8006" s="78"/>
      <c r="E8006" s="79"/>
    </row>
    <row r="8007" spans="4:5" ht="11.25" customHeight="1">
      <c r="D8007" s="78"/>
      <c r="E8007" s="79"/>
    </row>
    <row r="8008" spans="4:5" ht="11.25" customHeight="1">
      <c r="D8008" s="78"/>
      <c r="E8008" s="79"/>
    </row>
    <row r="8009" spans="4:5" ht="11.25" customHeight="1">
      <c r="D8009" s="78"/>
      <c r="E8009" s="79"/>
    </row>
    <row r="8010" spans="4:5" ht="11.25" customHeight="1">
      <c r="D8010" s="78"/>
      <c r="E8010" s="79"/>
    </row>
    <row r="8011" spans="4:5" ht="11.25" customHeight="1">
      <c r="D8011" s="78"/>
      <c r="E8011" s="79"/>
    </row>
    <row r="8012" spans="4:5" ht="11.25" customHeight="1">
      <c r="D8012" s="78"/>
      <c r="E8012" s="79"/>
    </row>
    <row r="8013" spans="4:5" ht="11.25" customHeight="1">
      <c r="D8013" s="78"/>
      <c r="E8013" s="79"/>
    </row>
    <row r="8014" spans="4:5" ht="11.25" customHeight="1">
      <c r="D8014" s="78"/>
      <c r="E8014" s="79"/>
    </row>
    <row r="8015" spans="4:5" ht="11.25" customHeight="1">
      <c r="D8015" s="78"/>
      <c r="E8015" s="79"/>
    </row>
    <row r="8016" spans="4:5" ht="11.25" customHeight="1">
      <c r="D8016" s="78"/>
      <c r="E8016" s="79"/>
    </row>
    <row r="8017" spans="4:5" ht="11.25" customHeight="1">
      <c r="D8017" s="78"/>
      <c r="E8017" s="79"/>
    </row>
    <row r="8018" spans="4:5" ht="11.25" customHeight="1">
      <c r="D8018" s="78"/>
      <c r="E8018" s="79"/>
    </row>
    <row r="8019" spans="4:5" ht="11.25" customHeight="1">
      <c r="D8019" s="78"/>
      <c r="E8019" s="79"/>
    </row>
    <row r="8020" spans="4:5" ht="11.25" customHeight="1">
      <c r="D8020" s="78"/>
      <c r="E8020" s="79"/>
    </row>
    <row r="8021" spans="4:5" ht="11.25" customHeight="1">
      <c r="D8021" s="78"/>
      <c r="E8021" s="79"/>
    </row>
    <row r="8022" spans="4:5" ht="11.25" customHeight="1">
      <c r="D8022" s="78"/>
      <c r="E8022" s="79"/>
    </row>
    <row r="8023" spans="4:5" ht="11.25" customHeight="1">
      <c r="D8023" s="78"/>
      <c r="E8023" s="79"/>
    </row>
    <row r="8024" spans="4:5" ht="11.25" customHeight="1">
      <c r="D8024" s="78"/>
      <c r="E8024" s="79"/>
    </row>
    <row r="8025" spans="4:5" ht="11.25" customHeight="1">
      <c r="D8025" s="78"/>
      <c r="E8025" s="79"/>
    </row>
    <row r="8026" spans="4:5" ht="11.25" customHeight="1">
      <c r="D8026" s="78"/>
      <c r="E8026" s="79"/>
    </row>
    <row r="8027" spans="4:5" ht="11.25" customHeight="1">
      <c r="D8027" s="78"/>
      <c r="E8027" s="79"/>
    </row>
    <row r="8028" spans="4:5" ht="11.25" customHeight="1">
      <c r="D8028" s="78"/>
      <c r="E8028" s="79"/>
    </row>
    <row r="8029" spans="4:5" ht="11.25" customHeight="1">
      <c r="D8029" s="78"/>
      <c r="E8029" s="79"/>
    </row>
    <row r="8030" spans="4:5" ht="11.25" customHeight="1">
      <c r="D8030" s="78"/>
      <c r="E8030" s="79"/>
    </row>
    <row r="8031" spans="4:5" ht="11.25" customHeight="1">
      <c r="D8031" s="78"/>
      <c r="E8031" s="79"/>
    </row>
    <row r="8032" spans="4:5" ht="11.25" customHeight="1">
      <c r="D8032" s="78"/>
      <c r="E8032" s="79"/>
    </row>
    <row r="8033" spans="4:5" ht="11.25" customHeight="1">
      <c r="D8033" s="78"/>
      <c r="E8033" s="79"/>
    </row>
    <row r="8034" spans="4:5" ht="11.25" customHeight="1">
      <c r="D8034" s="78"/>
      <c r="E8034" s="79"/>
    </row>
    <row r="8035" spans="4:5" ht="11.25" customHeight="1">
      <c r="D8035" s="78"/>
      <c r="E8035" s="79"/>
    </row>
    <row r="8036" spans="4:5" ht="11.25" customHeight="1">
      <c r="D8036" s="78"/>
      <c r="E8036" s="79"/>
    </row>
    <row r="8037" spans="4:5" ht="11.25" customHeight="1">
      <c r="D8037" s="78"/>
      <c r="E8037" s="79"/>
    </row>
    <row r="8038" spans="4:5" ht="11.25" customHeight="1">
      <c r="D8038" s="78"/>
      <c r="E8038" s="79"/>
    </row>
    <row r="8039" spans="4:5" ht="11.25" customHeight="1">
      <c r="D8039" s="78"/>
      <c r="E8039" s="79"/>
    </row>
    <row r="8040" spans="4:5" ht="11.25" customHeight="1">
      <c r="D8040" s="78"/>
      <c r="E8040" s="79"/>
    </row>
    <row r="8041" spans="4:5" ht="11.25" customHeight="1">
      <c r="D8041" s="78"/>
      <c r="E8041" s="79"/>
    </row>
    <row r="8042" spans="4:5" ht="11.25" customHeight="1">
      <c r="D8042" s="78"/>
      <c r="E8042" s="79"/>
    </row>
    <row r="8043" spans="4:5" ht="11.25" customHeight="1">
      <c r="D8043" s="78"/>
      <c r="E8043" s="79"/>
    </row>
    <row r="8044" spans="4:5" ht="11.25" customHeight="1">
      <c r="D8044" s="78"/>
      <c r="E8044" s="79"/>
    </row>
    <row r="8045" spans="4:5" ht="11.25" customHeight="1">
      <c r="D8045" s="78"/>
      <c r="E8045" s="79"/>
    </row>
    <row r="8046" spans="4:5" ht="11.25" customHeight="1">
      <c r="D8046" s="78"/>
      <c r="E8046" s="79"/>
    </row>
    <row r="8047" spans="4:5" ht="11.25" customHeight="1">
      <c r="D8047" s="78"/>
      <c r="E8047" s="79"/>
    </row>
    <row r="8048" spans="4:5" ht="11.25" customHeight="1">
      <c r="D8048" s="78"/>
      <c r="E8048" s="79"/>
    </row>
    <row r="8049" spans="4:5" ht="11.25" customHeight="1">
      <c r="D8049" s="78"/>
      <c r="E8049" s="79"/>
    </row>
    <row r="8050" spans="4:5" ht="11.25" customHeight="1">
      <c r="D8050" s="78"/>
      <c r="E8050" s="79"/>
    </row>
    <row r="8051" spans="4:5" ht="11.25" customHeight="1">
      <c r="D8051" s="78"/>
      <c r="E8051" s="79"/>
    </row>
    <row r="8052" spans="4:5" ht="11.25" customHeight="1">
      <c r="D8052" s="78"/>
      <c r="E8052" s="79"/>
    </row>
    <row r="8053" spans="4:5" ht="11.25" customHeight="1">
      <c r="D8053" s="78"/>
      <c r="E8053" s="79"/>
    </row>
    <row r="8054" spans="4:5" ht="11.25" customHeight="1">
      <c r="D8054" s="78"/>
      <c r="E8054" s="79"/>
    </row>
    <row r="8055" spans="4:5" ht="11.25" customHeight="1">
      <c r="D8055" s="78"/>
      <c r="E8055" s="79"/>
    </row>
    <row r="8056" spans="4:5" ht="11.25" customHeight="1">
      <c r="D8056" s="78"/>
      <c r="E8056" s="79"/>
    </row>
    <row r="8057" spans="4:5" ht="11.25" customHeight="1">
      <c r="D8057" s="78"/>
      <c r="E8057" s="79"/>
    </row>
    <row r="8058" spans="4:5" ht="11.25" customHeight="1">
      <c r="D8058" s="78"/>
      <c r="E8058" s="79"/>
    </row>
    <row r="8059" spans="4:5" ht="11.25" customHeight="1">
      <c r="D8059" s="78"/>
      <c r="E8059" s="79"/>
    </row>
    <row r="8060" spans="4:5" ht="11.25" customHeight="1">
      <c r="D8060" s="78"/>
      <c r="E8060" s="79"/>
    </row>
    <row r="8061" spans="4:5" ht="11.25" customHeight="1">
      <c r="D8061" s="78"/>
      <c r="E8061" s="79"/>
    </row>
    <row r="8062" spans="4:5" ht="11.25" customHeight="1">
      <c r="D8062" s="78"/>
      <c r="E8062" s="79"/>
    </row>
    <row r="8063" spans="4:5" ht="11.25" customHeight="1">
      <c r="D8063" s="78"/>
      <c r="E8063" s="79"/>
    </row>
    <row r="8064" spans="4:5" ht="11.25" customHeight="1">
      <c r="D8064" s="78"/>
      <c r="E8064" s="79"/>
    </row>
    <row r="8065" spans="4:5" ht="11.25" customHeight="1">
      <c r="D8065" s="78"/>
      <c r="E8065" s="79"/>
    </row>
    <row r="8066" spans="4:5" ht="11.25" customHeight="1">
      <c r="D8066" s="78"/>
      <c r="E8066" s="79"/>
    </row>
    <row r="8067" spans="4:5" ht="11.25" customHeight="1">
      <c r="D8067" s="78"/>
      <c r="E8067" s="79"/>
    </row>
    <row r="8068" spans="4:5" ht="11.25" customHeight="1">
      <c r="D8068" s="78"/>
      <c r="E8068" s="79"/>
    </row>
    <row r="8069" spans="4:5" ht="11.25" customHeight="1">
      <c r="D8069" s="78"/>
      <c r="E8069" s="79"/>
    </row>
    <row r="8070" spans="4:5" ht="11.25" customHeight="1">
      <c r="D8070" s="78"/>
      <c r="E8070" s="79"/>
    </row>
    <row r="8071" spans="4:5" ht="11.25" customHeight="1">
      <c r="D8071" s="78"/>
      <c r="E8071" s="79"/>
    </row>
    <row r="8072" spans="4:5" ht="11.25" customHeight="1">
      <c r="D8072" s="78"/>
      <c r="E8072" s="79"/>
    </row>
    <row r="8073" spans="4:5" ht="11.25" customHeight="1">
      <c r="D8073" s="78"/>
      <c r="E8073" s="79"/>
    </row>
    <row r="8074" spans="4:5" ht="11.25" customHeight="1">
      <c r="D8074" s="78"/>
      <c r="E8074" s="79"/>
    </row>
    <row r="8075" spans="4:5" ht="11.25" customHeight="1">
      <c r="D8075" s="78"/>
      <c r="E8075" s="79"/>
    </row>
    <row r="8076" spans="4:5" ht="11.25" customHeight="1">
      <c r="D8076" s="78"/>
      <c r="E8076" s="79"/>
    </row>
    <row r="8077" spans="4:5" ht="11.25" customHeight="1">
      <c r="D8077" s="78"/>
      <c r="E8077" s="79"/>
    </row>
    <row r="8078" spans="4:5" ht="11.25" customHeight="1">
      <c r="D8078" s="78"/>
      <c r="E8078" s="79"/>
    </row>
    <row r="8079" spans="4:5" ht="11.25" customHeight="1">
      <c r="D8079" s="78"/>
      <c r="E8079" s="79"/>
    </row>
    <row r="8080" spans="4:5" ht="11.25" customHeight="1">
      <c r="D8080" s="78"/>
      <c r="E8080" s="79"/>
    </row>
    <row r="8081" spans="4:5" ht="11.25" customHeight="1">
      <c r="D8081" s="78"/>
      <c r="E8081" s="79"/>
    </row>
    <row r="8082" spans="4:5" ht="11.25" customHeight="1">
      <c r="D8082" s="78"/>
      <c r="E8082" s="79"/>
    </row>
    <row r="8083" spans="4:5" ht="11.25" customHeight="1">
      <c r="D8083" s="78"/>
      <c r="E8083" s="79"/>
    </row>
    <row r="8084" spans="4:5" ht="11.25" customHeight="1">
      <c r="D8084" s="78"/>
      <c r="E8084" s="79"/>
    </row>
    <row r="8085" spans="4:5" ht="11.25" customHeight="1">
      <c r="D8085" s="78"/>
      <c r="E8085" s="79"/>
    </row>
    <row r="8086" spans="4:5" ht="11.25" customHeight="1">
      <c r="D8086" s="78"/>
      <c r="E8086" s="79"/>
    </row>
    <row r="8087" spans="4:5" ht="11.25" customHeight="1">
      <c r="D8087" s="78"/>
      <c r="E8087" s="79"/>
    </row>
    <row r="8088" spans="4:5" ht="11.25" customHeight="1">
      <c r="D8088" s="78"/>
      <c r="E8088" s="79"/>
    </row>
    <row r="8089" spans="4:5" ht="11.25" customHeight="1">
      <c r="D8089" s="78"/>
      <c r="E8089" s="79"/>
    </row>
    <row r="8090" spans="4:5" ht="11.25" customHeight="1">
      <c r="D8090" s="78"/>
      <c r="E8090" s="79"/>
    </row>
    <row r="8091" spans="4:5" ht="11.25" customHeight="1">
      <c r="D8091" s="78"/>
      <c r="E8091" s="79"/>
    </row>
    <row r="8092" spans="4:5" ht="11.25" customHeight="1">
      <c r="D8092" s="78"/>
      <c r="E8092" s="79"/>
    </row>
    <row r="8093" spans="4:5" ht="11.25" customHeight="1">
      <c r="D8093" s="78"/>
      <c r="E8093" s="79"/>
    </row>
    <row r="8094" spans="4:5" ht="11.25" customHeight="1">
      <c r="D8094" s="78"/>
      <c r="E8094" s="79"/>
    </row>
    <row r="8095" spans="4:5" ht="11.25" customHeight="1">
      <c r="D8095" s="78"/>
      <c r="E8095" s="79"/>
    </row>
    <row r="8096" spans="4:5" ht="11.25" customHeight="1">
      <c r="D8096" s="78"/>
      <c r="E8096" s="79"/>
    </row>
    <row r="8097" spans="4:5" ht="11.25" customHeight="1">
      <c r="D8097" s="78"/>
      <c r="E8097" s="79"/>
    </row>
    <row r="8098" spans="4:5" ht="11.25" customHeight="1">
      <c r="D8098" s="78"/>
      <c r="E8098" s="79"/>
    </row>
    <row r="8099" spans="4:5" ht="11.25" customHeight="1">
      <c r="D8099" s="78"/>
      <c r="E8099" s="79"/>
    </row>
    <row r="8100" spans="4:5" ht="11.25" customHeight="1">
      <c r="D8100" s="78"/>
      <c r="E8100" s="79"/>
    </row>
    <row r="8101" spans="4:5" ht="11.25" customHeight="1">
      <c r="D8101" s="78"/>
      <c r="E8101" s="79"/>
    </row>
    <row r="8102" spans="4:5" ht="11.25" customHeight="1">
      <c r="D8102" s="78"/>
      <c r="E8102" s="79"/>
    </row>
    <row r="8103" spans="4:5" ht="11.25" customHeight="1">
      <c r="D8103" s="78"/>
      <c r="E8103" s="79"/>
    </row>
    <row r="8104" spans="4:5" ht="11.25" customHeight="1">
      <c r="D8104" s="78"/>
      <c r="E8104" s="79"/>
    </row>
    <row r="8105" spans="4:5" ht="11.25" customHeight="1">
      <c r="D8105" s="78"/>
      <c r="E8105" s="79"/>
    </row>
    <row r="8106" spans="4:5" ht="11.25" customHeight="1">
      <c r="D8106" s="78"/>
      <c r="E8106" s="79"/>
    </row>
    <row r="8107" spans="4:5" ht="11.25" customHeight="1">
      <c r="D8107" s="78"/>
      <c r="E8107" s="79"/>
    </row>
    <row r="8108" spans="4:5" ht="11.25" customHeight="1">
      <c r="D8108" s="78"/>
      <c r="E8108" s="79"/>
    </row>
    <row r="8109" spans="4:5" ht="11.25" customHeight="1">
      <c r="D8109" s="78"/>
      <c r="E8109" s="79"/>
    </row>
    <row r="8110" spans="4:5" ht="11.25" customHeight="1">
      <c r="D8110" s="78"/>
      <c r="E8110" s="79"/>
    </row>
    <row r="8111" spans="4:5" ht="11.25" customHeight="1">
      <c r="D8111" s="78"/>
      <c r="E8111" s="79"/>
    </row>
    <row r="8112" spans="4:5" ht="11.25" customHeight="1">
      <c r="D8112" s="78"/>
      <c r="E8112" s="79"/>
    </row>
    <row r="8113" spans="4:5" ht="11.25" customHeight="1">
      <c r="D8113" s="78"/>
      <c r="E8113" s="79"/>
    </row>
    <row r="8114" spans="4:5" ht="11.25" customHeight="1">
      <c r="D8114" s="78"/>
      <c r="E8114" s="79"/>
    </row>
    <row r="8115" spans="4:5" ht="11.25" customHeight="1">
      <c r="D8115" s="78"/>
      <c r="E8115" s="79"/>
    </row>
    <row r="8116" spans="4:5" ht="11.25" customHeight="1">
      <c r="D8116" s="78"/>
      <c r="E8116" s="79"/>
    </row>
    <row r="8117" spans="4:5" ht="11.25" customHeight="1">
      <c r="D8117" s="78"/>
      <c r="E8117" s="79"/>
    </row>
    <row r="8118" spans="4:5" ht="11.25" customHeight="1">
      <c r="D8118" s="78"/>
      <c r="E8118" s="79"/>
    </row>
    <row r="8119" spans="4:5" ht="11.25" customHeight="1">
      <c r="D8119" s="78"/>
      <c r="E8119" s="79"/>
    </row>
    <row r="8120" spans="4:5" ht="11.25" customHeight="1">
      <c r="D8120" s="78"/>
      <c r="E8120" s="79"/>
    </row>
    <row r="8121" spans="4:5" ht="11.25" customHeight="1">
      <c r="D8121" s="78"/>
      <c r="E8121" s="79"/>
    </row>
    <row r="8122" spans="4:5" ht="11.25" customHeight="1">
      <c r="D8122" s="78"/>
      <c r="E8122" s="79"/>
    </row>
    <row r="8123" spans="4:5" ht="11.25" customHeight="1">
      <c r="D8123" s="78"/>
      <c r="E8123" s="79"/>
    </row>
    <row r="8124" spans="4:5" ht="11.25" customHeight="1">
      <c r="D8124" s="78"/>
      <c r="E8124" s="79"/>
    </row>
    <row r="8125" spans="4:5" ht="11.25" customHeight="1">
      <c r="D8125" s="78"/>
      <c r="E8125" s="79"/>
    </row>
    <row r="8126" spans="4:5" ht="11.25" customHeight="1">
      <c r="D8126" s="78"/>
      <c r="E8126" s="79"/>
    </row>
    <row r="8127" spans="4:5" ht="11.25" customHeight="1">
      <c r="D8127" s="78"/>
      <c r="E8127" s="79"/>
    </row>
    <row r="8128" spans="4:5" ht="11.25" customHeight="1">
      <c r="D8128" s="78"/>
      <c r="E8128" s="79"/>
    </row>
    <row r="8129" spans="4:5" ht="11.25" customHeight="1">
      <c r="D8129" s="78"/>
      <c r="E8129" s="79"/>
    </row>
    <row r="8130" spans="4:5" ht="11.25" customHeight="1">
      <c r="D8130" s="78"/>
      <c r="E8130" s="79"/>
    </row>
    <row r="8131" spans="4:5" ht="11.25" customHeight="1">
      <c r="D8131" s="78"/>
      <c r="E8131" s="79"/>
    </row>
    <row r="8132" spans="4:5" ht="11.25" customHeight="1">
      <c r="D8132" s="78"/>
      <c r="E8132" s="79"/>
    </row>
    <row r="8133" spans="4:5" ht="11.25" customHeight="1">
      <c r="D8133" s="78"/>
      <c r="E8133" s="79"/>
    </row>
    <row r="8134" spans="4:5" ht="11.25" customHeight="1">
      <c r="D8134" s="78"/>
      <c r="E8134" s="79"/>
    </row>
    <row r="8135" spans="4:5" ht="11.25" customHeight="1">
      <c r="D8135" s="78"/>
      <c r="E8135" s="79"/>
    </row>
    <row r="8136" spans="4:5" ht="11.25" customHeight="1">
      <c r="D8136" s="78"/>
      <c r="E8136" s="79"/>
    </row>
    <row r="8137" spans="4:5" ht="11.25" customHeight="1">
      <c r="D8137" s="78"/>
      <c r="E8137" s="79"/>
    </row>
    <row r="8138" spans="4:5" ht="11.25" customHeight="1">
      <c r="D8138" s="78"/>
      <c r="E8138" s="79"/>
    </row>
    <row r="8139" spans="4:5" ht="11.25" customHeight="1">
      <c r="D8139" s="78"/>
      <c r="E8139" s="79"/>
    </row>
    <row r="8140" spans="4:5" ht="11.25" customHeight="1">
      <c r="D8140" s="78"/>
      <c r="E8140" s="79"/>
    </row>
    <row r="8141" spans="4:5" ht="11.25" customHeight="1">
      <c r="D8141" s="78"/>
      <c r="E8141" s="79"/>
    </row>
    <row r="8142" spans="4:5" ht="11.25" customHeight="1">
      <c r="D8142" s="78"/>
      <c r="E8142" s="79"/>
    </row>
    <row r="8143" spans="4:5" ht="11.25" customHeight="1">
      <c r="D8143" s="78"/>
      <c r="E8143" s="79"/>
    </row>
    <row r="8144" spans="4:5" ht="11.25" customHeight="1">
      <c r="D8144" s="78"/>
      <c r="E8144" s="79"/>
    </row>
    <row r="8145" spans="4:5" ht="11.25" customHeight="1">
      <c r="D8145" s="78"/>
      <c r="E8145" s="79"/>
    </row>
    <row r="8146" spans="4:5" ht="11.25" customHeight="1">
      <c r="D8146" s="78"/>
      <c r="E8146" s="79"/>
    </row>
    <row r="8147" spans="4:5" ht="11.25" customHeight="1">
      <c r="D8147" s="78"/>
      <c r="E8147" s="79"/>
    </row>
    <row r="8148" spans="4:5" ht="11.25" customHeight="1">
      <c r="D8148" s="78"/>
      <c r="E8148" s="79"/>
    </row>
    <row r="8149" spans="4:5" ht="11.25" customHeight="1">
      <c r="D8149" s="78"/>
      <c r="E8149" s="79"/>
    </row>
    <row r="8150" spans="4:5" ht="11.25" customHeight="1">
      <c r="D8150" s="78"/>
      <c r="E8150" s="79"/>
    </row>
    <row r="8151" spans="4:5" ht="11.25" customHeight="1">
      <c r="D8151" s="78"/>
      <c r="E8151" s="79"/>
    </row>
    <row r="8152" spans="4:5" ht="11.25" customHeight="1">
      <c r="D8152" s="78"/>
      <c r="E8152" s="79"/>
    </row>
    <row r="8153" spans="4:5" ht="11.25" customHeight="1">
      <c r="D8153" s="78"/>
      <c r="E8153" s="79"/>
    </row>
    <row r="8154" spans="4:5" ht="11.25" customHeight="1">
      <c r="D8154" s="78"/>
      <c r="E8154" s="79"/>
    </row>
    <row r="8155" spans="4:5" ht="11.25" customHeight="1">
      <c r="D8155" s="78"/>
      <c r="E8155" s="79"/>
    </row>
    <row r="8156" spans="4:5" ht="11.25" customHeight="1">
      <c r="D8156" s="78"/>
      <c r="E8156" s="79"/>
    </row>
    <row r="8157" spans="4:5" ht="11.25" customHeight="1">
      <c r="D8157" s="78"/>
      <c r="E8157" s="79"/>
    </row>
    <row r="8158" spans="4:5" ht="11.25" customHeight="1">
      <c r="D8158" s="78"/>
      <c r="E8158" s="79"/>
    </row>
    <row r="8159" spans="4:5" ht="11.25" customHeight="1">
      <c r="D8159" s="78"/>
      <c r="E8159" s="79"/>
    </row>
    <row r="8160" spans="4:5" ht="11.25" customHeight="1">
      <c r="D8160" s="78"/>
      <c r="E8160" s="79"/>
    </row>
    <row r="8161" spans="4:5" ht="11.25" customHeight="1">
      <c r="D8161" s="78"/>
      <c r="E8161" s="79"/>
    </row>
    <row r="8162" spans="4:5" ht="11.25" customHeight="1">
      <c r="D8162" s="78"/>
      <c r="E8162" s="79"/>
    </row>
    <row r="8163" spans="4:5" ht="11.25" customHeight="1">
      <c r="D8163" s="78"/>
      <c r="E8163" s="79"/>
    </row>
    <row r="8164" spans="4:5" ht="11.25" customHeight="1">
      <c r="D8164" s="78"/>
      <c r="E8164" s="79"/>
    </row>
    <row r="8165" spans="4:5" ht="11.25" customHeight="1">
      <c r="D8165" s="78"/>
      <c r="E8165" s="79"/>
    </row>
    <row r="8166" spans="4:5" ht="11.25" customHeight="1">
      <c r="D8166" s="78"/>
      <c r="E8166" s="79"/>
    </row>
    <row r="8167" spans="4:5" ht="11.25" customHeight="1">
      <c r="D8167" s="78"/>
      <c r="E8167" s="79"/>
    </row>
    <row r="8168" spans="4:5" ht="11.25" customHeight="1">
      <c r="D8168" s="78"/>
      <c r="E8168" s="79"/>
    </row>
    <row r="8169" spans="4:5" ht="11.25" customHeight="1">
      <c r="D8169" s="78"/>
      <c r="E8169" s="79"/>
    </row>
    <row r="8170" spans="4:5" ht="11.25" customHeight="1">
      <c r="D8170" s="78"/>
      <c r="E8170" s="79"/>
    </row>
    <row r="8171" spans="4:5" ht="11.25" customHeight="1">
      <c r="D8171" s="78"/>
      <c r="E8171" s="79"/>
    </row>
    <row r="8172" spans="4:5" ht="11.25" customHeight="1">
      <c r="D8172" s="78"/>
      <c r="E8172" s="79"/>
    </row>
    <row r="8173" spans="4:5" ht="11.25" customHeight="1">
      <c r="D8173" s="78"/>
      <c r="E8173" s="79"/>
    </row>
    <row r="8174" spans="4:5" ht="11.25" customHeight="1">
      <c r="D8174" s="78"/>
      <c r="E8174" s="79"/>
    </row>
    <row r="8175" spans="4:5" ht="11.25" customHeight="1">
      <c r="D8175" s="78"/>
      <c r="E8175" s="79"/>
    </row>
    <row r="8176" spans="4:5" ht="11.25" customHeight="1">
      <c r="D8176" s="78"/>
      <c r="E8176" s="79"/>
    </row>
    <row r="8177" spans="4:5" ht="11.25" customHeight="1">
      <c r="D8177" s="78"/>
      <c r="E8177" s="79"/>
    </row>
    <row r="8178" spans="4:5" ht="11.25" customHeight="1">
      <c r="D8178" s="78"/>
      <c r="E8178" s="79"/>
    </row>
    <row r="8179" spans="4:5" ht="11.25" customHeight="1">
      <c r="D8179" s="78"/>
      <c r="E8179" s="79"/>
    </row>
    <row r="8180" spans="4:5" ht="11.25" customHeight="1">
      <c r="D8180" s="78"/>
      <c r="E8180" s="79"/>
    </row>
    <row r="8181" spans="4:5" ht="11.25" customHeight="1">
      <c r="D8181" s="78"/>
      <c r="E8181" s="79"/>
    </row>
    <row r="8182" spans="4:5" ht="11.25" customHeight="1">
      <c r="D8182" s="78"/>
      <c r="E8182" s="79"/>
    </row>
    <row r="8183" spans="4:5" ht="11.25" customHeight="1">
      <c r="D8183" s="78"/>
      <c r="E8183" s="79"/>
    </row>
    <row r="8184" spans="4:5" ht="11.25" customHeight="1">
      <c r="D8184" s="78"/>
      <c r="E8184" s="79"/>
    </row>
    <row r="8185" spans="4:5" ht="11.25" customHeight="1">
      <c r="D8185" s="78"/>
      <c r="E8185" s="79"/>
    </row>
    <row r="8186" spans="4:5" ht="11.25" customHeight="1">
      <c r="D8186" s="78"/>
      <c r="E8186" s="79"/>
    </row>
    <row r="8187" spans="4:5" ht="11.25" customHeight="1">
      <c r="D8187" s="78"/>
      <c r="E8187" s="79"/>
    </row>
    <row r="8188" spans="4:5" ht="11.25" customHeight="1">
      <c r="D8188" s="78"/>
      <c r="E8188" s="79"/>
    </row>
    <row r="8189" spans="4:5" ht="11.25" customHeight="1">
      <c r="D8189" s="78"/>
      <c r="E8189" s="79"/>
    </row>
    <row r="8190" spans="4:5" ht="11.25" customHeight="1">
      <c r="D8190" s="78"/>
      <c r="E8190" s="79"/>
    </row>
    <row r="8191" spans="4:5" ht="11.25" customHeight="1">
      <c r="D8191" s="78"/>
      <c r="E8191" s="79"/>
    </row>
    <row r="8192" spans="4:5" ht="11.25" customHeight="1">
      <c r="D8192" s="78"/>
      <c r="E8192" s="79"/>
    </row>
    <row r="8193" spans="4:5" ht="11.25" customHeight="1">
      <c r="D8193" s="78"/>
      <c r="E8193" s="79"/>
    </row>
    <row r="8194" spans="4:5" ht="11.25" customHeight="1">
      <c r="D8194" s="78"/>
      <c r="E8194" s="79"/>
    </row>
    <row r="8195" spans="4:5" ht="11.25" customHeight="1">
      <c r="D8195" s="78"/>
      <c r="E8195" s="79"/>
    </row>
    <row r="8196" spans="4:5" ht="11.25" customHeight="1">
      <c r="D8196" s="78"/>
      <c r="E8196" s="79"/>
    </row>
    <row r="8197" spans="4:5" ht="11.25" customHeight="1">
      <c r="D8197" s="78"/>
      <c r="E8197" s="79"/>
    </row>
    <row r="8198" spans="4:5" ht="11.25" customHeight="1">
      <c r="D8198" s="78"/>
      <c r="E8198" s="79"/>
    </row>
    <row r="8199" spans="4:5" ht="11.25" customHeight="1">
      <c r="D8199" s="78"/>
      <c r="E8199" s="79"/>
    </row>
    <row r="8200" spans="4:5" ht="11.25" customHeight="1">
      <c r="D8200" s="78"/>
      <c r="E8200" s="79"/>
    </row>
    <row r="8201" spans="4:5" ht="11.25" customHeight="1">
      <c r="D8201" s="78"/>
      <c r="E8201" s="79"/>
    </row>
    <row r="8202" spans="4:5" ht="11.25" customHeight="1">
      <c r="D8202" s="78"/>
      <c r="E8202" s="79"/>
    </row>
    <row r="8203" spans="4:5" ht="11.25" customHeight="1">
      <c r="D8203" s="78"/>
      <c r="E8203" s="79"/>
    </row>
    <row r="8204" spans="4:5" ht="11.25" customHeight="1">
      <c r="D8204" s="78"/>
      <c r="E8204" s="79"/>
    </row>
    <row r="8205" spans="4:5" ht="11.25" customHeight="1">
      <c r="D8205" s="78"/>
      <c r="E8205" s="79"/>
    </row>
    <row r="8206" spans="4:5" ht="11.25" customHeight="1">
      <c r="D8206" s="78"/>
      <c r="E8206" s="79"/>
    </row>
    <row r="8207" spans="4:5" ht="11.25" customHeight="1">
      <c r="D8207" s="78"/>
      <c r="E8207" s="79"/>
    </row>
    <row r="8208" spans="4:5" ht="11.25" customHeight="1">
      <c r="D8208" s="78"/>
      <c r="E8208" s="79"/>
    </row>
    <row r="8209" spans="4:5" ht="11.25" customHeight="1">
      <c r="D8209" s="78"/>
      <c r="E8209" s="79"/>
    </row>
    <row r="8210" spans="4:5" ht="11.25" customHeight="1">
      <c r="D8210" s="78"/>
      <c r="E8210" s="79"/>
    </row>
    <row r="8211" spans="4:5" ht="11.25" customHeight="1">
      <c r="D8211" s="78"/>
      <c r="E8211" s="79"/>
    </row>
    <row r="8212" spans="4:5" ht="11.25" customHeight="1">
      <c r="D8212" s="78"/>
      <c r="E8212" s="79"/>
    </row>
    <row r="8213" spans="4:5" ht="11.25" customHeight="1">
      <c r="D8213" s="78"/>
      <c r="E8213" s="79"/>
    </row>
    <row r="8214" spans="4:5" ht="11.25" customHeight="1">
      <c r="D8214" s="78"/>
      <c r="E8214" s="79"/>
    </row>
    <row r="8215" spans="4:5" ht="11.25" customHeight="1">
      <c r="D8215" s="78"/>
      <c r="E8215" s="79"/>
    </row>
    <row r="8216" spans="4:5" ht="11.25" customHeight="1">
      <c r="D8216" s="78"/>
      <c r="E8216" s="79"/>
    </row>
    <row r="8217" spans="4:5" ht="11.25" customHeight="1">
      <c r="D8217" s="78"/>
      <c r="E8217" s="79"/>
    </row>
    <row r="8218" spans="4:5" ht="11.25" customHeight="1">
      <c r="D8218" s="78"/>
      <c r="E8218" s="79"/>
    </row>
    <row r="8219" spans="4:5" ht="11.25" customHeight="1">
      <c r="D8219" s="78"/>
      <c r="E8219" s="79"/>
    </row>
    <row r="8220" spans="4:5" ht="11.25" customHeight="1">
      <c r="D8220" s="78"/>
      <c r="E8220" s="79"/>
    </row>
    <row r="8221" spans="4:5" ht="11.25" customHeight="1">
      <c r="D8221" s="78"/>
      <c r="E8221" s="79"/>
    </row>
    <row r="8222" spans="4:5" ht="11.25" customHeight="1">
      <c r="D8222" s="78"/>
      <c r="E8222" s="79"/>
    </row>
    <row r="8223" spans="4:5" ht="11.25" customHeight="1">
      <c r="D8223" s="78"/>
      <c r="E8223" s="79"/>
    </row>
    <row r="8224" spans="4:5" ht="11.25" customHeight="1">
      <c r="D8224" s="78"/>
      <c r="E8224" s="79"/>
    </row>
    <row r="8225" spans="4:5" ht="11.25" customHeight="1">
      <c r="D8225" s="78"/>
      <c r="E8225" s="79"/>
    </row>
    <row r="8226" spans="4:5" ht="11.25" customHeight="1">
      <c r="D8226" s="78"/>
      <c r="E8226" s="79"/>
    </row>
    <row r="8227" spans="4:5" ht="11.25" customHeight="1">
      <c r="D8227" s="78"/>
      <c r="E8227" s="79"/>
    </row>
    <row r="8228" spans="4:5" ht="11.25" customHeight="1">
      <c r="D8228" s="78"/>
      <c r="E8228" s="79"/>
    </row>
    <row r="8229" spans="4:5" ht="11.25" customHeight="1">
      <c r="D8229" s="78"/>
      <c r="E8229" s="79"/>
    </row>
    <row r="8230" spans="4:5" ht="11.25" customHeight="1">
      <c r="D8230" s="78"/>
      <c r="E8230" s="79"/>
    </row>
    <row r="8231" spans="4:5" ht="11.25" customHeight="1">
      <c r="D8231" s="78"/>
      <c r="E8231" s="79"/>
    </row>
    <row r="8232" spans="4:5" ht="11.25" customHeight="1">
      <c r="D8232" s="78"/>
      <c r="E8232" s="79"/>
    </row>
    <row r="8233" spans="4:5" ht="11.25" customHeight="1">
      <c r="D8233" s="78"/>
      <c r="E8233" s="79"/>
    </row>
    <row r="8234" spans="4:5" ht="11.25" customHeight="1">
      <c r="D8234" s="78"/>
      <c r="E8234" s="79"/>
    </row>
    <row r="8235" spans="4:5" ht="11.25" customHeight="1">
      <c r="D8235" s="78"/>
      <c r="E8235" s="79"/>
    </row>
    <row r="8236" spans="4:5" ht="11.25" customHeight="1">
      <c r="D8236" s="78"/>
      <c r="E8236" s="79"/>
    </row>
    <row r="8237" spans="4:5" ht="11.25" customHeight="1">
      <c r="D8237" s="78"/>
      <c r="E8237" s="79"/>
    </row>
    <row r="8238" spans="4:5" ht="11.25" customHeight="1">
      <c r="D8238" s="78"/>
      <c r="E8238" s="79"/>
    </row>
    <row r="8239" spans="4:5" ht="11.25" customHeight="1">
      <c r="D8239" s="78"/>
      <c r="E8239" s="79"/>
    </row>
    <row r="8240" spans="4:5" ht="11.25" customHeight="1">
      <c r="D8240" s="78"/>
      <c r="E8240" s="79"/>
    </row>
    <row r="8241" spans="4:5" ht="11.25" customHeight="1">
      <c r="D8241" s="78"/>
      <c r="E8241" s="79"/>
    </row>
    <row r="8242" spans="4:5" ht="11.25" customHeight="1">
      <c r="D8242" s="78"/>
      <c r="E8242" s="79"/>
    </row>
    <row r="8243" spans="4:5" ht="11.25" customHeight="1">
      <c r="D8243" s="78"/>
      <c r="E8243" s="79"/>
    </row>
    <row r="8244" spans="4:5" ht="11.25" customHeight="1">
      <c r="D8244" s="78"/>
      <c r="E8244" s="79"/>
    </row>
    <row r="8245" spans="4:5" ht="11.25" customHeight="1">
      <c r="D8245" s="78"/>
      <c r="E8245" s="79"/>
    </row>
    <row r="8246" spans="4:5" ht="11.25" customHeight="1">
      <c r="D8246" s="78"/>
      <c r="E8246" s="79"/>
    </row>
    <row r="8247" spans="4:5" ht="11.25" customHeight="1">
      <c r="D8247" s="78"/>
      <c r="E8247" s="79"/>
    </row>
    <row r="8248" spans="4:5" ht="11.25" customHeight="1">
      <c r="D8248" s="78"/>
      <c r="E8248" s="79"/>
    </row>
    <row r="8249" spans="4:5" ht="11.25" customHeight="1">
      <c r="D8249" s="78"/>
      <c r="E8249" s="79"/>
    </row>
    <row r="8250" spans="4:5" ht="11.25" customHeight="1">
      <c r="D8250" s="78"/>
      <c r="E8250" s="79"/>
    </row>
    <row r="8251" spans="4:5" ht="11.25" customHeight="1">
      <c r="D8251" s="78"/>
      <c r="E8251" s="79"/>
    </row>
    <row r="8252" spans="4:5" ht="11.25" customHeight="1">
      <c r="D8252" s="78"/>
      <c r="E8252" s="79"/>
    </row>
    <row r="8253" spans="4:5" ht="11.25" customHeight="1">
      <c r="D8253" s="78"/>
      <c r="E8253" s="79"/>
    </row>
    <row r="8254" spans="4:5" ht="11.25" customHeight="1">
      <c r="D8254" s="78"/>
      <c r="E8254" s="79"/>
    </row>
    <row r="8255" spans="4:5" ht="11.25" customHeight="1">
      <c r="D8255" s="78"/>
      <c r="E8255" s="79"/>
    </row>
    <row r="8256" spans="4:5" ht="11.25" customHeight="1">
      <c r="D8256" s="78"/>
      <c r="E8256" s="79"/>
    </row>
    <row r="8257" spans="4:5" ht="11.25" customHeight="1">
      <c r="D8257" s="78"/>
      <c r="E8257" s="79"/>
    </row>
    <row r="8258" spans="4:5" ht="11.25" customHeight="1">
      <c r="D8258" s="78"/>
      <c r="E8258" s="79"/>
    </row>
    <row r="8259" spans="4:5" ht="11.25" customHeight="1">
      <c r="D8259" s="78"/>
      <c r="E8259" s="79"/>
    </row>
    <row r="8260" spans="4:5" ht="11.25" customHeight="1">
      <c r="D8260" s="78"/>
      <c r="E8260" s="79"/>
    </row>
    <row r="8261" spans="4:5" ht="11.25" customHeight="1">
      <c r="D8261" s="78"/>
      <c r="E8261" s="79"/>
    </row>
    <row r="8262" spans="4:5" ht="11.25" customHeight="1">
      <c r="D8262" s="78"/>
      <c r="E8262" s="79"/>
    </row>
    <row r="8263" spans="4:5" ht="11.25" customHeight="1">
      <c r="D8263" s="78"/>
      <c r="E8263" s="79"/>
    </row>
    <row r="8264" spans="4:5" ht="11.25" customHeight="1">
      <c r="D8264" s="78"/>
      <c r="E8264" s="79"/>
    </row>
    <row r="8265" spans="4:5" ht="11.25" customHeight="1">
      <c r="D8265" s="78"/>
      <c r="E8265" s="79"/>
    </row>
    <row r="8266" spans="4:5" ht="11.25" customHeight="1">
      <c r="D8266" s="78"/>
      <c r="E8266" s="79"/>
    </row>
    <row r="8267" spans="4:5" ht="11.25" customHeight="1">
      <c r="D8267" s="78"/>
      <c r="E8267" s="79"/>
    </row>
    <row r="8268" spans="4:5" ht="11.25" customHeight="1">
      <c r="D8268" s="78"/>
      <c r="E8268" s="79"/>
    </row>
    <row r="8269" spans="4:5" ht="11.25" customHeight="1">
      <c r="D8269" s="78"/>
      <c r="E8269" s="79"/>
    </row>
    <row r="8270" spans="4:5" ht="11.25" customHeight="1">
      <c r="D8270" s="78"/>
      <c r="E8270" s="79"/>
    </row>
    <row r="8271" spans="4:5" ht="11.25" customHeight="1">
      <c r="D8271" s="78"/>
      <c r="E8271" s="79"/>
    </row>
    <row r="8272" spans="4:5" ht="11.25" customHeight="1">
      <c r="D8272" s="78"/>
      <c r="E8272" s="79"/>
    </row>
    <row r="8273" spans="4:5" ht="11.25" customHeight="1">
      <c r="D8273" s="78"/>
      <c r="E8273" s="79"/>
    </row>
    <row r="8274" spans="4:5" ht="11.25" customHeight="1">
      <c r="D8274" s="78"/>
      <c r="E8274" s="79"/>
    </row>
    <row r="8275" spans="4:5" ht="11.25" customHeight="1">
      <c r="D8275" s="78"/>
      <c r="E8275" s="79"/>
    </row>
    <row r="8276" spans="4:5" ht="11.25" customHeight="1">
      <c r="D8276" s="78"/>
      <c r="E8276" s="79"/>
    </row>
    <row r="8277" spans="4:5" ht="11.25" customHeight="1">
      <c r="D8277" s="78"/>
      <c r="E8277" s="79"/>
    </row>
    <row r="8278" spans="4:5" ht="11.25" customHeight="1">
      <c r="D8278" s="78"/>
      <c r="E8278" s="79"/>
    </row>
    <row r="8279" spans="4:5" ht="11.25" customHeight="1">
      <c r="D8279" s="78"/>
      <c r="E8279" s="79"/>
    </row>
    <row r="8280" spans="4:5" ht="11.25" customHeight="1">
      <c r="D8280" s="78"/>
      <c r="E8280" s="79"/>
    </row>
    <row r="8281" spans="4:5" ht="11.25" customHeight="1">
      <c r="D8281" s="78"/>
      <c r="E8281" s="79"/>
    </row>
    <row r="8282" spans="4:5" ht="11.25" customHeight="1">
      <c r="D8282" s="78"/>
      <c r="E8282" s="79"/>
    </row>
    <row r="8283" spans="4:5" ht="11.25" customHeight="1">
      <c r="D8283" s="78"/>
      <c r="E8283" s="79"/>
    </row>
    <row r="8284" spans="4:5" ht="11.25" customHeight="1">
      <c r="D8284" s="78"/>
      <c r="E8284" s="79"/>
    </row>
    <row r="8285" spans="4:5" ht="11.25" customHeight="1">
      <c r="D8285" s="78"/>
      <c r="E8285" s="79"/>
    </row>
    <row r="8286" spans="4:5" ht="11.25" customHeight="1">
      <c r="D8286" s="78"/>
      <c r="E8286" s="79"/>
    </row>
    <row r="8287" spans="4:5" ht="11.25" customHeight="1">
      <c r="D8287" s="78"/>
      <c r="E8287" s="79"/>
    </row>
    <row r="8288" spans="4:5" ht="11.25" customHeight="1">
      <c r="D8288" s="78"/>
      <c r="E8288" s="79"/>
    </row>
    <row r="8289" spans="4:5" ht="11.25" customHeight="1">
      <c r="D8289" s="78"/>
      <c r="E8289" s="79"/>
    </row>
    <row r="8290" spans="4:5" ht="11.25" customHeight="1">
      <c r="D8290" s="78"/>
      <c r="E8290" s="79"/>
    </row>
    <row r="8291" spans="4:5" ht="11.25" customHeight="1">
      <c r="D8291" s="78"/>
      <c r="E8291" s="79"/>
    </row>
    <row r="8292" spans="4:5" ht="11.25" customHeight="1">
      <c r="D8292" s="78"/>
      <c r="E8292" s="79"/>
    </row>
    <row r="8293" spans="4:5" ht="11.25" customHeight="1">
      <c r="D8293" s="78"/>
      <c r="E8293" s="79"/>
    </row>
    <row r="8294" spans="4:5" ht="11.25" customHeight="1">
      <c r="D8294" s="78"/>
      <c r="E8294" s="79"/>
    </row>
    <row r="8295" spans="4:5" ht="11.25" customHeight="1">
      <c r="D8295" s="78"/>
      <c r="E8295" s="79"/>
    </row>
    <row r="8296" spans="4:5" ht="11.25" customHeight="1">
      <c r="D8296" s="78"/>
      <c r="E8296" s="79"/>
    </row>
    <row r="8297" spans="4:5" ht="11.25" customHeight="1">
      <c r="D8297" s="78"/>
      <c r="E8297" s="79"/>
    </row>
    <row r="8298" spans="4:5" ht="11.25" customHeight="1">
      <c r="D8298" s="78"/>
      <c r="E8298" s="79"/>
    </row>
    <row r="8299" spans="4:5" ht="11.25" customHeight="1">
      <c r="D8299" s="78"/>
      <c r="E8299" s="79"/>
    </row>
    <row r="8300" spans="4:5" ht="11.25" customHeight="1">
      <c r="D8300" s="78"/>
      <c r="E8300" s="79"/>
    </row>
    <row r="8301" spans="4:5" ht="11.25" customHeight="1">
      <c r="D8301" s="78"/>
      <c r="E8301" s="79"/>
    </row>
    <row r="8302" spans="4:5" ht="11.25" customHeight="1">
      <c r="D8302" s="78"/>
      <c r="E8302" s="79"/>
    </row>
    <row r="8303" spans="4:5" ht="11.25" customHeight="1">
      <c r="D8303" s="78"/>
      <c r="E8303" s="79"/>
    </row>
    <row r="8304" spans="4:5" ht="11.25" customHeight="1">
      <c r="D8304" s="78"/>
      <c r="E8304" s="79"/>
    </row>
    <row r="8305" spans="4:5" ht="11.25" customHeight="1">
      <c r="D8305" s="78"/>
      <c r="E8305" s="79"/>
    </row>
    <row r="8306" spans="4:5" ht="11.25" customHeight="1">
      <c r="D8306" s="78"/>
      <c r="E8306" s="79"/>
    </row>
    <row r="8307" spans="4:5" ht="11.25" customHeight="1">
      <c r="D8307" s="78"/>
      <c r="E8307" s="79"/>
    </row>
    <row r="8308" spans="4:5" ht="11.25" customHeight="1">
      <c r="D8308" s="78"/>
      <c r="E8308" s="79"/>
    </row>
    <row r="8309" spans="4:5" ht="11.25" customHeight="1">
      <c r="D8309" s="78"/>
      <c r="E8309" s="79"/>
    </row>
    <row r="8310" spans="4:5" ht="11.25" customHeight="1">
      <c r="D8310" s="78"/>
      <c r="E8310" s="79"/>
    </row>
    <row r="8311" spans="4:5" ht="11.25" customHeight="1">
      <c r="D8311" s="78"/>
      <c r="E8311" s="79"/>
    </row>
    <row r="8312" spans="4:5" ht="11.25" customHeight="1">
      <c r="D8312" s="78"/>
      <c r="E8312" s="79"/>
    </row>
    <row r="8313" spans="4:5" ht="11.25" customHeight="1">
      <c r="D8313" s="78"/>
      <c r="E8313" s="79"/>
    </row>
    <row r="8314" spans="4:5" ht="11.25" customHeight="1">
      <c r="D8314" s="78"/>
      <c r="E8314" s="79"/>
    </row>
    <row r="8315" spans="4:5" ht="11.25" customHeight="1">
      <c r="D8315" s="78"/>
      <c r="E8315" s="79"/>
    </row>
    <row r="8316" spans="4:5" ht="11.25" customHeight="1">
      <c r="D8316" s="78"/>
      <c r="E8316" s="79"/>
    </row>
    <row r="8317" spans="4:5" ht="11.25" customHeight="1">
      <c r="D8317" s="78"/>
      <c r="E8317" s="79"/>
    </row>
    <row r="8318" spans="4:5" ht="11.25" customHeight="1">
      <c r="D8318" s="78"/>
      <c r="E8318" s="79"/>
    </row>
    <row r="8319" spans="4:5" ht="11.25" customHeight="1">
      <c r="D8319" s="78"/>
      <c r="E8319" s="79"/>
    </row>
    <row r="8320" spans="4:5" ht="11.25" customHeight="1">
      <c r="D8320" s="78"/>
      <c r="E8320" s="79"/>
    </row>
    <row r="8321" spans="4:5" ht="11.25" customHeight="1">
      <c r="D8321" s="78"/>
      <c r="E8321" s="79"/>
    </row>
    <row r="8322" spans="4:5" ht="11.25" customHeight="1">
      <c r="D8322" s="78"/>
      <c r="E8322" s="79"/>
    </row>
    <row r="8323" spans="4:5" ht="11.25" customHeight="1">
      <c r="D8323" s="78"/>
      <c r="E8323" s="79"/>
    </row>
    <row r="8324" spans="4:5" ht="11.25" customHeight="1">
      <c r="D8324" s="78"/>
      <c r="E8324" s="79"/>
    </row>
    <row r="8325" spans="4:5" ht="11.25" customHeight="1">
      <c r="D8325" s="78"/>
      <c r="E8325" s="79"/>
    </row>
    <row r="8326" spans="4:5" ht="11.25" customHeight="1">
      <c r="D8326" s="78"/>
      <c r="E8326" s="79"/>
    </row>
    <row r="8327" spans="4:5" ht="11.25" customHeight="1">
      <c r="D8327" s="78"/>
      <c r="E8327" s="79"/>
    </row>
    <row r="8328" spans="4:5" ht="11.25" customHeight="1">
      <c r="D8328" s="78"/>
      <c r="E8328" s="79"/>
    </row>
    <row r="8329" spans="4:5" ht="11.25" customHeight="1">
      <c r="D8329" s="78"/>
      <c r="E8329" s="79"/>
    </row>
    <row r="8330" spans="4:5" ht="11.25" customHeight="1">
      <c r="D8330" s="78"/>
      <c r="E8330" s="79"/>
    </row>
    <row r="8331" spans="4:5" ht="11.25" customHeight="1">
      <c r="D8331" s="78"/>
      <c r="E8331" s="79"/>
    </row>
    <row r="8332" spans="4:5" ht="11.25" customHeight="1">
      <c r="D8332" s="78"/>
      <c r="E8332" s="79"/>
    </row>
    <row r="8333" spans="4:5" ht="11.25" customHeight="1">
      <c r="D8333" s="78"/>
      <c r="E8333" s="79"/>
    </row>
    <row r="8334" spans="4:5" ht="11.25" customHeight="1">
      <c r="D8334" s="78"/>
      <c r="E8334" s="79"/>
    </row>
    <row r="8335" spans="4:5" ht="11.25" customHeight="1">
      <c r="D8335" s="78"/>
      <c r="E8335" s="79"/>
    </row>
    <row r="8336" spans="4:5" ht="11.25" customHeight="1">
      <c r="D8336" s="78"/>
      <c r="E8336" s="79"/>
    </row>
    <row r="8337" spans="4:5" ht="11.25" customHeight="1">
      <c r="D8337" s="78"/>
      <c r="E8337" s="79"/>
    </row>
    <row r="8338" spans="4:5" ht="11.25" customHeight="1">
      <c r="D8338" s="78"/>
      <c r="E8338" s="79"/>
    </row>
    <row r="8339" spans="4:5" ht="11.25" customHeight="1">
      <c r="D8339" s="78"/>
      <c r="E8339" s="79"/>
    </row>
    <row r="8340" spans="4:5" ht="11.25" customHeight="1">
      <c r="D8340" s="78"/>
      <c r="E8340" s="79"/>
    </row>
    <row r="8341" spans="4:5" ht="11.25" customHeight="1">
      <c r="D8341" s="78"/>
      <c r="E8341" s="79"/>
    </row>
    <row r="8342" spans="4:5" ht="11.25" customHeight="1">
      <c r="D8342" s="78"/>
      <c r="E8342" s="79"/>
    </row>
    <row r="8343" spans="4:5" ht="11.25" customHeight="1">
      <c r="D8343" s="78"/>
      <c r="E8343" s="79"/>
    </row>
    <row r="8344" spans="4:5" ht="11.25" customHeight="1">
      <c r="D8344" s="78"/>
      <c r="E8344" s="79"/>
    </row>
    <row r="8345" spans="4:5" ht="11.25" customHeight="1">
      <c r="D8345" s="78"/>
      <c r="E8345" s="79"/>
    </row>
    <row r="8346" spans="4:5" ht="11.25" customHeight="1">
      <c r="D8346" s="78"/>
      <c r="E8346" s="79"/>
    </row>
    <row r="8347" spans="4:5" ht="11.25" customHeight="1">
      <c r="D8347" s="78"/>
      <c r="E8347" s="79"/>
    </row>
    <row r="8348" spans="4:5" ht="11.25" customHeight="1">
      <c r="D8348" s="78"/>
      <c r="E8348" s="79"/>
    </row>
    <row r="8349" spans="4:5" ht="11.25" customHeight="1">
      <c r="D8349" s="78"/>
      <c r="E8349" s="79"/>
    </row>
    <row r="8350" spans="4:5" ht="11.25" customHeight="1">
      <c r="D8350" s="78"/>
      <c r="E8350" s="79"/>
    </row>
    <row r="8351" spans="4:5" ht="11.25" customHeight="1">
      <c r="D8351" s="78"/>
      <c r="E8351" s="79"/>
    </row>
    <row r="8352" spans="4:5" ht="11.25" customHeight="1">
      <c r="D8352" s="78"/>
      <c r="E8352" s="79"/>
    </row>
    <row r="8353" spans="4:5" ht="11.25" customHeight="1">
      <c r="D8353" s="78"/>
      <c r="E8353" s="79"/>
    </row>
    <row r="8354" spans="4:5" ht="11.25" customHeight="1">
      <c r="D8354" s="78"/>
      <c r="E8354" s="79"/>
    </row>
    <row r="8355" spans="4:5" ht="11.25" customHeight="1">
      <c r="D8355" s="78"/>
      <c r="E8355" s="79"/>
    </row>
    <row r="8356" spans="4:5" ht="11.25" customHeight="1">
      <c r="D8356" s="78"/>
      <c r="E8356" s="79"/>
    </row>
    <row r="8357" spans="4:5" ht="11.25" customHeight="1">
      <c r="D8357" s="78"/>
      <c r="E8357" s="79"/>
    </row>
    <row r="8358" spans="4:5" ht="11.25" customHeight="1">
      <c r="D8358" s="78"/>
      <c r="E8358" s="79"/>
    </row>
    <row r="8359" spans="4:5" ht="11.25" customHeight="1">
      <c r="D8359" s="78"/>
      <c r="E8359" s="79"/>
    </row>
    <row r="8360" spans="4:5" ht="11.25" customHeight="1">
      <c r="D8360" s="78"/>
      <c r="E8360" s="79"/>
    </row>
    <row r="8361" spans="4:5" ht="11.25" customHeight="1">
      <c r="D8361" s="78"/>
      <c r="E8361" s="79"/>
    </row>
    <row r="8362" spans="4:5" ht="11.25" customHeight="1">
      <c r="D8362" s="78"/>
      <c r="E8362" s="79"/>
    </row>
    <row r="8363" spans="4:5" ht="11.25" customHeight="1">
      <c r="D8363" s="78"/>
      <c r="E8363" s="79"/>
    </row>
    <row r="8364" spans="4:5" ht="11.25" customHeight="1">
      <c r="D8364" s="78"/>
      <c r="E8364" s="79"/>
    </row>
    <row r="8365" spans="4:5" ht="11.25" customHeight="1">
      <c r="D8365" s="78"/>
      <c r="E8365" s="79"/>
    </row>
    <row r="8366" spans="4:5" ht="11.25" customHeight="1">
      <c r="D8366" s="78"/>
      <c r="E8366" s="79"/>
    </row>
    <row r="8367" spans="4:5" ht="11.25" customHeight="1">
      <c r="D8367" s="78"/>
      <c r="E8367" s="79"/>
    </row>
    <row r="8368" spans="4:5" ht="11.25" customHeight="1">
      <c r="D8368" s="78"/>
      <c r="E8368" s="79"/>
    </row>
    <row r="8369" spans="4:5" ht="11.25" customHeight="1">
      <c r="D8369" s="78"/>
      <c r="E8369" s="79"/>
    </row>
    <row r="8370" spans="4:5" ht="11.25" customHeight="1">
      <c r="D8370" s="78"/>
      <c r="E8370" s="79"/>
    </row>
    <row r="8371" spans="4:5" ht="11.25" customHeight="1">
      <c r="D8371" s="78"/>
      <c r="E8371" s="79"/>
    </row>
    <row r="8372" spans="4:5" ht="11.25" customHeight="1">
      <c r="D8372" s="78"/>
      <c r="E8372" s="79"/>
    </row>
    <row r="8373" spans="4:5" ht="11.25" customHeight="1">
      <c r="D8373" s="78"/>
      <c r="E8373" s="79"/>
    </row>
    <row r="8374" spans="4:5" ht="11.25" customHeight="1">
      <c r="D8374" s="78"/>
      <c r="E8374" s="79"/>
    </row>
    <row r="8375" spans="4:5" ht="11.25" customHeight="1">
      <c r="D8375" s="78"/>
      <c r="E8375" s="79"/>
    </row>
    <row r="8376" spans="4:5" ht="11.25" customHeight="1">
      <c r="D8376" s="78"/>
      <c r="E8376" s="79"/>
    </row>
    <row r="8377" spans="4:5" ht="11.25" customHeight="1">
      <c r="D8377" s="78"/>
      <c r="E8377" s="79"/>
    </row>
    <row r="8378" spans="4:5" ht="11.25" customHeight="1">
      <c r="D8378" s="78"/>
      <c r="E8378" s="79"/>
    </row>
    <row r="8379" spans="4:5" ht="11.25" customHeight="1">
      <c r="D8379" s="78"/>
      <c r="E8379" s="79"/>
    </row>
    <row r="8380" spans="4:5" ht="11.25" customHeight="1">
      <c r="D8380" s="78"/>
      <c r="E8380" s="79"/>
    </row>
    <row r="8381" spans="4:5" ht="11.25" customHeight="1">
      <c r="D8381" s="78"/>
      <c r="E8381" s="79"/>
    </row>
    <row r="8382" spans="4:5" ht="11.25" customHeight="1">
      <c r="D8382" s="78"/>
      <c r="E8382" s="79"/>
    </row>
    <row r="8383" spans="4:5" ht="11.25" customHeight="1">
      <c r="D8383" s="78"/>
      <c r="E8383" s="79"/>
    </row>
    <row r="8384" spans="4:5" ht="11.25" customHeight="1">
      <c r="D8384" s="78"/>
      <c r="E8384" s="79"/>
    </row>
    <row r="8385" spans="4:5" ht="11.25" customHeight="1">
      <c r="D8385" s="78"/>
      <c r="E8385" s="79"/>
    </row>
    <row r="8386" spans="4:5" ht="11.25" customHeight="1">
      <c r="D8386" s="78"/>
      <c r="E8386" s="79"/>
    </row>
    <row r="8387" spans="4:5" ht="11.25" customHeight="1">
      <c r="D8387" s="78"/>
      <c r="E8387" s="79"/>
    </row>
    <row r="8388" spans="4:5" ht="11.25" customHeight="1">
      <c r="D8388" s="78"/>
      <c r="E8388" s="79"/>
    </row>
    <row r="8389" spans="4:5" ht="11.25" customHeight="1">
      <c r="D8389" s="78"/>
      <c r="E8389" s="79"/>
    </row>
    <row r="8390" spans="4:5" ht="11.25" customHeight="1">
      <c r="D8390" s="78"/>
      <c r="E8390" s="79"/>
    </row>
    <row r="8391" spans="4:5" ht="11.25" customHeight="1">
      <c r="D8391" s="78"/>
      <c r="E8391" s="79"/>
    </row>
    <row r="8392" spans="4:5" ht="11.25" customHeight="1">
      <c r="D8392" s="78"/>
      <c r="E8392" s="79"/>
    </row>
    <row r="8393" spans="4:5" ht="11.25" customHeight="1">
      <c r="D8393" s="78"/>
      <c r="E8393" s="79"/>
    </row>
    <row r="8394" spans="4:5" ht="11.25" customHeight="1">
      <c r="D8394" s="78"/>
      <c r="E8394" s="79"/>
    </row>
    <row r="8395" spans="4:5" ht="11.25" customHeight="1">
      <c r="D8395" s="78"/>
      <c r="E8395" s="79"/>
    </row>
    <row r="8396" spans="4:5" ht="11.25" customHeight="1">
      <c r="D8396" s="78"/>
      <c r="E8396" s="79"/>
    </row>
    <row r="8397" spans="4:5" ht="11.25" customHeight="1">
      <c r="D8397" s="78"/>
      <c r="E8397" s="79"/>
    </row>
    <row r="8398" spans="4:5" ht="11.25" customHeight="1">
      <c r="D8398" s="78"/>
      <c r="E8398" s="79"/>
    </row>
    <row r="8399" spans="4:5" ht="11.25" customHeight="1">
      <c r="D8399" s="78"/>
      <c r="E8399" s="79"/>
    </row>
    <row r="8400" spans="4:5" ht="11.25" customHeight="1">
      <c r="D8400" s="78"/>
      <c r="E8400" s="79"/>
    </row>
    <row r="8401" spans="4:5" ht="11.25" customHeight="1">
      <c r="D8401" s="78"/>
      <c r="E8401" s="79"/>
    </row>
    <row r="8402" spans="4:5" ht="11.25" customHeight="1">
      <c r="D8402" s="78"/>
      <c r="E8402" s="79"/>
    </row>
    <row r="8403" spans="4:5" ht="11.25" customHeight="1">
      <c r="D8403" s="78"/>
      <c r="E8403" s="79"/>
    </row>
    <row r="8404" spans="4:5" ht="11.25" customHeight="1">
      <c r="D8404" s="78"/>
      <c r="E8404" s="79"/>
    </row>
    <row r="8405" spans="4:5" ht="11.25" customHeight="1">
      <c r="D8405" s="78"/>
      <c r="E8405" s="79"/>
    </row>
    <row r="8406" spans="4:5" ht="11.25" customHeight="1">
      <c r="D8406" s="78"/>
      <c r="E8406" s="79"/>
    </row>
    <row r="8407" spans="4:5" ht="11.25" customHeight="1">
      <c r="D8407" s="78"/>
      <c r="E8407" s="79"/>
    </row>
    <row r="8408" spans="4:5" ht="11.25" customHeight="1">
      <c r="D8408" s="78"/>
      <c r="E8408" s="79"/>
    </row>
    <row r="8409" spans="4:5" ht="11.25" customHeight="1">
      <c r="D8409" s="78"/>
      <c r="E8409" s="79"/>
    </row>
    <row r="8410" spans="4:5" ht="11.25" customHeight="1">
      <c r="D8410" s="78"/>
      <c r="E8410" s="79"/>
    </row>
    <row r="8411" spans="4:5" ht="11.25" customHeight="1">
      <c r="D8411" s="78"/>
      <c r="E8411" s="79"/>
    </row>
    <row r="8412" spans="4:5" ht="11.25" customHeight="1">
      <c r="D8412" s="78"/>
      <c r="E8412" s="79"/>
    </row>
    <row r="8413" spans="4:5" ht="11.25" customHeight="1">
      <c r="D8413" s="78"/>
      <c r="E8413" s="79"/>
    </row>
    <row r="8414" spans="4:5" ht="11.25" customHeight="1">
      <c r="D8414" s="78"/>
      <c r="E8414" s="79"/>
    </row>
    <row r="8415" spans="4:5" ht="11.25" customHeight="1">
      <c r="D8415" s="78"/>
      <c r="E8415" s="79"/>
    </row>
    <row r="8416" spans="4:5" ht="11.25" customHeight="1">
      <c r="D8416" s="78"/>
      <c r="E8416" s="79"/>
    </row>
    <row r="8417" spans="4:5" ht="11.25" customHeight="1">
      <c r="D8417" s="78"/>
      <c r="E8417" s="79"/>
    </row>
    <row r="8418" spans="4:5" ht="11.25" customHeight="1">
      <c r="D8418" s="78"/>
      <c r="E8418" s="79"/>
    </row>
    <row r="8419" spans="4:5" ht="11.25" customHeight="1">
      <c r="D8419" s="78"/>
      <c r="E8419" s="79"/>
    </row>
    <row r="8420" spans="4:5" ht="11.25" customHeight="1">
      <c r="D8420" s="78"/>
      <c r="E8420" s="79"/>
    </row>
    <row r="8421" spans="4:5" ht="11.25" customHeight="1">
      <c r="D8421" s="78"/>
      <c r="E8421" s="79"/>
    </row>
    <row r="8422" spans="4:5" ht="11.25" customHeight="1">
      <c r="D8422" s="78"/>
      <c r="E8422" s="79"/>
    </row>
    <row r="8423" spans="4:5" ht="11.25" customHeight="1">
      <c r="D8423" s="78"/>
      <c r="E8423" s="79"/>
    </row>
    <row r="8424" spans="4:5" ht="11.25" customHeight="1">
      <c r="D8424" s="78"/>
      <c r="E8424" s="79"/>
    </row>
    <row r="8425" spans="4:5" ht="11.25" customHeight="1">
      <c r="D8425" s="78"/>
      <c r="E8425" s="79"/>
    </row>
    <row r="8426" spans="4:5" ht="11.25" customHeight="1">
      <c r="D8426" s="78"/>
      <c r="E8426" s="79"/>
    </row>
    <row r="8427" spans="4:5" ht="11.25" customHeight="1">
      <c r="D8427" s="78"/>
      <c r="E8427" s="79"/>
    </row>
    <row r="8428" spans="4:5" ht="11.25" customHeight="1">
      <c r="D8428" s="78"/>
      <c r="E8428" s="79"/>
    </row>
    <row r="8429" spans="4:5" ht="11.25" customHeight="1">
      <c r="D8429" s="78"/>
      <c r="E8429" s="79"/>
    </row>
    <row r="8430" spans="4:5" ht="11.25" customHeight="1">
      <c r="D8430" s="78"/>
      <c r="E8430" s="79"/>
    </row>
    <row r="8431" spans="4:5" ht="11.25" customHeight="1">
      <c r="D8431" s="78"/>
      <c r="E8431" s="79"/>
    </row>
    <row r="8432" spans="4:5" ht="11.25" customHeight="1">
      <c r="D8432" s="78"/>
      <c r="E8432" s="79"/>
    </row>
    <row r="8433" spans="4:5" ht="11.25" customHeight="1">
      <c r="D8433" s="78"/>
      <c r="E8433" s="79"/>
    </row>
    <row r="8434" spans="4:5" ht="11.25" customHeight="1">
      <c r="D8434" s="78"/>
      <c r="E8434" s="79"/>
    </row>
    <row r="8435" spans="4:5" ht="11.25" customHeight="1">
      <c r="D8435" s="78"/>
      <c r="E8435" s="79"/>
    </row>
    <row r="8436" spans="4:5" ht="11.25" customHeight="1">
      <c r="D8436" s="78"/>
      <c r="E8436" s="79"/>
    </row>
    <row r="8437" spans="4:5" ht="11.25" customHeight="1">
      <c r="D8437" s="78"/>
      <c r="E8437" s="79"/>
    </row>
    <row r="8438" spans="4:5" ht="11.25" customHeight="1">
      <c r="D8438" s="78"/>
      <c r="E8438" s="79"/>
    </row>
    <row r="8439" spans="4:5" ht="11.25" customHeight="1">
      <c r="D8439" s="78"/>
      <c r="E8439" s="79"/>
    </row>
    <row r="8440" spans="4:5" ht="11.25" customHeight="1">
      <c r="D8440" s="78"/>
      <c r="E8440" s="79"/>
    </row>
    <row r="8441" spans="4:5" ht="11.25" customHeight="1">
      <c r="D8441" s="78"/>
      <c r="E8441" s="79"/>
    </row>
    <row r="8442" spans="4:5" ht="11.25" customHeight="1">
      <c r="D8442" s="78"/>
      <c r="E8442" s="79"/>
    </row>
    <row r="8443" spans="4:5" ht="11.25" customHeight="1">
      <c r="D8443" s="78"/>
      <c r="E8443" s="79"/>
    </row>
    <row r="8444" spans="4:5" ht="11.25" customHeight="1">
      <c r="D8444" s="78"/>
      <c r="E8444" s="79"/>
    </row>
    <row r="8445" spans="4:5" ht="11.25" customHeight="1">
      <c r="D8445" s="78"/>
      <c r="E8445" s="79"/>
    </row>
    <row r="8446" spans="4:5" ht="11.25" customHeight="1">
      <c r="D8446" s="78"/>
      <c r="E8446" s="79"/>
    </row>
    <row r="8447" spans="4:5" ht="11.25" customHeight="1">
      <c r="D8447" s="78"/>
      <c r="E8447" s="79"/>
    </row>
    <row r="8448" spans="4:5" ht="11.25" customHeight="1">
      <c r="D8448" s="78"/>
      <c r="E8448" s="79"/>
    </row>
    <row r="8449" spans="4:5" ht="11.25" customHeight="1">
      <c r="D8449" s="78"/>
      <c r="E8449" s="79"/>
    </row>
    <row r="8450" spans="4:5" ht="11.25" customHeight="1">
      <c r="D8450" s="78"/>
      <c r="E8450" s="79"/>
    </row>
    <row r="8451" spans="4:5" ht="11.25" customHeight="1">
      <c r="D8451" s="78"/>
      <c r="E8451" s="79"/>
    </row>
    <row r="8452" spans="4:5" ht="11.25" customHeight="1">
      <c r="D8452" s="78"/>
      <c r="E8452" s="79"/>
    </row>
    <row r="8453" spans="4:5" ht="11.25" customHeight="1">
      <c r="D8453" s="78"/>
      <c r="E8453" s="79"/>
    </row>
    <row r="8454" spans="4:5" ht="11.25" customHeight="1">
      <c r="D8454" s="78"/>
      <c r="E8454" s="79"/>
    </row>
    <row r="8455" spans="4:5" ht="11.25" customHeight="1">
      <c r="D8455" s="78"/>
      <c r="E8455" s="79"/>
    </row>
    <row r="8456" spans="4:5" ht="11.25" customHeight="1">
      <c r="D8456" s="78"/>
      <c r="E8456" s="79"/>
    </row>
    <row r="8457" spans="4:5" ht="11.25" customHeight="1">
      <c r="D8457" s="78"/>
      <c r="E8457" s="79"/>
    </row>
    <row r="8458" spans="4:5" ht="11.25" customHeight="1">
      <c r="D8458" s="78"/>
      <c r="E8458" s="79"/>
    </row>
    <row r="8459" spans="4:5" ht="11.25" customHeight="1">
      <c r="D8459" s="78"/>
      <c r="E8459" s="79"/>
    </row>
    <row r="8460" spans="4:5" ht="11.25" customHeight="1">
      <c r="D8460" s="78"/>
      <c r="E8460" s="79"/>
    </row>
    <row r="8461" spans="4:5" ht="11.25" customHeight="1">
      <c r="D8461" s="78"/>
      <c r="E8461" s="79"/>
    </row>
    <row r="8462" spans="4:5" ht="11.25" customHeight="1">
      <c r="D8462" s="78"/>
      <c r="E8462" s="79"/>
    </row>
    <row r="8463" spans="4:5" ht="11.25" customHeight="1">
      <c r="D8463" s="78"/>
      <c r="E8463" s="79"/>
    </row>
    <row r="8464" spans="4:5" ht="11.25" customHeight="1">
      <c r="D8464" s="78"/>
      <c r="E8464" s="79"/>
    </row>
    <row r="8465" spans="4:5" ht="11.25" customHeight="1">
      <c r="D8465" s="78"/>
      <c r="E8465" s="79"/>
    </row>
    <row r="8466" spans="4:5" ht="11.25" customHeight="1">
      <c r="D8466" s="78"/>
      <c r="E8466" s="79"/>
    </row>
    <row r="8467" spans="4:5" ht="11.25" customHeight="1">
      <c r="D8467" s="78"/>
      <c r="E8467" s="79"/>
    </row>
    <row r="8468" spans="4:5" ht="11.25" customHeight="1">
      <c r="D8468" s="78"/>
      <c r="E8468" s="79"/>
    </row>
    <row r="8469" spans="4:5" ht="11.25" customHeight="1">
      <c r="D8469" s="78"/>
      <c r="E8469" s="79"/>
    </row>
    <row r="8470" spans="4:5" ht="11.25" customHeight="1">
      <c r="D8470" s="78"/>
      <c r="E8470" s="79"/>
    </row>
    <row r="8471" spans="4:5" ht="11.25" customHeight="1">
      <c r="D8471" s="78"/>
      <c r="E8471" s="79"/>
    </row>
    <row r="8472" spans="4:5" ht="11.25" customHeight="1">
      <c r="D8472" s="78"/>
      <c r="E8472" s="79"/>
    </row>
    <row r="8473" spans="4:5" ht="11.25" customHeight="1">
      <c r="D8473" s="78"/>
      <c r="E8473" s="79"/>
    </row>
    <row r="8474" spans="4:5" ht="11.25" customHeight="1">
      <c r="D8474" s="78"/>
      <c r="E8474" s="79"/>
    </row>
    <row r="8475" spans="4:5" ht="11.25" customHeight="1">
      <c r="D8475" s="78"/>
      <c r="E8475" s="79"/>
    </row>
    <row r="8476" spans="4:5" ht="11.25" customHeight="1">
      <c r="D8476" s="78"/>
      <c r="E8476" s="79"/>
    </row>
    <row r="8477" spans="4:5" ht="11.25" customHeight="1">
      <c r="D8477" s="78"/>
      <c r="E8477" s="79"/>
    </row>
    <row r="8478" spans="4:5" ht="11.25" customHeight="1">
      <c r="D8478" s="78"/>
      <c r="E8478" s="79"/>
    </row>
    <row r="8479" spans="4:5" ht="11.25" customHeight="1">
      <c r="D8479" s="78"/>
      <c r="E8479" s="79"/>
    </row>
    <row r="8480" spans="4:5" ht="11.25" customHeight="1">
      <c r="D8480" s="78"/>
      <c r="E8480" s="79"/>
    </row>
    <row r="8481" spans="4:5" ht="11.25" customHeight="1">
      <c r="D8481" s="78"/>
      <c r="E8481" s="79"/>
    </row>
    <row r="8482" spans="4:5" ht="11.25" customHeight="1">
      <c r="D8482" s="78"/>
      <c r="E8482" s="79"/>
    </row>
    <row r="8483" spans="4:5" ht="11.25" customHeight="1">
      <c r="D8483" s="78"/>
      <c r="E8483" s="79"/>
    </row>
    <row r="8484" spans="4:5" ht="11.25" customHeight="1">
      <c r="D8484" s="78"/>
      <c r="E8484" s="79"/>
    </row>
    <row r="8485" spans="4:5" ht="11.25" customHeight="1">
      <c r="D8485" s="78"/>
      <c r="E8485" s="79"/>
    </row>
    <row r="8486" spans="4:5" ht="11.25" customHeight="1">
      <c r="D8486" s="78"/>
      <c r="E8486" s="79"/>
    </row>
    <row r="8487" spans="4:5" ht="11.25" customHeight="1">
      <c r="D8487" s="78"/>
      <c r="E8487" s="79"/>
    </row>
    <row r="8488" spans="4:5" ht="11.25" customHeight="1">
      <c r="D8488" s="78"/>
      <c r="E8488" s="79"/>
    </row>
    <row r="8489" spans="4:5" ht="11.25" customHeight="1">
      <c r="D8489" s="78"/>
      <c r="E8489" s="79"/>
    </row>
    <row r="8490" spans="4:5" ht="11.25" customHeight="1">
      <c r="D8490" s="78"/>
      <c r="E8490" s="79"/>
    </row>
    <row r="8491" spans="4:5" ht="11.25" customHeight="1">
      <c r="D8491" s="78"/>
      <c r="E8491" s="79"/>
    </row>
    <row r="8492" spans="4:5" ht="11.25" customHeight="1">
      <c r="D8492" s="78"/>
      <c r="E8492" s="79"/>
    </row>
    <row r="8493" spans="4:5" ht="11.25" customHeight="1">
      <c r="D8493" s="78"/>
      <c r="E8493" s="79"/>
    </row>
    <row r="8494" spans="4:5" ht="11.25" customHeight="1">
      <c r="D8494" s="78"/>
      <c r="E8494" s="79"/>
    </row>
    <row r="8495" spans="4:5" ht="11.25" customHeight="1">
      <c r="D8495" s="78"/>
      <c r="E8495" s="79"/>
    </row>
    <row r="8496" spans="4:5" ht="11.25" customHeight="1">
      <c r="D8496" s="78"/>
      <c r="E8496" s="79"/>
    </row>
    <row r="8497" spans="4:5" ht="11.25" customHeight="1">
      <c r="D8497" s="78"/>
      <c r="E8497" s="79"/>
    </row>
    <row r="8498" spans="4:5" ht="11.25" customHeight="1">
      <c r="D8498" s="78"/>
      <c r="E8498" s="79"/>
    </row>
    <row r="8499" spans="4:5" ht="11.25" customHeight="1">
      <c r="D8499" s="78"/>
      <c r="E8499" s="79"/>
    </row>
    <row r="8500" spans="4:5" ht="11.25" customHeight="1">
      <c r="D8500" s="78"/>
      <c r="E8500" s="79"/>
    </row>
    <row r="8501" spans="4:5" ht="11.25" customHeight="1">
      <c r="D8501" s="78"/>
      <c r="E8501" s="79"/>
    </row>
    <row r="8502" spans="4:5" ht="11.25" customHeight="1">
      <c r="D8502" s="78"/>
      <c r="E8502" s="79"/>
    </row>
    <row r="8503" spans="4:5" ht="11.25" customHeight="1">
      <c r="D8503" s="78"/>
      <c r="E8503" s="79"/>
    </row>
    <row r="8504" spans="4:5" ht="11.25" customHeight="1">
      <c r="D8504" s="78"/>
      <c r="E8504" s="79"/>
    </row>
    <row r="8505" spans="4:5" ht="11.25" customHeight="1">
      <c r="D8505" s="78"/>
      <c r="E8505" s="79"/>
    </row>
    <row r="8506" spans="4:5" ht="11.25" customHeight="1">
      <c r="D8506" s="78"/>
      <c r="E8506" s="79"/>
    </row>
    <row r="8507" spans="4:5" ht="11.25" customHeight="1">
      <c r="D8507" s="78"/>
      <c r="E8507" s="79"/>
    </row>
    <row r="8508" spans="4:5" ht="11.25" customHeight="1">
      <c r="D8508" s="78"/>
      <c r="E8508" s="79"/>
    </row>
    <row r="8509" spans="4:5" ht="11.25" customHeight="1">
      <c r="D8509" s="78"/>
      <c r="E8509" s="79"/>
    </row>
    <row r="8510" spans="4:5" ht="11.25" customHeight="1">
      <c r="D8510" s="78"/>
      <c r="E8510" s="79"/>
    </row>
    <row r="8511" spans="4:5" ht="11.25" customHeight="1">
      <c r="D8511" s="78"/>
      <c r="E8511" s="79"/>
    </row>
    <row r="8512" spans="4:5" ht="11.25" customHeight="1">
      <c r="D8512" s="78"/>
      <c r="E8512" s="79"/>
    </row>
    <row r="8513" spans="4:5" ht="11.25" customHeight="1">
      <c r="D8513" s="78"/>
      <c r="E8513" s="79"/>
    </row>
    <row r="8514" spans="4:5" ht="11.25" customHeight="1">
      <c r="D8514" s="78"/>
      <c r="E8514" s="79"/>
    </row>
    <row r="8515" spans="4:5" ht="11.25" customHeight="1">
      <c r="D8515" s="78"/>
      <c r="E8515" s="79"/>
    </row>
    <row r="8516" spans="4:5" ht="11.25" customHeight="1">
      <c r="D8516" s="78"/>
      <c r="E8516" s="79"/>
    </row>
    <row r="8517" spans="4:5" ht="11.25" customHeight="1">
      <c r="D8517" s="78"/>
      <c r="E8517" s="79"/>
    </row>
    <row r="8518" spans="4:5" ht="11.25" customHeight="1">
      <c r="D8518" s="78"/>
      <c r="E8518" s="79"/>
    </row>
    <row r="8519" spans="4:5" ht="11.25" customHeight="1">
      <c r="D8519" s="78"/>
      <c r="E8519" s="79"/>
    </row>
    <row r="8520" spans="4:5" ht="11.25" customHeight="1">
      <c r="D8520" s="78"/>
      <c r="E8520" s="79"/>
    </row>
    <row r="8521" spans="4:5" ht="11.25" customHeight="1">
      <c r="D8521" s="78"/>
      <c r="E8521" s="79"/>
    </row>
    <row r="8522" spans="4:5" ht="11.25" customHeight="1">
      <c r="D8522" s="78"/>
      <c r="E8522" s="79"/>
    </row>
    <row r="8523" spans="4:5" ht="11.25" customHeight="1">
      <c r="D8523" s="78"/>
      <c r="E8523" s="79"/>
    </row>
    <row r="8524" spans="4:5" ht="11.25" customHeight="1">
      <c r="D8524" s="78"/>
      <c r="E8524" s="79"/>
    </row>
    <row r="8525" spans="4:5" ht="11.25" customHeight="1">
      <c r="D8525" s="78"/>
      <c r="E8525" s="79"/>
    </row>
    <row r="8526" spans="4:5" ht="11.25" customHeight="1">
      <c r="D8526" s="78"/>
      <c r="E8526" s="79"/>
    </row>
    <row r="8527" spans="4:5" ht="11.25" customHeight="1">
      <c r="D8527" s="78"/>
      <c r="E8527" s="79"/>
    </row>
    <row r="8528" spans="4:5" ht="11.25" customHeight="1">
      <c r="D8528" s="78"/>
      <c r="E8528" s="79"/>
    </row>
    <row r="8529" spans="4:5" ht="11.25" customHeight="1">
      <c r="D8529" s="78"/>
      <c r="E8529" s="79"/>
    </row>
    <row r="8530" spans="4:5" ht="11.25" customHeight="1">
      <c r="D8530" s="78"/>
      <c r="E8530" s="79"/>
    </row>
    <row r="8531" spans="4:5" ht="11.25" customHeight="1">
      <c r="D8531" s="78"/>
      <c r="E8531" s="79"/>
    </row>
    <row r="8532" spans="4:5" ht="11.25" customHeight="1">
      <c r="D8532" s="78"/>
      <c r="E8532" s="79"/>
    </row>
    <row r="8533" spans="4:5" ht="11.25" customHeight="1">
      <c r="D8533" s="78"/>
      <c r="E8533" s="79"/>
    </row>
    <row r="8534" spans="4:5" ht="11.25" customHeight="1">
      <c r="D8534" s="78"/>
      <c r="E8534" s="79"/>
    </row>
    <row r="8535" spans="4:5" ht="11.25" customHeight="1">
      <c r="D8535" s="78"/>
      <c r="E8535" s="79"/>
    </row>
    <row r="8536" spans="4:5" ht="11.25" customHeight="1">
      <c r="D8536" s="78"/>
      <c r="E8536" s="79"/>
    </row>
    <row r="8537" spans="4:5" ht="11.25" customHeight="1">
      <c r="D8537" s="78"/>
      <c r="E8537" s="79"/>
    </row>
    <row r="8538" spans="4:5" ht="11.25" customHeight="1">
      <c r="D8538" s="78"/>
      <c r="E8538" s="79"/>
    </row>
    <row r="8539" spans="4:5" ht="11.25" customHeight="1">
      <c r="D8539" s="78"/>
      <c r="E8539" s="79"/>
    </row>
    <row r="8540" spans="4:5" ht="11.25" customHeight="1">
      <c r="D8540" s="78"/>
      <c r="E8540" s="79"/>
    </row>
    <row r="8541" spans="4:5" ht="11.25" customHeight="1">
      <c r="D8541" s="78"/>
      <c r="E8541" s="79"/>
    </row>
    <row r="8542" spans="4:5" ht="11.25" customHeight="1">
      <c r="D8542" s="78"/>
      <c r="E8542" s="79"/>
    </row>
    <row r="8543" spans="4:5" ht="11.25" customHeight="1">
      <c r="D8543" s="78"/>
      <c r="E8543" s="79"/>
    </row>
    <row r="8544" spans="4:5" ht="11.25" customHeight="1">
      <c r="D8544" s="78"/>
      <c r="E8544" s="79"/>
    </row>
    <row r="8545" spans="4:5" ht="11.25" customHeight="1">
      <c r="D8545" s="78"/>
      <c r="E8545" s="79"/>
    </row>
    <row r="8546" spans="4:5" ht="11.25" customHeight="1">
      <c r="D8546" s="78"/>
      <c r="E8546" s="79"/>
    </row>
    <row r="8547" spans="4:5" ht="11.25" customHeight="1">
      <c r="D8547" s="78"/>
      <c r="E8547" s="79"/>
    </row>
    <row r="8548" spans="4:5" ht="11.25" customHeight="1">
      <c r="D8548" s="78"/>
      <c r="E8548" s="79"/>
    </row>
    <row r="8549" spans="4:5" ht="11.25" customHeight="1">
      <c r="D8549" s="78"/>
      <c r="E8549" s="79"/>
    </row>
    <row r="8550" spans="4:5" ht="11.25" customHeight="1">
      <c r="D8550" s="78"/>
      <c r="E8550" s="79"/>
    </row>
    <row r="8551" spans="4:5" ht="11.25" customHeight="1">
      <c r="D8551" s="78"/>
      <c r="E8551" s="79"/>
    </row>
    <row r="8552" spans="4:5" ht="11.25" customHeight="1">
      <c r="D8552" s="78"/>
      <c r="E8552" s="79"/>
    </row>
    <row r="8553" spans="4:5" ht="11.25" customHeight="1">
      <c r="D8553" s="78"/>
      <c r="E8553" s="79"/>
    </row>
    <row r="8554" spans="4:5" ht="11.25" customHeight="1">
      <c r="D8554" s="78"/>
      <c r="E8554" s="79"/>
    </row>
    <row r="8555" spans="4:5" ht="11.25" customHeight="1">
      <c r="D8555" s="78"/>
      <c r="E8555" s="79"/>
    </row>
    <row r="8556" spans="4:5" ht="11.25" customHeight="1">
      <c r="D8556" s="78"/>
      <c r="E8556" s="79"/>
    </row>
    <row r="8557" spans="4:5" ht="11.25" customHeight="1">
      <c r="D8557" s="78"/>
      <c r="E8557" s="79"/>
    </row>
    <row r="8558" spans="4:5" ht="11.25" customHeight="1">
      <c r="D8558" s="78"/>
      <c r="E8558" s="79"/>
    </row>
    <row r="8559" spans="4:5" ht="11.25" customHeight="1">
      <c r="D8559" s="78"/>
      <c r="E8559" s="79"/>
    </row>
    <row r="8560" spans="4:5" ht="11.25" customHeight="1">
      <c r="D8560" s="78"/>
      <c r="E8560" s="79"/>
    </row>
    <row r="8561" spans="4:5" ht="11.25" customHeight="1">
      <c r="D8561" s="78"/>
      <c r="E8561" s="79"/>
    </row>
    <row r="8562" spans="4:5" ht="11.25" customHeight="1">
      <c r="D8562" s="78"/>
      <c r="E8562" s="79"/>
    </row>
    <row r="8563" spans="4:5" ht="11.25" customHeight="1">
      <c r="D8563" s="78"/>
      <c r="E8563" s="79"/>
    </row>
    <row r="8564" spans="4:5" ht="11.25" customHeight="1">
      <c r="D8564" s="78"/>
      <c r="E8564" s="79"/>
    </row>
    <row r="8565" spans="4:5" ht="11.25" customHeight="1">
      <c r="D8565" s="78"/>
      <c r="E8565" s="79"/>
    </row>
    <row r="8566" spans="4:5" ht="11.25" customHeight="1">
      <c r="D8566" s="78"/>
      <c r="E8566" s="79"/>
    </row>
    <row r="8567" spans="4:5" ht="11.25" customHeight="1">
      <c r="D8567" s="78"/>
      <c r="E8567" s="79"/>
    </row>
    <row r="8568" spans="4:5" ht="11.25" customHeight="1">
      <c r="D8568" s="78"/>
      <c r="E8568" s="79"/>
    </row>
    <row r="8569" spans="4:5" ht="11.25" customHeight="1">
      <c r="D8569" s="78"/>
      <c r="E8569" s="79"/>
    </row>
    <row r="8570" spans="4:5" ht="11.25" customHeight="1">
      <c r="D8570" s="78"/>
      <c r="E8570" s="79"/>
    </row>
    <row r="8571" spans="4:5" ht="11.25" customHeight="1">
      <c r="D8571" s="78"/>
      <c r="E8571" s="79"/>
    </row>
    <row r="8572" spans="4:5" ht="11.25" customHeight="1">
      <c r="D8572" s="78"/>
      <c r="E8572" s="79"/>
    </row>
    <row r="8573" spans="4:5" ht="11.25" customHeight="1">
      <c r="D8573" s="78"/>
      <c r="E8573" s="79"/>
    </row>
    <row r="8574" spans="4:5" ht="11.25" customHeight="1">
      <c r="D8574" s="78"/>
      <c r="E8574" s="79"/>
    </row>
    <row r="8575" spans="4:5" ht="11.25" customHeight="1">
      <c r="D8575" s="78"/>
      <c r="E8575" s="79"/>
    </row>
    <row r="8576" spans="4:5" ht="11.25" customHeight="1">
      <c r="D8576" s="78"/>
      <c r="E8576" s="79"/>
    </row>
    <row r="8577" spans="4:5" ht="11.25" customHeight="1">
      <c r="D8577" s="78"/>
      <c r="E8577" s="79"/>
    </row>
    <row r="8578" spans="4:5" ht="11.25" customHeight="1">
      <c r="D8578" s="78"/>
      <c r="E8578" s="79"/>
    </row>
    <row r="8579" spans="4:5" ht="11.25" customHeight="1">
      <c r="D8579" s="78"/>
      <c r="E8579" s="79"/>
    </row>
    <row r="8580" spans="4:5" ht="11.25" customHeight="1">
      <c r="D8580" s="78"/>
      <c r="E8580" s="79"/>
    </row>
    <row r="8581" spans="4:5" ht="11.25" customHeight="1">
      <c r="D8581" s="78"/>
      <c r="E8581" s="79"/>
    </row>
    <row r="8582" spans="4:5" ht="11.25" customHeight="1">
      <c r="D8582" s="78"/>
      <c r="E8582" s="79"/>
    </row>
    <row r="8583" spans="4:5" ht="11.25" customHeight="1">
      <c r="D8583" s="78"/>
      <c r="E8583" s="79"/>
    </row>
    <row r="8584" spans="4:5" ht="11.25" customHeight="1">
      <c r="D8584" s="78"/>
      <c r="E8584" s="79"/>
    </row>
    <row r="8585" spans="4:5" ht="11.25" customHeight="1">
      <c r="D8585" s="78"/>
      <c r="E8585" s="79"/>
    </row>
    <row r="8586" spans="4:5" ht="11.25" customHeight="1">
      <c r="D8586" s="78"/>
      <c r="E8586" s="79"/>
    </row>
    <row r="8587" spans="4:5" ht="11.25" customHeight="1">
      <c r="D8587" s="78"/>
      <c r="E8587" s="79"/>
    </row>
    <row r="8588" spans="4:5" ht="11.25" customHeight="1">
      <c r="D8588" s="78"/>
      <c r="E8588" s="79"/>
    </row>
    <row r="8589" spans="4:5" ht="11.25" customHeight="1">
      <c r="D8589" s="78"/>
      <c r="E8589" s="79"/>
    </row>
    <row r="8590" spans="4:5" ht="11.25" customHeight="1">
      <c r="D8590" s="78"/>
      <c r="E8590" s="79"/>
    </row>
    <row r="8591" spans="4:5" ht="11.25" customHeight="1">
      <c r="D8591" s="78"/>
      <c r="E8591" s="79"/>
    </row>
    <row r="8592" spans="4:5" ht="11.25" customHeight="1">
      <c r="D8592" s="78"/>
      <c r="E8592" s="79"/>
    </row>
    <row r="8593" spans="4:5" ht="11.25" customHeight="1">
      <c r="D8593" s="78"/>
      <c r="E8593" s="79"/>
    </row>
    <row r="8594" spans="4:5" ht="11.25" customHeight="1">
      <c r="D8594" s="78"/>
      <c r="E8594" s="79"/>
    </row>
    <row r="8595" spans="4:5" ht="11.25" customHeight="1">
      <c r="D8595" s="78"/>
      <c r="E8595" s="79"/>
    </row>
    <row r="8596" spans="4:5" ht="11.25" customHeight="1">
      <c r="D8596" s="78"/>
      <c r="E8596" s="79"/>
    </row>
    <row r="8597" spans="4:5" ht="11.25" customHeight="1">
      <c r="D8597" s="78"/>
      <c r="E8597" s="79"/>
    </row>
    <row r="8598" spans="4:5" ht="11.25" customHeight="1">
      <c r="D8598" s="78"/>
      <c r="E8598" s="79"/>
    </row>
    <row r="8599" spans="4:5" ht="11.25" customHeight="1">
      <c r="D8599" s="78"/>
      <c r="E8599" s="79"/>
    </row>
    <row r="8600" spans="4:5" ht="11.25" customHeight="1">
      <c r="D8600" s="78"/>
      <c r="E8600" s="79"/>
    </row>
    <row r="8601" spans="4:5" ht="11.25" customHeight="1">
      <c r="D8601" s="78"/>
      <c r="E8601" s="79"/>
    </row>
    <row r="8602" spans="4:5" ht="11.25" customHeight="1">
      <c r="D8602" s="78"/>
      <c r="E8602" s="79"/>
    </row>
    <row r="8603" spans="4:5" ht="11.25" customHeight="1">
      <c r="D8603" s="78"/>
      <c r="E8603" s="79"/>
    </row>
    <row r="8604" spans="4:5" ht="11.25" customHeight="1">
      <c r="D8604" s="78"/>
      <c r="E8604" s="79"/>
    </row>
    <row r="8605" spans="4:5" ht="11.25" customHeight="1">
      <c r="D8605" s="78"/>
      <c r="E8605" s="79"/>
    </row>
    <row r="8606" spans="4:5" ht="11.25" customHeight="1">
      <c r="D8606" s="78"/>
      <c r="E8606" s="79"/>
    </row>
    <row r="8607" spans="4:5" ht="11.25" customHeight="1">
      <c r="D8607" s="78"/>
      <c r="E8607" s="79"/>
    </row>
    <row r="8608" spans="4:5" ht="11.25" customHeight="1">
      <c r="D8608" s="78"/>
      <c r="E8608" s="79"/>
    </row>
    <row r="8609" spans="4:5" ht="11.25" customHeight="1">
      <c r="D8609" s="78"/>
      <c r="E8609" s="79"/>
    </row>
    <row r="8610" spans="4:5" ht="11.25" customHeight="1">
      <c r="D8610" s="78"/>
      <c r="E8610" s="79"/>
    </row>
    <row r="8611" spans="4:5" ht="11.25" customHeight="1">
      <c r="D8611" s="78"/>
      <c r="E8611" s="79"/>
    </row>
    <row r="8612" spans="4:5" ht="11.25" customHeight="1">
      <c r="D8612" s="78"/>
      <c r="E8612" s="79"/>
    </row>
    <row r="8613" spans="4:5" ht="11.25" customHeight="1">
      <c r="D8613" s="78"/>
      <c r="E8613" s="79"/>
    </row>
    <row r="8614" spans="4:5" ht="11.25" customHeight="1">
      <c r="D8614" s="78"/>
      <c r="E8614" s="79"/>
    </row>
    <row r="8615" spans="4:5" ht="11.25" customHeight="1">
      <c r="D8615" s="78"/>
      <c r="E8615" s="79"/>
    </row>
    <row r="8616" spans="4:5" ht="11.25" customHeight="1">
      <c r="D8616" s="78"/>
      <c r="E8616" s="79"/>
    </row>
    <row r="8617" spans="4:5" ht="11.25" customHeight="1">
      <c r="D8617" s="78"/>
      <c r="E8617" s="79"/>
    </row>
    <row r="8618" spans="4:5" ht="11.25" customHeight="1">
      <c r="D8618" s="78"/>
      <c r="E8618" s="79"/>
    </row>
    <row r="8619" spans="4:5" ht="11.25" customHeight="1">
      <c r="D8619" s="78"/>
      <c r="E8619" s="79"/>
    </row>
    <row r="8620" spans="4:5" ht="11.25" customHeight="1">
      <c r="D8620" s="78"/>
      <c r="E8620" s="79"/>
    </row>
    <row r="8621" spans="4:5" ht="11.25" customHeight="1">
      <c r="D8621" s="78"/>
      <c r="E8621" s="79"/>
    </row>
    <row r="8622" spans="4:5" ht="11.25" customHeight="1">
      <c r="D8622" s="78"/>
      <c r="E8622" s="79"/>
    </row>
    <row r="8623" spans="4:5" ht="11.25" customHeight="1">
      <c r="D8623" s="78"/>
      <c r="E8623" s="79"/>
    </row>
    <row r="8624" spans="4:5" ht="11.25" customHeight="1">
      <c r="D8624" s="78"/>
      <c r="E8624" s="79"/>
    </row>
    <row r="8625" spans="4:5" ht="11.25" customHeight="1">
      <c r="D8625" s="78"/>
      <c r="E8625" s="79"/>
    </row>
    <row r="8626" spans="4:5" ht="11.25" customHeight="1">
      <c r="D8626" s="78"/>
      <c r="E8626" s="79"/>
    </row>
    <row r="8627" spans="4:5" ht="11.25" customHeight="1">
      <c r="D8627" s="78"/>
      <c r="E8627" s="79"/>
    </row>
    <row r="8628" spans="4:5" ht="11.25" customHeight="1">
      <c r="D8628" s="78"/>
      <c r="E8628" s="79"/>
    </row>
    <row r="8629" spans="4:5" ht="11.25" customHeight="1">
      <c r="D8629" s="78"/>
      <c r="E8629" s="79"/>
    </row>
    <row r="8630" spans="4:5" ht="11.25" customHeight="1">
      <c r="D8630" s="78"/>
      <c r="E8630" s="79"/>
    </row>
    <row r="8631" spans="4:5" ht="11.25" customHeight="1">
      <c r="D8631" s="78"/>
      <c r="E8631" s="79"/>
    </row>
    <row r="8632" spans="4:5" ht="11.25" customHeight="1">
      <c r="D8632" s="78"/>
      <c r="E8632" s="79"/>
    </row>
    <row r="8633" spans="4:5" ht="11.25" customHeight="1">
      <c r="D8633" s="78"/>
      <c r="E8633" s="79"/>
    </row>
    <row r="8634" spans="4:5" ht="11.25" customHeight="1">
      <c r="D8634" s="78"/>
      <c r="E8634" s="79"/>
    </row>
    <row r="8635" spans="4:5" ht="11.25" customHeight="1">
      <c r="D8635" s="78"/>
      <c r="E8635" s="79"/>
    </row>
    <row r="8636" spans="4:5" ht="11.25" customHeight="1">
      <c r="D8636" s="78"/>
      <c r="E8636" s="79"/>
    </row>
    <row r="8637" spans="4:5" ht="11.25" customHeight="1">
      <c r="D8637" s="78"/>
      <c r="E8637" s="79"/>
    </row>
    <row r="8638" spans="4:5" ht="11.25" customHeight="1">
      <c r="D8638" s="78"/>
      <c r="E8638" s="79"/>
    </row>
    <row r="8639" spans="4:5" ht="11.25" customHeight="1">
      <c r="D8639" s="78"/>
      <c r="E8639" s="79"/>
    </row>
    <row r="8640" spans="4:5" ht="11.25" customHeight="1">
      <c r="D8640" s="78"/>
      <c r="E8640" s="79"/>
    </row>
    <row r="8641" spans="4:5" ht="11.25" customHeight="1">
      <c r="D8641" s="78"/>
      <c r="E8641" s="79"/>
    </row>
    <row r="8642" spans="4:5" ht="11.25" customHeight="1">
      <c r="D8642" s="78"/>
      <c r="E8642" s="79"/>
    </row>
    <row r="8643" spans="4:5" ht="11.25" customHeight="1">
      <c r="D8643" s="78"/>
      <c r="E8643" s="79"/>
    </row>
    <row r="8644" spans="4:5" ht="11.25" customHeight="1">
      <c r="D8644" s="78"/>
      <c r="E8644" s="79"/>
    </row>
    <row r="8645" spans="4:5" ht="11.25" customHeight="1">
      <c r="D8645" s="78"/>
      <c r="E8645" s="79"/>
    </row>
    <row r="8646" spans="4:5" ht="11.25" customHeight="1">
      <c r="D8646" s="78"/>
      <c r="E8646" s="79"/>
    </row>
    <row r="8647" spans="4:5" ht="11.25" customHeight="1">
      <c r="D8647" s="78"/>
      <c r="E8647" s="79"/>
    </row>
    <row r="8648" spans="4:5" ht="11.25" customHeight="1">
      <c r="D8648" s="78"/>
      <c r="E8648" s="79"/>
    </row>
    <row r="8649" spans="4:5" ht="11.25" customHeight="1">
      <c r="D8649" s="78"/>
      <c r="E8649" s="79"/>
    </row>
    <row r="8650" spans="4:5" ht="11.25" customHeight="1">
      <c r="D8650" s="78"/>
      <c r="E8650" s="79"/>
    </row>
    <row r="8651" spans="4:5" ht="11.25" customHeight="1">
      <c r="D8651" s="78"/>
      <c r="E8651" s="79"/>
    </row>
    <row r="8652" spans="4:5" ht="11.25" customHeight="1">
      <c r="D8652" s="78"/>
      <c r="E8652" s="79"/>
    </row>
    <row r="8653" spans="4:5" ht="11.25" customHeight="1">
      <c r="D8653" s="78"/>
      <c r="E8653" s="79"/>
    </row>
    <row r="8654" spans="4:5" ht="11.25" customHeight="1">
      <c r="D8654" s="78"/>
      <c r="E8654" s="79"/>
    </row>
    <row r="8655" spans="4:5" ht="11.25" customHeight="1">
      <c r="D8655" s="78"/>
      <c r="E8655" s="79"/>
    </row>
    <row r="8656" spans="4:5" ht="11.25" customHeight="1">
      <c r="D8656" s="78"/>
      <c r="E8656" s="79"/>
    </row>
    <row r="8657" spans="4:5" ht="11.25" customHeight="1">
      <c r="D8657" s="78"/>
      <c r="E8657" s="79"/>
    </row>
    <row r="8658" spans="4:5" ht="11.25" customHeight="1">
      <c r="D8658" s="78"/>
      <c r="E8658" s="79"/>
    </row>
    <row r="8659" spans="4:5" ht="11.25" customHeight="1">
      <c r="D8659" s="78"/>
      <c r="E8659" s="79"/>
    </row>
    <row r="8660" spans="4:5" ht="11.25" customHeight="1">
      <c r="D8660" s="78"/>
      <c r="E8660" s="79"/>
    </row>
    <row r="8661" spans="4:5" ht="11.25" customHeight="1">
      <c r="D8661" s="78"/>
      <c r="E8661" s="79"/>
    </row>
    <row r="8662" spans="4:5" ht="11.25" customHeight="1">
      <c r="D8662" s="78"/>
      <c r="E8662" s="79"/>
    </row>
    <row r="8663" spans="4:5" ht="11.25" customHeight="1">
      <c r="D8663" s="78"/>
      <c r="E8663" s="79"/>
    </row>
    <row r="8664" spans="4:5" ht="11.25" customHeight="1">
      <c r="D8664" s="78"/>
      <c r="E8664" s="79"/>
    </row>
    <row r="8665" spans="4:5" ht="11.25" customHeight="1">
      <c r="D8665" s="78"/>
      <c r="E8665" s="79"/>
    </row>
    <row r="8666" spans="4:5" ht="11.25" customHeight="1">
      <c r="D8666" s="78"/>
      <c r="E8666" s="79"/>
    </row>
    <row r="8667" spans="4:5" ht="11.25" customHeight="1">
      <c r="D8667" s="78"/>
      <c r="E8667" s="79"/>
    </row>
    <row r="8668" spans="4:5" ht="11.25" customHeight="1">
      <c r="D8668" s="78"/>
      <c r="E8668" s="79"/>
    </row>
    <row r="8669" spans="4:5" ht="11.25" customHeight="1">
      <c r="D8669" s="78"/>
      <c r="E8669" s="79"/>
    </row>
    <row r="8670" spans="4:5" ht="11.25" customHeight="1">
      <c r="D8670" s="78"/>
      <c r="E8670" s="79"/>
    </row>
    <row r="8671" spans="4:5" ht="11.25" customHeight="1">
      <c r="D8671" s="78"/>
      <c r="E8671" s="79"/>
    </row>
    <row r="8672" spans="4:5" ht="11.25" customHeight="1">
      <c r="D8672" s="78"/>
      <c r="E8672" s="79"/>
    </row>
    <row r="8673" spans="4:5" ht="11.25" customHeight="1">
      <c r="D8673" s="78"/>
      <c r="E8673" s="79"/>
    </row>
    <row r="8674" spans="4:5" ht="11.25" customHeight="1">
      <c r="D8674" s="78"/>
      <c r="E8674" s="79"/>
    </row>
    <row r="8675" spans="4:5" ht="11.25" customHeight="1">
      <c r="D8675" s="78"/>
      <c r="E8675" s="79"/>
    </row>
    <row r="8676" spans="4:5" ht="11.25" customHeight="1">
      <c r="D8676" s="78"/>
      <c r="E8676" s="79"/>
    </row>
    <row r="8677" spans="4:5" ht="11.25" customHeight="1">
      <c r="D8677" s="78"/>
      <c r="E8677" s="79"/>
    </row>
    <row r="8678" spans="4:5" ht="11.25" customHeight="1">
      <c r="D8678" s="78"/>
      <c r="E8678" s="79"/>
    </row>
    <row r="8679" spans="4:5" ht="11.25" customHeight="1">
      <c r="D8679" s="78"/>
      <c r="E8679" s="79"/>
    </row>
    <row r="8680" spans="4:5" ht="11.25" customHeight="1">
      <c r="D8680" s="78"/>
      <c r="E8680" s="79"/>
    </row>
    <row r="8681" spans="4:5" ht="11.25" customHeight="1">
      <c r="D8681" s="78"/>
      <c r="E8681" s="79"/>
    </row>
    <row r="8682" spans="4:5" ht="11.25" customHeight="1">
      <c r="D8682" s="78"/>
      <c r="E8682" s="79"/>
    </row>
    <row r="8683" spans="4:5" ht="11.25" customHeight="1">
      <c r="D8683" s="78"/>
      <c r="E8683" s="79"/>
    </row>
    <row r="8684" spans="4:5" ht="11.25" customHeight="1">
      <c r="D8684" s="78"/>
      <c r="E8684" s="79"/>
    </row>
    <row r="8685" spans="4:5" ht="11.25" customHeight="1">
      <c r="D8685" s="78"/>
      <c r="E8685" s="79"/>
    </row>
    <row r="8686" spans="4:5" ht="11.25" customHeight="1">
      <c r="D8686" s="78"/>
      <c r="E8686" s="79"/>
    </row>
    <row r="8687" spans="4:5" ht="11.25" customHeight="1">
      <c r="D8687" s="78"/>
      <c r="E8687" s="79"/>
    </row>
    <row r="8688" spans="4:5" ht="11.25" customHeight="1">
      <c r="D8688" s="78"/>
      <c r="E8688" s="79"/>
    </row>
    <row r="8689" spans="4:5" ht="11.25" customHeight="1">
      <c r="D8689" s="78"/>
      <c r="E8689" s="79"/>
    </row>
    <row r="8690" spans="4:5" ht="11.25" customHeight="1">
      <c r="D8690" s="78"/>
      <c r="E8690" s="79"/>
    </row>
    <row r="8691" spans="4:5" ht="11.25" customHeight="1">
      <c r="D8691" s="78"/>
      <c r="E8691" s="79"/>
    </row>
    <row r="8692" spans="4:5" ht="11.25" customHeight="1">
      <c r="D8692" s="78"/>
      <c r="E8692" s="79"/>
    </row>
    <row r="8693" spans="4:5" ht="11.25" customHeight="1">
      <c r="D8693" s="78"/>
      <c r="E8693" s="79"/>
    </row>
    <row r="8694" spans="4:5" ht="11.25" customHeight="1">
      <c r="D8694" s="78"/>
      <c r="E8694" s="79"/>
    </row>
    <row r="8695" spans="4:5" ht="11.25" customHeight="1">
      <c r="D8695" s="78"/>
      <c r="E8695" s="79"/>
    </row>
    <row r="8696" spans="4:5" ht="11.25" customHeight="1">
      <c r="D8696" s="78"/>
      <c r="E8696" s="79"/>
    </row>
    <row r="8697" spans="4:5" ht="11.25" customHeight="1">
      <c r="D8697" s="78"/>
      <c r="E8697" s="79"/>
    </row>
    <row r="8698" spans="4:5" ht="11.25" customHeight="1">
      <c r="D8698" s="78"/>
      <c r="E8698" s="79"/>
    </row>
    <row r="8699" spans="4:5" ht="11.25" customHeight="1">
      <c r="D8699" s="78"/>
      <c r="E8699" s="79"/>
    </row>
    <row r="8700" spans="4:5" ht="11.25" customHeight="1">
      <c r="D8700" s="78"/>
      <c r="E8700" s="79"/>
    </row>
    <row r="8701" spans="4:5" ht="11.25" customHeight="1">
      <c r="D8701" s="78"/>
      <c r="E8701" s="79"/>
    </row>
    <row r="8702" spans="4:5" ht="11.25" customHeight="1">
      <c r="D8702" s="78"/>
      <c r="E8702" s="79"/>
    </row>
    <row r="8703" spans="4:5" ht="11.25" customHeight="1">
      <c r="D8703" s="78"/>
      <c r="E8703" s="79"/>
    </row>
    <row r="8704" spans="4:5" ht="11.25" customHeight="1">
      <c r="D8704" s="78"/>
      <c r="E8704" s="79"/>
    </row>
    <row r="8705" spans="4:5" ht="11.25" customHeight="1">
      <c r="D8705" s="78"/>
      <c r="E8705" s="79"/>
    </row>
    <row r="8706" spans="4:5" ht="11.25" customHeight="1">
      <c r="D8706" s="78"/>
      <c r="E8706" s="79"/>
    </row>
    <row r="8707" spans="4:5" ht="11.25" customHeight="1">
      <c r="D8707" s="78"/>
      <c r="E8707" s="79"/>
    </row>
    <row r="8708" spans="4:5" ht="11.25" customHeight="1">
      <c r="D8708" s="78"/>
      <c r="E8708" s="79"/>
    </row>
    <row r="8709" spans="4:5" ht="11.25" customHeight="1">
      <c r="D8709" s="78"/>
      <c r="E8709" s="79"/>
    </row>
    <row r="8710" spans="4:5" ht="11.25" customHeight="1">
      <c r="D8710" s="78"/>
      <c r="E8710" s="79"/>
    </row>
    <row r="8711" spans="4:5" ht="11.25" customHeight="1">
      <c r="D8711" s="78"/>
      <c r="E8711" s="79"/>
    </row>
    <row r="8712" spans="4:5" ht="11.25" customHeight="1">
      <c r="D8712" s="78"/>
      <c r="E8712" s="79"/>
    </row>
    <row r="8713" spans="4:5" ht="11.25" customHeight="1">
      <c r="D8713" s="78"/>
      <c r="E8713" s="79"/>
    </row>
    <row r="8714" spans="4:5" ht="11.25" customHeight="1">
      <c r="D8714" s="78"/>
      <c r="E8714" s="79"/>
    </row>
    <row r="8715" spans="4:5" ht="11.25" customHeight="1">
      <c r="D8715" s="78"/>
      <c r="E8715" s="79"/>
    </row>
    <row r="8716" spans="4:5" ht="11.25" customHeight="1">
      <c r="D8716" s="78"/>
      <c r="E8716" s="79"/>
    </row>
    <row r="8717" spans="4:5" ht="11.25" customHeight="1">
      <c r="D8717" s="78"/>
      <c r="E8717" s="79"/>
    </row>
    <row r="8718" spans="4:5" ht="11.25" customHeight="1">
      <c r="D8718" s="78"/>
      <c r="E8718" s="79"/>
    </row>
    <row r="8719" spans="4:5" ht="11.25" customHeight="1">
      <c r="D8719" s="78"/>
      <c r="E8719" s="79"/>
    </row>
    <row r="8720" spans="4:5" ht="11.25" customHeight="1">
      <c r="D8720" s="78"/>
      <c r="E8720" s="79"/>
    </row>
    <row r="8721" spans="4:5" ht="11.25" customHeight="1">
      <c r="D8721" s="78"/>
      <c r="E8721" s="79"/>
    </row>
    <row r="8722" spans="4:5" ht="11.25" customHeight="1">
      <c r="D8722" s="78"/>
      <c r="E8722" s="79"/>
    </row>
    <row r="8723" spans="4:5" ht="11.25" customHeight="1">
      <c r="D8723" s="78"/>
      <c r="E8723" s="79"/>
    </row>
    <row r="8724" spans="4:5" ht="11.25" customHeight="1">
      <c r="D8724" s="78"/>
      <c r="E8724" s="79"/>
    </row>
    <row r="8725" spans="4:5" ht="11.25" customHeight="1">
      <c r="D8725" s="78"/>
      <c r="E8725" s="79"/>
    </row>
    <row r="8726" spans="4:5" ht="11.25" customHeight="1">
      <c r="D8726" s="78"/>
      <c r="E8726" s="79"/>
    </row>
    <row r="8727" spans="4:5" ht="11.25" customHeight="1">
      <c r="D8727" s="78"/>
      <c r="E8727" s="79"/>
    </row>
    <row r="8728" spans="4:5" ht="11.25" customHeight="1">
      <c r="D8728" s="78"/>
      <c r="E8728" s="79"/>
    </row>
    <row r="8729" spans="4:5" ht="11.25" customHeight="1">
      <c r="D8729" s="78"/>
      <c r="E8729" s="79"/>
    </row>
    <row r="8730" spans="4:5" ht="11.25" customHeight="1">
      <c r="D8730" s="78"/>
      <c r="E8730" s="79"/>
    </row>
    <row r="8731" spans="4:5" ht="11.25" customHeight="1">
      <c r="D8731" s="78"/>
      <c r="E8731" s="79"/>
    </row>
    <row r="8732" spans="4:5" ht="11.25" customHeight="1">
      <c r="D8732" s="78"/>
      <c r="E8732" s="79"/>
    </row>
    <row r="8733" spans="4:5" ht="11.25" customHeight="1">
      <c r="D8733" s="78"/>
      <c r="E8733" s="79"/>
    </row>
    <row r="8734" spans="4:5" ht="11.25" customHeight="1">
      <c r="D8734" s="78"/>
      <c r="E8734" s="79"/>
    </row>
    <row r="8735" spans="4:5" ht="11.25" customHeight="1">
      <c r="D8735" s="78"/>
      <c r="E8735" s="79"/>
    </row>
    <row r="8736" spans="4:5" ht="11.25" customHeight="1">
      <c r="D8736" s="78"/>
      <c r="E8736" s="79"/>
    </row>
    <row r="8737" spans="4:5" ht="11.25" customHeight="1">
      <c r="D8737" s="78"/>
      <c r="E8737" s="79"/>
    </row>
    <row r="8738" spans="4:5" ht="11.25" customHeight="1">
      <c r="D8738" s="78"/>
      <c r="E8738" s="79"/>
    </row>
    <row r="8739" spans="4:5" ht="11.25" customHeight="1">
      <c r="D8739" s="78"/>
      <c r="E8739" s="79"/>
    </row>
    <row r="8740" spans="4:5" ht="11.25" customHeight="1">
      <c r="D8740" s="78"/>
      <c r="E8740" s="79"/>
    </row>
    <row r="8741" spans="4:5" ht="11.25" customHeight="1">
      <c r="D8741" s="78"/>
      <c r="E8741" s="79"/>
    </row>
    <row r="8742" spans="4:5" ht="11.25" customHeight="1">
      <c r="D8742" s="78"/>
      <c r="E8742" s="79"/>
    </row>
    <row r="8743" spans="4:5" ht="11.25" customHeight="1">
      <c r="D8743" s="78"/>
      <c r="E8743" s="79"/>
    </row>
    <row r="8744" spans="4:5" ht="11.25" customHeight="1">
      <c r="D8744" s="78"/>
      <c r="E8744" s="79"/>
    </row>
    <row r="8745" spans="4:5" ht="11.25" customHeight="1">
      <c r="D8745" s="78"/>
      <c r="E8745" s="79"/>
    </row>
    <row r="8746" spans="4:5" ht="11.25" customHeight="1">
      <c r="D8746" s="78"/>
      <c r="E8746" s="79"/>
    </row>
    <row r="8747" spans="4:5" ht="11.25" customHeight="1">
      <c r="D8747" s="78"/>
      <c r="E8747" s="79"/>
    </row>
    <row r="8748" spans="4:5" ht="11.25" customHeight="1">
      <c r="D8748" s="78"/>
      <c r="E8748" s="79"/>
    </row>
    <row r="8749" spans="4:5" ht="11.25" customHeight="1">
      <c r="D8749" s="78"/>
      <c r="E8749" s="79"/>
    </row>
    <row r="8750" spans="4:5" ht="11.25" customHeight="1">
      <c r="D8750" s="78"/>
      <c r="E8750" s="79"/>
    </row>
    <row r="8751" spans="4:5" ht="11.25" customHeight="1">
      <c r="D8751" s="78"/>
      <c r="E8751" s="79"/>
    </row>
    <row r="8752" spans="4:5" ht="11.25" customHeight="1">
      <c r="D8752" s="78"/>
      <c r="E8752" s="79"/>
    </row>
    <row r="8753" spans="4:5" ht="11.25" customHeight="1">
      <c r="D8753" s="78"/>
      <c r="E8753" s="79"/>
    </row>
    <row r="8754" spans="4:5" ht="11.25" customHeight="1">
      <c r="D8754" s="78"/>
      <c r="E8754" s="79"/>
    </row>
    <row r="8755" spans="4:5" ht="11.25" customHeight="1">
      <c r="D8755" s="78"/>
      <c r="E8755" s="79"/>
    </row>
    <row r="8756" spans="4:5" ht="11.25" customHeight="1">
      <c r="D8756" s="78"/>
      <c r="E8756" s="79"/>
    </row>
    <row r="8757" spans="4:5" ht="11.25" customHeight="1">
      <c r="D8757" s="78"/>
      <c r="E8757" s="79"/>
    </row>
    <row r="8758" spans="4:5" ht="11.25" customHeight="1">
      <c r="D8758" s="78"/>
      <c r="E8758" s="79"/>
    </row>
    <row r="8759" spans="4:5" ht="11.25" customHeight="1">
      <c r="D8759" s="78"/>
      <c r="E8759" s="79"/>
    </row>
    <row r="8760" spans="4:5" ht="11.25" customHeight="1">
      <c r="D8760" s="78"/>
      <c r="E8760" s="79"/>
    </row>
    <row r="8761" spans="4:5" ht="11.25" customHeight="1">
      <c r="D8761" s="78"/>
      <c r="E8761" s="79"/>
    </row>
    <row r="8762" spans="4:5" ht="11.25" customHeight="1">
      <c r="D8762" s="78"/>
      <c r="E8762" s="79"/>
    </row>
    <row r="8763" spans="4:5" ht="11.25" customHeight="1">
      <c r="D8763" s="78"/>
      <c r="E8763" s="79"/>
    </row>
    <row r="8764" spans="4:5" ht="11.25" customHeight="1">
      <c r="D8764" s="78"/>
      <c r="E8764" s="79"/>
    </row>
    <row r="8765" spans="4:5" ht="11.25" customHeight="1">
      <c r="D8765" s="78"/>
      <c r="E8765" s="79"/>
    </row>
    <row r="8766" spans="4:5" ht="11.25" customHeight="1">
      <c r="D8766" s="78"/>
      <c r="E8766" s="79"/>
    </row>
    <row r="8767" spans="4:5" ht="11.25" customHeight="1">
      <c r="D8767" s="78"/>
      <c r="E8767" s="79"/>
    </row>
    <row r="8768" spans="4:5" ht="11.25" customHeight="1">
      <c r="D8768" s="78"/>
      <c r="E8768" s="79"/>
    </row>
    <row r="8769" spans="4:5" ht="11.25" customHeight="1">
      <c r="D8769" s="78"/>
      <c r="E8769" s="79"/>
    </row>
    <row r="8770" spans="4:5" ht="11.25" customHeight="1">
      <c r="D8770" s="78"/>
      <c r="E8770" s="79"/>
    </row>
    <row r="8771" spans="4:5" ht="11.25" customHeight="1">
      <c r="D8771" s="78"/>
      <c r="E8771" s="79"/>
    </row>
    <row r="8772" spans="4:5" ht="11.25" customHeight="1">
      <c r="D8772" s="78"/>
      <c r="E8772" s="79"/>
    </row>
    <row r="8773" spans="4:5" ht="11.25" customHeight="1">
      <c r="D8773" s="78"/>
      <c r="E8773" s="79"/>
    </row>
    <row r="8774" spans="4:5" ht="11.25" customHeight="1">
      <c r="D8774" s="78"/>
      <c r="E8774" s="79"/>
    </row>
    <row r="8775" spans="4:5" ht="11.25" customHeight="1">
      <c r="D8775" s="78"/>
      <c r="E8775" s="79"/>
    </row>
    <row r="8776" spans="4:5" ht="11.25" customHeight="1">
      <c r="D8776" s="78"/>
      <c r="E8776" s="79"/>
    </row>
    <row r="8777" spans="4:5" ht="11.25" customHeight="1">
      <c r="D8777" s="78"/>
      <c r="E8777" s="79"/>
    </row>
    <row r="8778" spans="4:5" ht="11.25" customHeight="1">
      <c r="D8778" s="78"/>
      <c r="E8778" s="79"/>
    </row>
    <row r="8779" spans="4:5" ht="11.25" customHeight="1">
      <c r="D8779" s="78"/>
      <c r="E8779" s="79"/>
    </row>
    <row r="8780" spans="4:5" ht="11.25" customHeight="1">
      <c r="D8780" s="78"/>
      <c r="E8780" s="79"/>
    </row>
    <row r="8781" spans="4:5" ht="11.25" customHeight="1">
      <c r="D8781" s="78"/>
      <c r="E8781" s="79"/>
    </row>
    <row r="8782" spans="4:5" ht="11.25" customHeight="1">
      <c r="D8782" s="78"/>
      <c r="E8782" s="79"/>
    </row>
    <row r="8783" spans="4:5" ht="11.25" customHeight="1">
      <c r="D8783" s="78"/>
      <c r="E8783" s="79"/>
    </row>
    <row r="8784" spans="4:5" ht="11.25" customHeight="1">
      <c r="D8784" s="78"/>
      <c r="E8784" s="79"/>
    </row>
    <row r="8785" spans="4:5" ht="11.25" customHeight="1">
      <c r="D8785" s="78"/>
      <c r="E8785" s="79"/>
    </row>
    <row r="8786" spans="4:5" ht="11.25" customHeight="1">
      <c r="D8786" s="78"/>
      <c r="E8786" s="79"/>
    </row>
    <row r="8787" spans="4:5" ht="11.25" customHeight="1">
      <c r="D8787" s="78"/>
      <c r="E8787" s="79"/>
    </row>
    <row r="8788" spans="4:5" ht="11.25" customHeight="1">
      <c r="D8788" s="78"/>
      <c r="E8788" s="79"/>
    </row>
    <row r="8789" spans="4:5" ht="11.25" customHeight="1">
      <c r="D8789" s="78"/>
      <c r="E8789" s="79"/>
    </row>
    <row r="8790" spans="4:5" ht="11.25" customHeight="1">
      <c r="D8790" s="78"/>
      <c r="E8790" s="79"/>
    </row>
    <row r="8791" spans="4:5" ht="11.25" customHeight="1">
      <c r="D8791" s="78"/>
      <c r="E8791" s="79"/>
    </row>
    <row r="8792" spans="4:5" ht="11.25" customHeight="1">
      <c r="D8792" s="78"/>
      <c r="E8792" s="79"/>
    </row>
    <row r="8793" spans="4:5" ht="11.25" customHeight="1">
      <c r="D8793" s="78"/>
      <c r="E8793" s="79"/>
    </row>
    <row r="8794" spans="4:5" ht="11.25" customHeight="1">
      <c r="D8794" s="78"/>
      <c r="E8794" s="79"/>
    </row>
    <row r="8795" spans="4:5" ht="11.25" customHeight="1">
      <c r="D8795" s="78"/>
      <c r="E8795" s="79"/>
    </row>
    <row r="8796" spans="4:5" ht="11.25" customHeight="1">
      <c r="D8796" s="78"/>
      <c r="E8796" s="79"/>
    </row>
    <row r="8797" spans="4:5" ht="11.25" customHeight="1">
      <c r="D8797" s="78"/>
      <c r="E8797" s="79"/>
    </row>
    <row r="8798" spans="4:5" ht="11.25" customHeight="1">
      <c r="D8798" s="78"/>
      <c r="E8798" s="79"/>
    </row>
    <row r="8799" spans="4:5" ht="11.25" customHeight="1">
      <c r="D8799" s="78"/>
      <c r="E8799" s="79"/>
    </row>
    <row r="8800" spans="4:5" ht="11.25" customHeight="1">
      <c r="D8800" s="78"/>
      <c r="E8800" s="79"/>
    </row>
    <row r="8801" spans="4:5" ht="11.25" customHeight="1">
      <c r="D8801" s="78"/>
      <c r="E8801" s="79"/>
    </row>
    <row r="8802" spans="4:5" ht="11.25" customHeight="1">
      <c r="D8802" s="78"/>
      <c r="E8802" s="79"/>
    </row>
    <row r="8803" spans="4:5" ht="11.25" customHeight="1">
      <c r="D8803" s="78"/>
      <c r="E8803" s="79"/>
    </row>
    <row r="8804" spans="4:5" ht="11.25" customHeight="1">
      <c r="D8804" s="78"/>
      <c r="E8804" s="79"/>
    </row>
    <row r="8805" spans="4:5" ht="11.25" customHeight="1">
      <c r="D8805" s="78"/>
      <c r="E8805" s="79"/>
    </row>
    <row r="8806" spans="4:5" ht="11.25" customHeight="1">
      <c r="D8806" s="78"/>
      <c r="E8806" s="79"/>
    </row>
    <row r="8807" spans="4:5" ht="11.25" customHeight="1">
      <c r="D8807" s="78"/>
      <c r="E8807" s="79"/>
    </row>
    <row r="8808" spans="4:5" ht="11.25" customHeight="1">
      <c r="D8808" s="78"/>
      <c r="E8808" s="79"/>
    </row>
    <row r="8809" spans="4:5" ht="11.25" customHeight="1">
      <c r="D8809" s="78"/>
      <c r="E8809" s="79"/>
    </row>
    <row r="8810" spans="4:5" ht="11.25" customHeight="1">
      <c r="D8810" s="78"/>
      <c r="E8810" s="79"/>
    </row>
    <row r="8811" spans="4:5" ht="11.25" customHeight="1">
      <c r="D8811" s="78"/>
      <c r="E8811" s="79"/>
    </row>
    <row r="8812" spans="4:5" ht="11.25" customHeight="1">
      <c r="D8812" s="78"/>
      <c r="E8812" s="79"/>
    </row>
    <row r="8813" spans="4:5" ht="11.25" customHeight="1">
      <c r="D8813" s="78"/>
      <c r="E8813" s="79"/>
    </row>
    <row r="8814" spans="4:5" ht="11.25" customHeight="1">
      <c r="D8814" s="78"/>
      <c r="E8814" s="79"/>
    </row>
    <row r="8815" spans="4:5" ht="11.25" customHeight="1">
      <c r="D8815" s="78"/>
      <c r="E8815" s="79"/>
    </row>
    <row r="8816" spans="4:5" ht="11.25" customHeight="1">
      <c r="D8816" s="78"/>
      <c r="E8816" s="79"/>
    </row>
    <row r="8817" spans="4:5" ht="11.25" customHeight="1">
      <c r="D8817" s="78"/>
      <c r="E8817" s="79"/>
    </row>
    <row r="8818" spans="4:5" ht="11.25" customHeight="1">
      <c r="D8818" s="78"/>
      <c r="E8818" s="79"/>
    </row>
    <row r="8819" spans="4:5" ht="11.25" customHeight="1">
      <c r="D8819" s="78"/>
      <c r="E8819" s="79"/>
    </row>
    <row r="8820" spans="4:5" ht="11.25" customHeight="1">
      <c r="D8820" s="78"/>
      <c r="E8820" s="79"/>
    </row>
    <row r="8821" spans="4:5" ht="11.25" customHeight="1">
      <c r="D8821" s="78"/>
      <c r="E8821" s="79"/>
    </row>
    <row r="8822" spans="4:5" ht="11.25" customHeight="1">
      <c r="D8822" s="78"/>
      <c r="E8822" s="79"/>
    </row>
    <row r="8823" spans="4:5" ht="11.25" customHeight="1">
      <c r="D8823" s="78"/>
      <c r="E8823" s="79"/>
    </row>
    <row r="8824" spans="4:5" ht="11.25" customHeight="1">
      <c r="D8824" s="78"/>
      <c r="E8824" s="79"/>
    </row>
    <row r="8825" spans="4:5" ht="11.25" customHeight="1">
      <c r="D8825" s="78"/>
      <c r="E8825" s="79"/>
    </row>
    <row r="8826" spans="4:5" ht="11.25" customHeight="1">
      <c r="D8826" s="78"/>
      <c r="E8826" s="79"/>
    </row>
    <row r="8827" spans="4:5" ht="11.25" customHeight="1">
      <c r="D8827" s="78"/>
      <c r="E8827" s="79"/>
    </row>
    <row r="8828" spans="4:5" ht="11.25" customHeight="1">
      <c r="D8828" s="78"/>
      <c r="E8828" s="79"/>
    </row>
    <row r="8829" spans="4:5" ht="11.25" customHeight="1">
      <c r="D8829" s="78"/>
      <c r="E8829" s="79"/>
    </row>
    <row r="8830" spans="4:5" ht="11.25" customHeight="1">
      <c r="D8830" s="78"/>
      <c r="E8830" s="79"/>
    </row>
    <row r="8831" spans="4:5" ht="11.25" customHeight="1">
      <c r="D8831" s="78"/>
      <c r="E8831" s="79"/>
    </row>
    <row r="8832" spans="4:5" ht="11.25" customHeight="1">
      <c r="D8832" s="78"/>
      <c r="E8832" s="79"/>
    </row>
    <row r="8833" spans="4:5" ht="11.25" customHeight="1">
      <c r="D8833" s="78"/>
      <c r="E8833" s="79"/>
    </row>
    <row r="8834" spans="4:5" ht="11.25" customHeight="1">
      <c r="D8834" s="78"/>
      <c r="E8834" s="79"/>
    </row>
    <row r="8835" spans="4:5" ht="11.25" customHeight="1">
      <c r="D8835" s="78"/>
      <c r="E8835" s="79"/>
    </row>
    <row r="8836" spans="4:5" ht="11.25" customHeight="1">
      <c r="D8836" s="78"/>
      <c r="E8836" s="79"/>
    </row>
    <row r="8837" spans="4:5" ht="11.25" customHeight="1">
      <c r="D8837" s="78"/>
      <c r="E8837" s="79"/>
    </row>
    <row r="8838" spans="4:5" ht="11.25" customHeight="1">
      <c r="D8838" s="78"/>
      <c r="E8838" s="79"/>
    </row>
    <row r="8839" spans="4:5" ht="11.25" customHeight="1">
      <c r="D8839" s="78"/>
      <c r="E8839" s="79"/>
    </row>
    <row r="8840" spans="4:5" ht="11.25" customHeight="1">
      <c r="D8840" s="78"/>
      <c r="E8840" s="79"/>
    </row>
    <row r="8841" spans="4:5" ht="11.25" customHeight="1">
      <c r="D8841" s="78"/>
      <c r="E8841" s="79"/>
    </row>
    <row r="8842" spans="4:5" ht="11.25" customHeight="1">
      <c r="D8842" s="78"/>
      <c r="E8842" s="79"/>
    </row>
    <row r="8843" spans="4:5" ht="11.25" customHeight="1">
      <c r="D8843" s="78"/>
      <c r="E8843" s="79"/>
    </row>
    <row r="8844" spans="4:5" ht="11.25" customHeight="1">
      <c r="D8844" s="78"/>
      <c r="E8844" s="79"/>
    </row>
    <row r="8845" spans="4:5" ht="11.25" customHeight="1">
      <c r="D8845" s="78"/>
      <c r="E8845" s="79"/>
    </row>
    <row r="8846" spans="4:5" ht="11.25" customHeight="1">
      <c r="D8846" s="78"/>
      <c r="E8846" s="79"/>
    </row>
    <row r="8847" spans="4:5" ht="11.25" customHeight="1">
      <c r="D8847" s="78"/>
      <c r="E8847" s="79"/>
    </row>
    <row r="8848" spans="4:5" ht="11.25" customHeight="1">
      <c r="D8848" s="78"/>
      <c r="E8848" s="79"/>
    </row>
    <row r="8849" spans="4:5" ht="11.25" customHeight="1">
      <c r="D8849" s="78"/>
      <c r="E8849" s="79"/>
    </row>
    <row r="8850" spans="4:5" ht="11.25" customHeight="1">
      <c r="D8850" s="78"/>
      <c r="E8850" s="79"/>
    </row>
    <row r="8851" spans="4:5" ht="11.25" customHeight="1">
      <c r="D8851" s="78"/>
      <c r="E8851" s="79"/>
    </row>
    <row r="8852" spans="4:5" ht="11.25" customHeight="1">
      <c r="D8852" s="78"/>
      <c r="E8852" s="79"/>
    </row>
    <row r="8853" spans="4:5" ht="11.25" customHeight="1">
      <c r="D8853" s="78"/>
      <c r="E8853" s="79"/>
    </row>
    <row r="8854" spans="4:5" ht="11.25" customHeight="1">
      <c r="D8854" s="78"/>
      <c r="E8854" s="79"/>
    </row>
    <row r="8855" spans="4:5" ht="11.25" customHeight="1">
      <c r="D8855" s="78"/>
      <c r="E8855" s="79"/>
    </row>
    <row r="8856" spans="4:5" ht="11.25" customHeight="1">
      <c r="D8856" s="78"/>
      <c r="E8856" s="79"/>
    </row>
    <row r="8857" spans="4:5" ht="11.25" customHeight="1">
      <c r="D8857" s="78"/>
      <c r="E8857" s="79"/>
    </row>
    <row r="8858" spans="4:5" ht="11.25" customHeight="1">
      <c r="D8858" s="78"/>
      <c r="E8858" s="79"/>
    </row>
    <row r="8859" spans="4:5" ht="11.25" customHeight="1">
      <c r="D8859" s="78"/>
      <c r="E8859" s="79"/>
    </row>
    <row r="8860" spans="4:5" ht="11.25" customHeight="1">
      <c r="D8860" s="78"/>
      <c r="E8860" s="79"/>
    </row>
    <row r="8861" spans="4:5" ht="11.25" customHeight="1">
      <c r="D8861" s="78"/>
      <c r="E8861" s="79"/>
    </row>
    <row r="8862" spans="4:5" ht="11.25" customHeight="1">
      <c r="D8862" s="78"/>
      <c r="E8862" s="79"/>
    </row>
    <row r="8863" spans="4:5" ht="11.25" customHeight="1">
      <c r="D8863" s="78"/>
      <c r="E8863" s="79"/>
    </row>
    <row r="8864" spans="4:5" ht="11.25" customHeight="1">
      <c r="D8864" s="78"/>
      <c r="E8864" s="79"/>
    </row>
    <row r="8865" spans="4:5" ht="11.25" customHeight="1">
      <c r="D8865" s="78"/>
      <c r="E8865" s="79"/>
    </row>
    <row r="8866" spans="4:5" ht="11.25" customHeight="1">
      <c r="D8866" s="78"/>
      <c r="E8866" s="79"/>
    </row>
    <row r="8867" spans="4:5" ht="11.25" customHeight="1">
      <c r="D8867" s="78"/>
      <c r="E8867" s="79"/>
    </row>
    <row r="8868" spans="4:5" ht="11.25" customHeight="1">
      <c r="D8868" s="78"/>
      <c r="E8868" s="79"/>
    </row>
    <row r="8869" spans="4:5" ht="11.25" customHeight="1">
      <c r="D8869" s="78"/>
      <c r="E8869" s="79"/>
    </row>
    <row r="8870" spans="4:5" ht="11.25" customHeight="1">
      <c r="D8870" s="78"/>
      <c r="E8870" s="79"/>
    </row>
    <row r="8871" spans="4:5" ht="11.25" customHeight="1">
      <c r="D8871" s="78"/>
      <c r="E8871" s="79"/>
    </row>
    <row r="8872" spans="4:5" ht="11.25" customHeight="1">
      <c r="D8872" s="78"/>
      <c r="E8872" s="79"/>
    </row>
    <row r="8873" spans="4:5" ht="11.25" customHeight="1">
      <c r="D8873" s="78"/>
      <c r="E8873" s="79"/>
    </row>
    <row r="8874" spans="4:5" ht="11.25" customHeight="1">
      <c r="D8874" s="78"/>
      <c r="E8874" s="79"/>
    </row>
    <row r="8875" spans="4:5" ht="11.25" customHeight="1">
      <c r="D8875" s="78"/>
      <c r="E8875" s="79"/>
    </row>
    <row r="8876" spans="4:5" ht="11.25" customHeight="1">
      <c r="D8876" s="78"/>
      <c r="E8876" s="79"/>
    </row>
    <row r="8877" spans="4:5" ht="11.25" customHeight="1">
      <c r="D8877" s="78"/>
      <c r="E8877" s="79"/>
    </row>
    <row r="8878" spans="4:5" ht="11.25" customHeight="1">
      <c r="D8878" s="78"/>
      <c r="E8878" s="79"/>
    </row>
    <row r="8879" spans="4:5" ht="11.25" customHeight="1">
      <c r="D8879" s="78"/>
      <c r="E8879" s="79"/>
    </row>
    <row r="8880" spans="4:5" ht="11.25" customHeight="1">
      <c r="D8880" s="78"/>
      <c r="E8880" s="79"/>
    </row>
    <row r="8881" spans="4:5" ht="11.25" customHeight="1">
      <c r="D8881" s="78"/>
      <c r="E8881" s="79"/>
    </row>
    <row r="8882" spans="4:5" ht="11.25" customHeight="1">
      <c r="D8882" s="78"/>
      <c r="E8882" s="79"/>
    </row>
    <row r="8883" spans="4:5" ht="11.25" customHeight="1">
      <c r="D8883" s="78"/>
      <c r="E8883" s="79"/>
    </row>
    <row r="8884" spans="4:5" ht="11.25" customHeight="1">
      <c r="D8884" s="78"/>
      <c r="E8884" s="79"/>
    </row>
    <row r="8885" spans="4:5" ht="11.25" customHeight="1">
      <c r="D8885" s="78"/>
      <c r="E8885" s="79"/>
    </row>
    <row r="8886" spans="4:5" ht="11.25" customHeight="1">
      <c r="D8886" s="78"/>
      <c r="E8886" s="79"/>
    </row>
    <row r="8887" spans="4:5" ht="11.25" customHeight="1">
      <c r="D8887" s="78"/>
      <c r="E8887" s="79"/>
    </row>
    <row r="8888" spans="4:5" ht="11.25" customHeight="1">
      <c r="D8888" s="78"/>
      <c r="E8888" s="79"/>
    </row>
    <row r="8889" spans="4:5" ht="11.25" customHeight="1">
      <c r="D8889" s="78"/>
      <c r="E8889" s="79"/>
    </row>
    <row r="8890" spans="4:5" ht="11.25" customHeight="1">
      <c r="D8890" s="78"/>
      <c r="E8890" s="79"/>
    </row>
    <row r="8891" spans="4:5" ht="11.25" customHeight="1">
      <c r="D8891" s="78"/>
      <c r="E8891" s="79"/>
    </row>
    <row r="8892" spans="4:5" ht="11.25" customHeight="1">
      <c r="D8892" s="78"/>
      <c r="E8892" s="79"/>
    </row>
    <row r="8893" spans="4:5" ht="11.25" customHeight="1">
      <c r="D8893" s="78"/>
      <c r="E8893" s="79"/>
    </row>
    <row r="8894" spans="4:5" ht="11.25" customHeight="1">
      <c r="D8894" s="78"/>
      <c r="E8894" s="79"/>
    </row>
    <row r="8895" spans="4:5" ht="11.25" customHeight="1">
      <c r="D8895" s="78"/>
      <c r="E8895" s="79"/>
    </row>
    <row r="8896" spans="4:5" ht="11.25" customHeight="1">
      <c r="D8896" s="78"/>
      <c r="E8896" s="79"/>
    </row>
    <row r="8897" spans="4:5" ht="11.25" customHeight="1">
      <c r="D8897" s="78"/>
      <c r="E8897" s="79"/>
    </row>
    <row r="8898" spans="4:5" ht="11.25" customHeight="1">
      <c r="D8898" s="78"/>
      <c r="E8898" s="79"/>
    </row>
    <row r="8899" spans="4:5" ht="11.25" customHeight="1">
      <c r="D8899" s="78"/>
      <c r="E8899" s="79"/>
    </row>
    <row r="8900" spans="4:5" ht="11.25" customHeight="1">
      <c r="D8900" s="78"/>
      <c r="E8900" s="79"/>
    </row>
    <row r="8901" spans="4:5" ht="11.25" customHeight="1">
      <c r="D8901" s="78"/>
      <c r="E8901" s="79"/>
    </row>
    <row r="8902" spans="4:5" ht="11.25" customHeight="1">
      <c r="D8902" s="78"/>
      <c r="E8902" s="79"/>
    </row>
    <row r="8903" spans="4:5" ht="11.25" customHeight="1">
      <c r="D8903" s="78"/>
      <c r="E8903" s="79"/>
    </row>
    <row r="8904" spans="4:5" ht="11.25" customHeight="1">
      <c r="D8904" s="78"/>
      <c r="E8904" s="79"/>
    </row>
    <row r="8905" spans="4:5" ht="11.25" customHeight="1">
      <c r="D8905" s="78"/>
      <c r="E8905" s="79"/>
    </row>
    <row r="8906" spans="4:5" ht="11.25" customHeight="1">
      <c r="D8906" s="78"/>
      <c r="E8906" s="79"/>
    </row>
    <row r="8907" spans="4:5" ht="11.25" customHeight="1">
      <c r="D8907" s="78"/>
      <c r="E8907" s="79"/>
    </row>
    <row r="8908" spans="4:5" ht="11.25" customHeight="1">
      <c r="D8908" s="78"/>
      <c r="E8908" s="79"/>
    </row>
    <row r="8909" spans="4:5" ht="11.25" customHeight="1">
      <c r="D8909" s="78"/>
      <c r="E8909" s="79"/>
    </row>
    <row r="8910" spans="4:5" ht="11.25" customHeight="1">
      <c r="D8910" s="78"/>
      <c r="E8910" s="79"/>
    </row>
    <row r="8911" spans="4:5" ht="11.25" customHeight="1">
      <c r="D8911" s="78"/>
      <c r="E8911" s="79"/>
    </row>
    <row r="8912" spans="4:5" ht="11.25" customHeight="1">
      <c r="D8912" s="78"/>
      <c r="E8912" s="79"/>
    </row>
    <row r="8913" spans="4:5" ht="11.25" customHeight="1">
      <c r="D8913" s="78"/>
      <c r="E8913" s="79"/>
    </row>
    <row r="8914" spans="4:5" ht="11.25" customHeight="1">
      <c r="D8914" s="78"/>
      <c r="E8914" s="79"/>
    </row>
    <row r="8915" spans="4:5" ht="11.25" customHeight="1">
      <c r="D8915" s="78"/>
      <c r="E8915" s="79"/>
    </row>
    <row r="8916" spans="4:5" ht="11.25" customHeight="1">
      <c r="D8916" s="78"/>
      <c r="E8916" s="79"/>
    </row>
    <row r="8917" spans="4:5" ht="11.25" customHeight="1">
      <c r="D8917" s="78"/>
      <c r="E8917" s="79"/>
    </row>
    <row r="8918" spans="4:5" ht="11.25" customHeight="1">
      <c r="D8918" s="78"/>
      <c r="E8918" s="79"/>
    </row>
    <row r="8919" spans="4:5" ht="11.25" customHeight="1">
      <c r="D8919" s="78"/>
      <c r="E8919" s="79"/>
    </row>
    <row r="8920" spans="4:5" ht="11.25" customHeight="1">
      <c r="D8920" s="78"/>
      <c r="E8920" s="79"/>
    </row>
    <row r="8921" spans="4:5" ht="11.25" customHeight="1">
      <c r="D8921" s="78"/>
      <c r="E8921" s="79"/>
    </row>
    <row r="8922" spans="4:5" ht="11.25" customHeight="1">
      <c r="D8922" s="78"/>
      <c r="E8922" s="79"/>
    </row>
    <row r="8923" spans="4:5" ht="11.25" customHeight="1">
      <c r="D8923" s="78"/>
      <c r="E8923" s="79"/>
    </row>
    <row r="8924" spans="4:5" ht="11.25" customHeight="1">
      <c r="D8924" s="78"/>
      <c r="E8924" s="79"/>
    </row>
    <row r="8925" spans="4:5" ht="11.25" customHeight="1">
      <c r="D8925" s="78"/>
      <c r="E8925" s="79"/>
    </row>
    <row r="8926" spans="4:5" ht="11.25" customHeight="1">
      <c r="D8926" s="78"/>
      <c r="E8926" s="79"/>
    </row>
    <row r="8927" spans="4:5" ht="11.25" customHeight="1">
      <c r="D8927" s="78"/>
      <c r="E8927" s="79"/>
    </row>
    <row r="8928" spans="4:5" ht="11.25" customHeight="1">
      <c r="D8928" s="78"/>
      <c r="E8928" s="79"/>
    </row>
    <row r="8929" spans="4:5" ht="11.25" customHeight="1">
      <c r="D8929" s="78"/>
      <c r="E8929" s="79"/>
    </row>
    <row r="8930" spans="4:5" ht="11.25" customHeight="1">
      <c r="D8930" s="78"/>
      <c r="E8930" s="79"/>
    </row>
    <row r="8931" spans="4:5" ht="11.25" customHeight="1">
      <c r="D8931" s="78"/>
      <c r="E8931" s="79"/>
    </row>
    <row r="8932" spans="4:5" ht="11.25" customHeight="1">
      <c r="D8932" s="78"/>
      <c r="E8932" s="79"/>
    </row>
    <row r="8933" spans="4:5" ht="11.25" customHeight="1">
      <c r="D8933" s="78"/>
      <c r="E8933" s="79"/>
    </row>
    <row r="8934" spans="4:5" ht="11.25" customHeight="1">
      <c r="D8934" s="78"/>
      <c r="E8934" s="79"/>
    </row>
    <row r="8935" spans="4:5" ht="11.25" customHeight="1">
      <c r="D8935" s="78"/>
      <c r="E8935" s="79"/>
    </row>
    <row r="8936" spans="4:5" ht="11.25" customHeight="1">
      <c r="D8936" s="78"/>
      <c r="E8936" s="79"/>
    </row>
    <row r="8937" spans="4:5" ht="11.25" customHeight="1">
      <c r="D8937" s="78"/>
      <c r="E8937" s="79"/>
    </row>
    <row r="8938" spans="4:5" ht="11.25" customHeight="1">
      <c r="D8938" s="78"/>
      <c r="E8938" s="79"/>
    </row>
    <row r="8939" spans="4:5" ht="11.25" customHeight="1">
      <c r="D8939" s="78"/>
      <c r="E8939" s="79"/>
    </row>
    <row r="8940" spans="4:5" ht="11.25" customHeight="1">
      <c r="D8940" s="78"/>
      <c r="E8940" s="79"/>
    </row>
    <row r="8941" spans="4:5" ht="11.25" customHeight="1">
      <c r="D8941" s="78"/>
      <c r="E8941" s="79"/>
    </row>
    <row r="8942" spans="4:5" ht="11.25" customHeight="1">
      <c r="D8942" s="78"/>
      <c r="E8942" s="79"/>
    </row>
    <row r="8943" spans="4:5" ht="11.25" customHeight="1">
      <c r="D8943" s="78"/>
      <c r="E8943" s="79"/>
    </row>
    <row r="8944" spans="4:5" ht="11.25" customHeight="1">
      <c r="D8944" s="78"/>
      <c r="E8944" s="79"/>
    </row>
    <row r="8945" spans="4:5" ht="11.25" customHeight="1">
      <c r="D8945" s="78"/>
      <c r="E8945" s="79"/>
    </row>
    <row r="8946" spans="4:5" ht="11.25" customHeight="1">
      <c r="D8946" s="78"/>
      <c r="E8946" s="79"/>
    </row>
    <row r="8947" spans="4:5" ht="11.25" customHeight="1">
      <c r="D8947" s="78"/>
      <c r="E8947" s="79"/>
    </row>
    <row r="8948" spans="4:5" ht="11.25" customHeight="1">
      <c r="D8948" s="78"/>
      <c r="E8948" s="79"/>
    </row>
    <row r="8949" spans="4:5" ht="11.25" customHeight="1">
      <c r="D8949" s="78"/>
      <c r="E8949" s="79"/>
    </row>
    <row r="8950" spans="4:5" ht="11.25" customHeight="1">
      <c r="D8950" s="78"/>
      <c r="E8950" s="79"/>
    </row>
    <row r="8951" spans="4:5" ht="11.25" customHeight="1">
      <c r="D8951" s="78"/>
      <c r="E8951" s="79"/>
    </row>
    <row r="8952" spans="4:5" ht="11.25" customHeight="1">
      <c r="D8952" s="78"/>
      <c r="E8952" s="79"/>
    </row>
    <row r="8953" spans="4:5" ht="11.25" customHeight="1">
      <c r="D8953" s="78"/>
      <c r="E8953" s="79"/>
    </row>
    <row r="8954" spans="4:5" ht="11.25" customHeight="1">
      <c r="D8954" s="78"/>
      <c r="E8954" s="79"/>
    </row>
    <row r="8955" spans="4:5" ht="11.25" customHeight="1">
      <c r="D8955" s="78"/>
      <c r="E8955" s="79"/>
    </row>
    <row r="8956" spans="4:5" ht="11.25" customHeight="1">
      <c r="D8956" s="78"/>
      <c r="E8956" s="79"/>
    </row>
    <row r="8957" spans="4:5" ht="11.25" customHeight="1">
      <c r="D8957" s="78"/>
      <c r="E8957" s="79"/>
    </row>
    <row r="8958" spans="4:5" ht="11.25" customHeight="1">
      <c r="D8958" s="78"/>
      <c r="E8958" s="79"/>
    </row>
    <row r="8959" spans="4:5" ht="11.25" customHeight="1">
      <c r="D8959" s="78"/>
      <c r="E8959" s="79"/>
    </row>
    <row r="8960" spans="4:5" ht="11.25" customHeight="1">
      <c r="D8960" s="78"/>
      <c r="E8960" s="79"/>
    </row>
    <row r="8961" spans="4:5" ht="11.25" customHeight="1">
      <c r="D8961" s="78"/>
      <c r="E8961" s="79"/>
    </row>
    <row r="8962" spans="4:5" ht="11.25" customHeight="1">
      <c r="D8962" s="78"/>
      <c r="E8962" s="79"/>
    </row>
    <row r="8963" spans="4:5" ht="11.25" customHeight="1">
      <c r="D8963" s="78"/>
      <c r="E8963" s="79"/>
    </row>
    <row r="8964" spans="4:5" ht="11.25" customHeight="1">
      <c r="D8964" s="78"/>
      <c r="E8964" s="79"/>
    </row>
    <row r="8965" spans="4:5" ht="11.25" customHeight="1">
      <c r="D8965" s="78"/>
      <c r="E8965" s="79"/>
    </row>
    <row r="8966" spans="4:5" ht="11.25" customHeight="1">
      <c r="D8966" s="78"/>
      <c r="E8966" s="79"/>
    </row>
    <row r="8967" spans="4:5" ht="11.25" customHeight="1">
      <c r="D8967" s="78"/>
      <c r="E8967" s="79"/>
    </row>
    <row r="8968" spans="4:5" ht="11.25" customHeight="1">
      <c r="D8968" s="78"/>
      <c r="E8968" s="79"/>
    </row>
    <row r="8969" spans="4:5" ht="11.25" customHeight="1">
      <c r="D8969" s="78"/>
      <c r="E8969" s="79"/>
    </row>
    <row r="8970" spans="4:5" ht="11.25" customHeight="1">
      <c r="D8970" s="78"/>
      <c r="E8970" s="79"/>
    </row>
    <row r="8971" spans="4:5" ht="11.25" customHeight="1">
      <c r="D8971" s="78"/>
      <c r="E8971" s="79"/>
    </row>
    <row r="8972" spans="4:5" ht="11.25" customHeight="1">
      <c r="D8972" s="78"/>
      <c r="E8972" s="79"/>
    </row>
    <row r="8973" spans="4:5" ht="11.25" customHeight="1">
      <c r="D8973" s="78"/>
      <c r="E8973" s="79"/>
    </row>
    <row r="8974" spans="4:5" ht="11.25" customHeight="1">
      <c r="D8974" s="78"/>
      <c r="E8974" s="79"/>
    </row>
    <row r="8975" spans="4:5" ht="11.25" customHeight="1">
      <c r="D8975" s="78"/>
      <c r="E8975" s="79"/>
    </row>
    <row r="8976" spans="4:5" ht="11.25" customHeight="1">
      <c r="D8976" s="78"/>
      <c r="E8976" s="79"/>
    </row>
    <row r="8977" spans="4:5" ht="11.25" customHeight="1">
      <c r="D8977" s="78"/>
      <c r="E8977" s="79"/>
    </row>
    <row r="8978" spans="4:5" ht="11.25" customHeight="1">
      <c r="D8978" s="78"/>
      <c r="E8978" s="79"/>
    </row>
    <row r="8979" spans="4:5" ht="11.25" customHeight="1">
      <c r="D8979" s="78"/>
      <c r="E8979" s="79"/>
    </row>
    <row r="8980" spans="4:5" ht="11.25" customHeight="1">
      <c r="D8980" s="78"/>
      <c r="E8980" s="79"/>
    </row>
    <row r="8981" spans="4:5" ht="11.25" customHeight="1">
      <c r="D8981" s="78"/>
      <c r="E8981" s="79"/>
    </row>
    <row r="8982" spans="4:5" ht="11.25" customHeight="1">
      <c r="D8982" s="78"/>
      <c r="E8982" s="79"/>
    </row>
    <row r="8983" spans="4:5" ht="11.25" customHeight="1">
      <c r="D8983" s="78"/>
      <c r="E8983" s="79"/>
    </row>
    <row r="8984" spans="4:5" ht="11.25" customHeight="1">
      <c r="D8984" s="78"/>
      <c r="E8984" s="79"/>
    </row>
    <row r="8985" spans="4:5" ht="11.25" customHeight="1">
      <c r="D8985" s="78"/>
      <c r="E8985" s="79"/>
    </row>
    <row r="8986" spans="4:5" ht="11.25" customHeight="1">
      <c r="D8986" s="78"/>
      <c r="E8986" s="79"/>
    </row>
    <row r="8987" spans="4:5" ht="11.25" customHeight="1">
      <c r="D8987" s="78"/>
      <c r="E8987" s="79"/>
    </row>
    <row r="8988" spans="4:5" ht="11.25" customHeight="1">
      <c r="D8988" s="78"/>
      <c r="E8988" s="79"/>
    </row>
    <row r="8989" spans="4:5" ht="11.25" customHeight="1">
      <c r="D8989" s="78"/>
      <c r="E8989" s="79"/>
    </row>
    <row r="8990" spans="4:5" ht="11.25" customHeight="1">
      <c r="D8990" s="78"/>
      <c r="E8990" s="79"/>
    </row>
    <row r="8991" spans="4:5" ht="11.25" customHeight="1">
      <c r="D8991" s="78"/>
      <c r="E8991" s="79"/>
    </row>
    <row r="8992" spans="4:5" ht="11.25" customHeight="1">
      <c r="D8992" s="78"/>
      <c r="E8992" s="79"/>
    </row>
    <row r="8993" spans="4:5" ht="11.25" customHeight="1">
      <c r="D8993" s="78"/>
      <c r="E8993" s="79"/>
    </row>
    <row r="8994" spans="4:5" ht="11.25" customHeight="1">
      <c r="D8994" s="78"/>
      <c r="E8994" s="79"/>
    </row>
    <row r="8995" spans="4:5" ht="11.25" customHeight="1">
      <c r="D8995" s="78"/>
      <c r="E8995" s="79"/>
    </row>
    <row r="8996" spans="4:5" ht="11.25" customHeight="1">
      <c r="D8996" s="78"/>
      <c r="E8996" s="79"/>
    </row>
    <row r="8997" spans="4:5" ht="11.25" customHeight="1">
      <c r="D8997" s="78"/>
      <c r="E8997" s="79"/>
    </row>
    <row r="8998" spans="4:5" ht="11.25" customHeight="1">
      <c r="D8998" s="78"/>
      <c r="E8998" s="79"/>
    </row>
    <row r="8999" spans="4:5" ht="11.25" customHeight="1">
      <c r="D8999" s="78"/>
      <c r="E8999" s="79"/>
    </row>
    <row r="9000" spans="4:5" ht="11.25" customHeight="1">
      <c r="D9000" s="78"/>
      <c r="E9000" s="79"/>
    </row>
    <row r="9001" spans="4:5" ht="11.25" customHeight="1">
      <c r="D9001" s="78"/>
      <c r="E9001" s="79"/>
    </row>
    <row r="9002" spans="4:5" ht="11.25" customHeight="1">
      <c r="D9002" s="78"/>
      <c r="E9002" s="79"/>
    </row>
    <row r="9003" spans="4:5" ht="11.25" customHeight="1">
      <c r="D9003" s="78"/>
      <c r="E9003" s="79"/>
    </row>
    <row r="9004" spans="4:5" ht="11.25" customHeight="1">
      <c r="D9004" s="78"/>
      <c r="E9004" s="79"/>
    </row>
    <row r="9005" spans="4:5" ht="11.25" customHeight="1">
      <c r="D9005" s="78"/>
      <c r="E9005" s="79"/>
    </row>
    <row r="9006" spans="4:5" ht="11.25" customHeight="1">
      <c r="D9006" s="78"/>
      <c r="E9006" s="79"/>
    </row>
    <row r="9007" spans="4:5" ht="11.25" customHeight="1">
      <c r="D9007" s="78"/>
      <c r="E9007" s="79"/>
    </row>
    <row r="9008" spans="4:5" ht="11.25" customHeight="1">
      <c r="D9008" s="78"/>
      <c r="E9008" s="79"/>
    </row>
    <row r="9009" spans="4:5" ht="11.25" customHeight="1">
      <c r="D9009" s="78"/>
      <c r="E9009" s="79"/>
    </row>
    <row r="9010" spans="4:5" ht="11.25" customHeight="1">
      <c r="D9010" s="78"/>
      <c r="E9010" s="79"/>
    </row>
    <row r="9011" spans="4:5" ht="11.25" customHeight="1">
      <c r="D9011" s="78"/>
      <c r="E9011" s="79"/>
    </row>
    <row r="9012" spans="4:5" ht="11.25" customHeight="1">
      <c r="D9012" s="78"/>
      <c r="E9012" s="79"/>
    </row>
    <row r="9013" spans="4:5" ht="11.25" customHeight="1">
      <c r="D9013" s="78"/>
      <c r="E9013" s="79"/>
    </row>
    <row r="9014" spans="4:5" ht="11.25" customHeight="1">
      <c r="D9014" s="78"/>
      <c r="E9014" s="79"/>
    </row>
    <row r="9015" spans="4:5" ht="11.25" customHeight="1">
      <c r="D9015" s="78"/>
      <c r="E9015" s="79"/>
    </row>
    <row r="9016" spans="4:5" ht="11.25" customHeight="1">
      <c r="D9016" s="78"/>
      <c r="E9016" s="79"/>
    </row>
    <row r="9017" spans="4:5" ht="11.25" customHeight="1">
      <c r="D9017" s="78"/>
      <c r="E9017" s="79"/>
    </row>
    <row r="9018" spans="4:5" ht="11.25" customHeight="1">
      <c r="D9018" s="78"/>
      <c r="E9018" s="79"/>
    </row>
    <row r="9019" spans="4:5" ht="11.25" customHeight="1">
      <c r="D9019" s="78"/>
      <c r="E9019" s="79"/>
    </row>
    <row r="9020" spans="4:5" ht="11.25" customHeight="1">
      <c r="D9020" s="78"/>
      <c r="E9020" s="79"/>
    </row>
    <row r="9021" spans="4:5" ht="11.25" customHeight="1">
      <c r="D9021" s="78"/>
      <c r="E9021" s="79"/>
    </row>
    <row r="9022" spans="4:5" ht="11.25" customHeight="1">
      <c r="D9022" s="78"/>
      <c r="E9022" s="79"/>
    </row>
    <row r="9023" spans="4:5" ht="11.25" customHeight="1">
      <c r="D9023" s="78"/>
      <c r="E9023" s="79"/>
    </row>
    <row r="9024" spans="4:5" ht="11.25" customHeight="1">
      <c r="D9024" s="78"/>
      <c r="E9024" s="79"/>
    </row>
    <row r="9025" spans="4:5" ht="11.25" customHeight="1">
      <c r="D9025" s="78"/>
      <c r="E9025" s="79"/>
    </row>
    <row r="9026" spans="4:5" ht="11.25" customHeight="1">
      <c r="D9026" s="78"/>
      <c r="E9026" s="79"/>
    </row>
    <row r="9027" spans="4:5" ht="11.25" customHeight="1">
      <c r="D9027" s="78"/>
      <c r="E9027" s="79"/>
    </row>
    <row r="9028" spans="4:5" ht="11.25" customHeight="1">
      <c r="D9028" s="78"/>
      <c r="E9028" s="79"/>
    </row>
    <row r="9029" spans="4:5" ht="11.25" customHeight="1">
      <c r="D9029" s="78"/>
      <c r="E9029" s="79"/>
    </row>
    <row r="9030" spans="4:5" ht="11.25" customHeight="1">
      <c r="D9030" s="78"/>
      <c r="E9030" s="79"/>
    </row>
    <row r="9031" spans="4:5" ht="11.25" customHeight="1">
      <c r="D9031" s="78"/>
      <c r="E9031" s="79"/>
    </row>
    <row r="9032" spans="4:5" ht="11.25" customHeight="1">
      <c r="D9032" s="78"/>
      <c r="E9032" s="79"/>
    </row>
    <row r="9033" spans="4:5" ht="11.25" customHeight="1">
      <c r="D9033" s="78"/>
      <c r="E9033" s="79"/>
    </row>
    <row r="9034" spans="4:5" ht="11.25" customHeight="1">
      <c r="D9034" s="78"/>
      <c r="E9034" s="79"/>
    </row>
    <row r="9035" spans="4:5" ht="11.25" customHeight="1">
      <c r="D9035" s="78"/>
      <c r="E9035" s="79"/>
    </row>
    <row r="9036" spans="4:5" ht="11.25" customHeight="1">
      <c r="D9036" s="78"/>
      <c r="E9036" s="79"/>
    </row>
    <row r="9037" spans="4:5" ht="11.25" customHeight="1">
      <c r="D9037" s="78"/>
      <c r="E9037" s="79"/>
    </row>
    <row r="9038" spans="4:5" ht="11.25" customHeight="1">
      <c r="D9038" s="78"/>
      <c r="E9038" s="79"/>
    </row>
    <row r="9039" spans="4:5" ht="11.25" customHeight="1">
      <c r="D9039" s="78"/>
      <c r="E9039" s="79"/>
    </row>
    <row r="9040" spans="4:5" ht="11.25" customHeight="1">
      <c r="D9040" s="78"/>
      <c r="E9040" s="79"/>
    </row>
    <row r="9041" spans="4:5" ht="11.25" customHeight="1">
      <c r="D9041" s="78"/>
      <c r="E9041" s="79"/>
    </row>
    <row r="9042" spans="4:5" ht="11.25" customHeight="1">
      <c r="D9042" s="78"/>
      <c r="E9042" s="79"/>
    </row>
    <row r="9043" spans="4:5" ht="11.25" customHeight="1">
      <c r="D9043" s="78"/>
      <c r="E9043" s="79"/>
    </row>
    <row r="9044" spans="4:5" ht="11.25" customHeight="1">
      <c r="D9044" s="78"/>
      <c r="E9044" s="79"/>
    </row>
    <row r="9045" spans="4:5" ht="11.25" customHeight="1">
      <c r="D9045" s="78"/>
      <c r="E9045" s="79"/>
    </row>
    <row r="9046" spans="4:5" ht="11.25" customHeight="1">
      <c r="D9046" s="78"/>
      <c r="E9046" s="79"/>
    </row>
    <row r="9047" spans="4:5" ht="11.25" customHeight="1">
      <c r="D9047" s="78"/>
      <c r="E9047" s="79"/>
    </row>
    <row r="9048" spans="4:5" ht="11.25" customHeight="1">
      <c r="D9048" s="78"/>
      <c r="E9048" s="79"/>
    </row>
    <row r="9049" spans="4:5" ht="11.25" customHeight="1">
      <c r="D9049" s="78"/>
      <c r="E9049" s="79"/>
    </row>
    <row r="9050" spans="4:5" ht="11.25" customHeight="1">
      <c r="D9050" s="78"/>
      <c r="E9050" s="79"/>
    </row>
    <row r="9051" spans="4:5" ht="11.25" customHeight="1">
      <c r="D9051" s="78"/>
      <c r="E9051" s="79"/>
    </row>
    <row r="9052" spans="4:5" ht="11.25" customHeight="1">
      <c r="D9052" s="78"/>
      <c r="E9052" s="79"/>
    </row>
    <row r="9053" spans="4:5" ht="11.25" customHeight="1">
      <c r="D9053" s="78"/>
      <c r="E9053" s="79"/>
    </row>
    <row r="9054" spans="4:5" ht="11.25" customHeight="1">
      <c r="D9054" s="78"/>
      <c r="E9054" s="79"/>
    </row>
    <row r="9055" spans="4:5" ht="11.25" customHeight="1">
      <c r="D9055" s="78"/>
      <c r="E9055" s="79"/>
    </row>
    <row r="9056" spans="4:5" ht="11.25" customHeight="1">
      <c r="D9056" s="78"/>
      <c r="E9056" s="79"/>
    </row>
    <row r="9057" spans="4:5" ht="11.25" customHeight="1">
      <c r="D9057" s="78"/>
      <c r="E9057" s="79"/>
    </row>
    <row r="9058" spans="4:5" ht="11.25" customHeight="1">
      <c r="D9058" s="78"/>
      <c r="E9058" s="79"/>
    </row>
    <row r="9059" spans="4:5" ht="11.25" customHeight="1">
      <c r="D9059" s="78"/>
      <c r="E9059" s="79"/>
    </row>
    <row r="9060" spans="4:5" ht="11.25" customHeight="1">
      <c r="D9060" s="78"/>
      <c r="E9060" s="79"/>
    </row>
    <row r="9061" spans="4:5" ht="11.25" customHeight="1">
      <c r="D9061" s="78"/>
      <c r="E9061" s="79"/>
    </row>
    <row r="9062" spans="4:5" ht="11.25" customHeight="1">
      <c r="D9062" s="78"/>
      <c r="E9062" s="79"/>
    </row>
    <row r="9063" spans="4:5" ht="11.25" customHeight="1">
      <c r="D9063" s="78"/>
      <c r="E9063" s="79"/>
    </row>
    <row r="9064" spans="4:5" ht="11.25" customHeight="1">
      <c r="D9064" s="78"/>
      <c r="E9064" s="79"/>
    </row>
    <row r="9065" spans="4:5" ht="11.25" customHeight="1">
      <c r="D9065" s="78"/>
      <c r="E9065" s="79"/>
    </row>
    <row r="9066" spans="4:5" ht="11.25" customHeight="1">
      <c r="D9066" s="78"/>
      <c r="E9066" s="79"/>
    </row>
    <row r="9067" spans="4:5" ht="11.25" customHeight="1">
      <c r="D9067" s="78"/>
      <c r="E9067" s="79"/>
    </row>
    <row r="9068" spans="4:5" ht="11.25" customHeight="1">
      <c r="D9068" s="78"/>
      <c r="E9068" s="79"/>
    </row>
    <row r="9069" spans="4:5" ht="11.25" customHeight="1">
      <c r="D9069" s="78"/>
      <c r="E9069" s="79"/>
    </row>
    <row r="9070" spans="4:5" ht="11.25" customHeight="1">
      <c r="D9070" s="78"/>
      <c r="E9070" s="79"/>
    </row>
    <row r="9071" spans="4:5" ht="11.25" customHeight="1">
      <c r="D9071" s="78"/>
      <c r="E9071" s="79"/>
    </row>
    <row r="9072" spans="4:5" ht="11.25" customHeight="1">
      <c r="D9072" s="78"/>
      <c r="E9072" s="79"/>
    </row>
    <row r="9073" spans="4:5" ht="11.25" customHeight="1">
      <c r="D9073" s="78"/>
      <c r="E9073" s="79"/>
    </row>
    <row r="9074" spans="4:5" ht="11.25" customHeight="1">
      <c r="D9074" s="78"/>
      <c r="E9074" s="79"/>
    </row>
    <row r="9075" spans="4:5" ht="11.25" customHeight="1">
      <c r="D9075" s="78"/>
      <c r="E9075" s="79"/>
    </row>
    <row r="9076" spans="4:5" ht="11.25" customHeight="1">
      <c r="D9076" s="78"/>
      <c r="E9076" s="79"/>
    </row>
    <row r="9077" spans="4:5" ht="11.25" customHeight="1">
      <c r="D9077" s="78"/>
      <c r="E9077" s="79"/>
    </row>
    <row r="9078" spans="4:5" ht="11.25" customHeight="1">
      <c r="D9078" s="78"/>
      <c r="E9078" s="79"/>
    </row>
    <row r="9079" spans="4:5" ht="11.25" customHeight="1">
      <c r="D9079" s="78"/>
      <c r="E9079" s="79"/>
    </row>
    <row r="9080" spans="4:5" ht="11.25" customHeight="1">
      <c r="D9080" s="78"/>
      <c r="E9080" s="79"/>
    </row>
    <row r="9081" spans="4:5" ht="11.25" customHeight="1">
      <c r="D9081" s="78"/>
      <c r="E9081" s="79"/>
    </row>
    <row r="9082" spans="4:5" ht="11.25" customHeight="1">
      <c r="D9082" s="78"/>
      <c r="E9082" s="79"/>
    </row>
    <row r="9083" spans="4:5" ht="11.25" customHeight="1">
      <c r="D9083" s="78"/>
      <c r="E9083" s="79"/>
    </row>
    <row r="9084" spans="4:5" ht="11.25" customHeight="1">
      <c r="D9084" s="78"/>
      <c r="E9084" s="79"/>
    </row>
    <row r="9085" spans="4:5" ht="11.25" customHeight="1">
      <c r="D9085" s="78"/>
      <c r="E9085" s="79"/>
    </row>
    <row r="9086" spans="4:5" ht="11.25" customHeight="1">
      <c r="D9086" s="78"/>
      <c r="E9086" s="79"/>
    </row>
    <row r="9087" spans="4:5" ht="11.25" customHeight="1">
      <c r="D9087" s="78"/>
      <c r="E9087" s="79"/>
    </row>
    <row r="9088" spans="4:5" ht="11.25" customHeight="1">
      <c r="D9088" s="78"/>
      <c r="E9088" s="79"/>
    </row>
    <row r="9089" spans="4:5" ht="11.25" customHeight="1">
      <c r="D9089" s="78"/>
      <c r="E9089" s="79"/>
    </row>
    <row r="9090" spans="4:5" ht="11.25" customHeight="1">
      <c r="D9090" s="78"/>
      <c r="E9090" s="79"/>
    </row>
    <row r="9091" spans="4:5" ht="11.25" customHeight="1">
      <c r="D9091" s="78"/>
      <c r="E9091" s="79"/>
    </row>
    <row r="9092" spans="4:5" ht="11.25" customHeight="1">
      <c r="D9092" s="78"/>
      <c r="E9092" s="79"/>
    </row>
    <row r="9093" spans="4:5" ht="11.25" customHeight="1">
      <c r="D9093" s="78"/>
      <c r="E9093" s="79"/>
    </row>
    <row r="9094" spans="4:5" ht="11.25" customHeight="1">
      <c r="D9094" s="78"/>
      <c r="E9094" s="79"/>
    </row>
    <row r="9095" spans="4:5" ht="11.25" customHeight="1">
      <c r="D9095" s="78"/>
      <c r="E9095" s="79"/>
    </row>
    <row r="9096" spans="4:5" ht="11.25" customHeight="1">
      <c r="D9096" s="78"/>
      <c r="E9096" s="79"/>
    </row>
    <row r="9097" spans="4:5" ht="11.25" customHeight="1">
      <c r="D9097" s="78"/>
      <c r="E9097" s="79"/>
    </row>
    <row r="9098" spans="4:5" ht="11.25" customHeight="1">
      <c r="D9098" s="78"/>
      <c r="E9098" s="79"/>
    </row>
    <row r="9099" spans="4:5" ht="11.25" customHeight="1">
      <c r="D9099" s="78"/>
      <c r="E9099" s="79"/>
    </row>
    <row r="9100" spans="4:5" ht="11.25" customHeight="1">
      <c r="D9100" s="78"/>
      <c r="E9100" s="79"/>
    </row>
    <row r="9101" spans="4:5" ht="11.25" customHeight="1">
      <c r="D9101" s="78"/>
      <c r="E9101" s="79"/>
    </row>
    <row r="9102" spans="4:5" ht="11.25" customHeight="1">
      <c r="D9102" s="78"/>
      <c r="E9102" s="79"/>
    </row>
    <row r="9103" spans="4:5" ht="11.25" customHeight="1">
      <c r="D9103" s="78"/>
      <c r="E9103" s="79"/>
    </row>
    <row r="9104" spans="4:5" ht="11.25" customHeight="1">
      <c r="D9104" s="78"/>
      <c r="E9104" s="79"/>
    </row>
    <row r="9105" spans="4:5" ht="11.25" customHeight="1">
      <c r="D9105" s="78"/>
      <c r="E9105" s="79"/>
    </row>
    <row r="9106" spans="4:5" ht="11.25" customHeight="1">
      <c r="D9106" s="78"/>
      <c r="E9106" s="79"/>
    </row>
    <row r="9107" spans="4:5" ht="11.25" customHeight="1">
      <c r="D9107" s="78"/>
      <c r="E9107" s="79"/>
    </row>
    <row r="9108" spans="4:5" ht="11.25" customHeight="1">
      <c r="D9108" s="78"/>
      <c r="E9108" s="79"/>
    </row>
    <row r="9109" spans="4:5" ht="11.25" customHeight="1">
      <c r="D9109" s="78"/>
      <c r="E9109" s="79"/>
    </row>
    <row r="9110" spans="4:5" ht="11.25" customHeight="1">
      <c r="D9110" s="78"/>
      <c r="E9110" s="79"/>
    </row>
    <row r="9111" spans="4:5" ht="11.25" customHeight="1">
      <c r="D9111" s="78"/>
      <c r="E9111" s="79"/>
    </row>
    <row r="9112" spans="4:5" ht="11.25" customHeight="1">
      <c r="D9112" s="78"/>
      <c r="E9112" s="79"/>
    </row>
    <row r="9113" spans="4:5" ht="11.25" customHeight="1">
      <c r="D9113" s="78"/>
      <c r="E9113" s="79"/>
    </row>
    <row r="9114" spans="4:5" ht="11.25" customHeight="1">
      <c r="D9114" s="78"/>
      <c r="E9114" s="79"/>
    </row>
    <row r="9115" spans="4:5" ht="11.25" customHeight="1">
      <c r="D9115" s="78"/>
      <c r="E9115" s="79"/>
    </row>
    <row r="9116" spans="4:5" ht="11.25" customHeight="1">
      <c r="D9116" s="78"/>
      <c r="E9116" s="79"/>
    </row>
    <row r="9117" spans="4:5" ht="11.25" customHeight="1">
      <c r="D9117" s="78"/>
      <c r="E9117" s="79"/>
    </row>
    <row r="9118" spans="4:5" ht="11.25" customHeight="1">
      <c r="D9118" s="78"/>
      <c r="E9118" s="79"/>
    </row>
    <row r="9119" spans="4:5" ht="11.25" customHeight="1">
      <c r="D9119" s="78"/>
      <c r="E9119" s="79"/>
    </row>
    <row r="9120" spans="4:5" ht="11.25" customHeight="1">
      <c r="D9120" s="78"/>
      <c r="E9120" s="79"/>
    </row>
    <row r="9121" spans="4:5" ht="11.25" customHeight="1">
      <c r="D9121" s="78"/>
      <c r="E9121" s="79"/>
    </row>
    <row r="9122" spans="4:5" ht="11.25" customHeight="1">
      <c r="D9122" s="78"/>
      <c r="E9122" s="79"/>
    </row>
    <row r="9123" spans="4:5" ht="11.25" customHeight="1">
      <c r="D9123" s="78"/>
      <c r="E9123" s="79"/>
    </row>
    <row r="9124" spans="4:5" ht="11.25" customHeight="1">
      <c r="D9124" s="78"/>
      <c r="E9124" s="79"/>
    </row>
    <row r="9125" spans="4:5" ht="11.25" customHeight="1">
      <c r="D9125" s="78"/>
      <c r="E9125" s="79"/>
    </row>
    <row r="9126" spans="4:5" ht="11.25" customHeight="1">
      <c r="D9126" s="78"/>
      <c r="E9126" s="79"/>
    </row>
    <row r="9127" spans="4:5" ht="11.25" customHeight="1">
      <c r="D9127" s="78"/>
      <c r="E9127" s="79"/>
    </row>
    <row r="9128" spans="4:5" ht="11.25" customHeight="1">
      <c r="D9128" s="78"/>
      <c r="E9128" s="79"/>
    </row>
    <row r="9129" spans="4:5" ht="11.25" customHeight="1">
      <c r="D9129" s="78"/>
      <c r="E9129" s="79"/>
    </row>
    <row r="9130" spans="4:5" ht="11.25" customHeight="1">
      <c r="D9130" s="78"/>
      <c r="E9130" s="79"/>
    </row>
    <row r="9131" spans="4:5" ht="11.25" customHeight="1">
      <c r="D9131" s="78"/>
      <c r="E9131" s="79"/>
    </row>
    <row r="9132" spans="4:5" ht="11.25" customHeight="1">
      <c r="D9132" s="78"/>
      <c r="E9132" s="79"/>
    </row>
    <row r="9133" spans="4:5" ht="11.25" customHeight="1">
      <c r="D9133" s="78"/>
      <c r="E9133" s="79"/>
    </row>
    <row r="9134" spans="4:5" ht="11.25" customHeight="1">
      <c r="D9134" s="78"/>
      <c r="E9134" s="79"/>
    </row>
    <row r="9135" spans="4:5" ht="11.25" customHeight="1">
      <c r="D9135" s="78"/>
      <c r="E9135" s="79"/>
    </row>
    <row r="9136" spans="4:5" ht="11.25" customHeight="1">
      <c r="D9136" s="78"/>
      <c r="E9136" s="79"/>
    </row>
    <row r="9137" spans="4:5" ht="11.25" customHeight="1">
      <c r="D9137" s="78"/>
      <c r="E9137" s="79"/>
    </row>
    <row r="9138" spans="4:5" ht="11.25" customHeight="1">
      <c r="D9138" s="78"/>
      <c r="E9138" s="79"/>
    </row>
    <row r="9139" spans="4:5" ht="11.25" customHeight="1">
      <c r="D9139" s="78"/>
      <c r="E9139" s="79"/>
    </row>
    <row r="9140" spans="4:5" ht="11.25" customHeight="1">
      <c r="D9140" s="78"/>
      <c r="E9140" s="79"/>
    </row>
    <row r="9141" spans="4:5" ht="11.25" customHeight="1">
      <c r="D9141" s="78"/>
      <c r="E9141" s="79"/>
    </row>
    <row r="9142" spans="4:5" ht="11.25" customHeight="1">
      <c r="D9142" s="78"/>
      <c r="E9142" s="79"/>
    </row>
    <row r="9143" spans="4:5" ht="11.25" customHeight="1">
      <c r="D9143" s="78"/>
      <c r="E9143" s="79"/>
    </row>
    <row r="9144" spans="4:5" ht="11.25" customHeight="1">
      <c r="D9144" s="78"/>
      <c r="E9144" s="79"/>
    </row>
    <row r="9145" spans="4:5" ht="11.25" customHeight="1">
      <c r="D9145" s="78"/>
      <c r="E9145" s="79"/>
    </row>
    <row r="9146" spans="4:5" ht="11.25" customHeight="1">
      <c r="D9146" s="78"/>
      <c r="E9146" s="79"/>
    </row>
    <row r="9147" spans="4:5" ht="11.25" customHeight="1">
      <c r="D9147" s="78"/>
      <c r="E9147" s="79"/>
    </row>
    <row r="9148" spans="4:5" ht="11.25" customHeight="1">
      <c r="D9148" s="78"/>
      <c r="E9148" s="79"/>
    </row>
    <row r="9149" spans="4:5" ht="11.25" customHeight="1">
      <c r="D9149" s="78"/>
      <c r="E9149" s="79"/>
    </row>
    <row r="9150" spans="4:5" ht="11.25" customHeight="1">
      <c r="D9150" s="78"/>
      <c r="E9150" s="79"/>
    </row>
    <row r="9151" spans="4:5" ht="11.25" customHeight="1">
      <c r="D9151" s="78"/>
      <c r="E9151" s="79"/>
    </row>
    <row r="9152" spans="4:5" ht="11.25" customHeight="1">
      <c r="D9152" s="78"/>
      <c r="E9152" s="79"/>
    </row>
    <row r="9153" spans="4:5" ht="11.25" customHeight="1">
      <c r="D9153" s="78"/>
      <c r="E9153" s="79"/>
    </row>
    <row r="9154" spans="4:5" ht="11.25" customHeight="1">
      <c r="D9154" s="78"/>
      <c r="E9154" s="79"/>
    </row>
    <row r="9155" spans="4:5" ht="11.25" customHeight="1">
      <c r="D9155" s="78"/>
      <c r="E9155" s="79"/>
    </row>
    <row r="9156" spans="4:5" ht="11.25" customHeight="1">
      <c r="D9156" s="78"/>
      <c r="E9156" s="79"/>
    </row>
    <row r="9157" spans="4:5" ht="11.25" customHeight="1">
      <c r="D9157" s="78"/>
      <c r="E9157" s="79"/>
    </row>
    <row r="9158" spans="4:5" ht="11.25" customHeight="1">
      <c r="D9158" s="78"/>
      <c r="E9158" s="79"/>
    </row>
    <row r="9159" spans="4:5" ht="11.25" customHeight="1">
      <c r="D9159" s="78"/>
      <c r="E9159" s="79"/>
    </row>
    <row r="9160" spans="4:5" ht="11.25" customHeight="1">
      <c r="D9160" s="78"/>
      <c r="E9160" s="79"/>
    </row>
    <row r="9161" spans="4:5" ht="11.25" customHeight="1">
      <c r="D9161" s="78"/>
      <c r="E9161" s="79"/>
    </row>
    <row r="9162" spans="4:5" ht="11.25" customHeight="1">
      <c r="D9162" s="78"/>
      <c r="E9162" s="79"/>
    </row>
    <row r="9163" spans="4:5" ht="11.25" customHeight="1">
      <c r="D9163" s="78"/>
      <c r="E9163" s="79"/>
    </row>
    <row r="9164" spans="4:5" ht="11.25" customHeight="1">
      <c r="D9164" s="78"/>
      <c r="E9164" s="79"/>
    </row>
    <row r="9165" spans="4:5" ht="11.25" customHeight="1">
      <c r="D9165" s="78"/>
      <c r="E9165" s="79"/>
    </row>
    <row r="9166" spans="4:5" ht="11.25" customHeight="1">
      <c r="D9166" s="78"/>
      <c r="E9166" s="79"/>
    </row>
    <row r="9167" spans="4:5" ht="11.25" customHeight="1">
      <c r="D9167" s="78"/>
      <c r="E9167" s="79"/>
    </row>
    <row r="9168" spans="4:5" ht="11.25" customHeight="1">
      <c r="D9168" s="78"/>
      <c r="E9168" s="79"/>
    </row>
    <row r="9169" spans="4:5" ht="11.25" customHeight="1">
      <c r="D9169" s="78"/>
      <c r="E9169" s="79"/>
    </row>
    <row r="9170" spans="4:5" ht="11.25" customHeight="1">
      <c r="D9170" s="78"/>
      <c r="E9170" s="79"/>
    </row>
    <row r="9171" spans="4:5" ht="11.25" customHeight="1">
      <c r="D9171" s="78"/>
      <c r="E9171" s="79"/>
    </row>
    <row r="9172" spans="4:5" ht="11.25" customHeight="1">
      <c r="D9172" s="78"/>
      <c r="E9172" s="79"/>
    </row>
    <row r="9173" spans="4:5" ht="11.25" customHeight="1">
      <c r="D9173" s="78"/>
      <c r="E9173" s="79"/>
    </row>
    <row r="9174" spans="4:5" ht="11.25" customHeight="1">
      <c r="D9174" s="78"/>
      <c r="E9174" s="79"/>
    </row>
    <row r="9175" spans="4:5" ht="11.25" customHeight="1">
      <c r="D9175" s="78"/>
      <c r="E9175" s="79"/>
    </row>
    <row r="9176" spans="4:5" ht="11.25" customHeight="1">
      <c r="D9176" s="78"/>
      <c r="E9176" s="79"/>
    </row>
    <row r="9177" spans="4:5" ht="11.25" customHeight="1">
      <c r="D9177" s="78"/>
      <c r="E9177" s="79"/>
    </row>
    <row r="9178" spans="4:5" ht="11.25" customHeight="1">
      <c r="D9178" s="78"/>
      <c r="E9178" s="79"/>
    </row>
    <row r="9179" spans="4:5" ht="11.25" customHeight="1">
      <c r="D9179" s="78"/>
      <c r="E9179" s="79"/>
    </row>
    <row r="9180" spans="4:5" ht="11.25" customHeight="1">
      <c r="D9180" s="78"/>
      <c r="E9180" s="79"/>
    </row>
    <row r="9181" spans="4:5" ht="11.25" customHeight="1">
      <c r="D9181" s="78"/>
      <c r="E9181" s="79"/>
    </row>
    <row r="9182" spans="4:5" ht="11.25" customHeight="1">
      <c r="D9182" s="78"/>
      <c r="E9182" s="79"/>
    </row>
    <row r="9183" spans="4:5" ht="11.25" customHeight="1">
      <c r="D9183" s="78"/>
      <c r="E9183" s="79"/>
    </row>
    <row r="9184" spans="4:5" ht="11.25" customHeight="1">
      <c r="D9184" s="78"/>
      <c r="E9184" s="79"/>
    </row>
    <row r="9185" spans="4:5" ht="11.25" customHeight="1">
      <c r="D9185" s="78"/>
      <c r="E9185" s="79"/>
    </row>
    <row r="9186" spans="4:5" ht="11.25" customHeight="1">
      <c r="D9186" s="78"/>
      <c r="E9186" s="79"/>
    </row>
    <row r="9187" spans="4:5" ht="11.25" customHeight="1">
      <c r="D9187" s="78"/>
      <c r="E9187" s="79"/>
    </row>
    <row r="9188" spans="4:5" ht="11.25" customHeight="1">
      <c r="D9188" s="78"/>
      <c r="E9188" s="79"/>
    </row>
    <row r="9189" spans="4:5" ht="11.25" customHeight="1">
      <c r="D9189" s="78"/>
      <c r="E9189" s="79"/>
    </row>
    <row r="9190" spans="4:5" ht="11.25" customHeight="1">
      <c r="D9190" s="78"/>
      <c r="E9190" s="79"/>
    </row>
    <row r="9191" spans="4:5" ht="11.25" customHeight="1">
      <c r="D9191" s="78"/>
      <c r="E9191" s="79"/>
    </row>
    <row r="9192" spans="4:5" ht="11.25" customHeight="1">
      <c r="D9192" s="78"/>
      <c r="E9192" s="79"/>
    </row>
    <row r="9193" spans="4:5" ht="11.25" customHeight="1">
      <c r="D9193" s="78"/>
      <c r="E9193" s="79"/>
    </row>
    <row r="9194" spans="4:5" ht="11.25" customHeight="1">
      <c r="D9194" s="78"/>
      <c r="E9194" s="79"/>
    </row>
    <row r="9195" spans="4:5" ht="11.25" customHeight="1">
      <c r="D9195" s="78"/>
      <c r="E9195" s="79"/>
    </row>
    <row r="9196" spans="4:5" ht="11.25" customHeight="1">
      <c r="D9196" s="78"/>
      <c r="E9196" s="79"/>
    </row>
    <row r="9197" spans="4:5" ht="11.25" customHeight="1">
      <c r="D9197" s="78"/>
      <c r="E9197" s="79"/>
    </row>
    <row r="9198" spans="4:5" ht="11.25" customHeight="1">
      <c r="D9198" s="78"/>
      <c r="E9198" s="79"/>
    </row>
    <row r="9199" spans="4:5" ht="11.25" customHeight="1">
      <c r="D9199" s="78"/>
      <c r="E9199" s="79"/>
    </row>
    <row r="9200" spans="4:5" ht="11.25" customHeight="1">
      <c r="D9200" s="78"/>
      <c r="E9200" s="79"/>
    </row>
    <row r="9201" spans="4:5" ht="11.25" customHeight="1">
      <c r="D9201" s="78"/>
      <c r="E9201" s="79"/>
    </row>
    <row r="9202" spans="4:5" ht="11.25" customHeight="1">
      <c r="D9202" s="78"/>
      <c r="E9202" s="79"/>
    </row>
    <row r="9203" spans="4:5" ht="11.25" customHeight="1">
      <c r="D9203" s="78"/>
      <c r="E9203" s="79"/>
    </row>
    <row r="9204" spans="4:5" ht="11.25" customHeight="1">
      <c r="D9204" s="78"/>
      <c r="E9204" s="79"/>
    </row>
    <row r="9205" spans="4:5" ht="11.25" customHeight="1">
      <c r="D9205" s="78"/>
      <c r="E9205" s="79"/>
    </row>
    <row r="9206" spans="4:5" ht="11.25" customHeight="1">
      <c r="D9206" s="78"/>
      <c r="E9206" s="79"/>
    </row>
    <row r="9207" spans="4:5" ht="11.25" customHeight="1">
      <c r="D9207" s="78"/>
      <c r="E9207" s="79"/>
    </row>
    <row r="9208" spans="4:5" ht="11.25" customHeight="1">
      <c r="D9208" s="78"/>
      <c r="E9208" s="79"/>
    </row>
    <row r="9209" spans="4:5" ht="11.25" customHeight="1">
      <c r="D9209" s="78"/>
      <c r="E9209" s="79"/>
    </row>
    <row r="9210" spans="4:5" ht="11.25" customHeight="1">
      <c r="D9210" s="78"/>
      <c r="E9210" s="79"/>
    </row>
    <row r="9211" spans="4:5" ht="11.25" customHeight="1">
      <c r="D9211" s="78"/>
      <c r="E9211" s="79"/>
    </row>
    <row r="9212" spans="4:5" ht="11.25" customHeight="1">
      <c r="D9212" s="78"/>
      <c r="E9212" s="79"/>
    </row>
    <row r="9213" spans="4:5" ht="11.25" customHeight="1">
      <c r="D9213" s="78"/>
      <c r="E9213" s="79"/>
    </row>
    <row r="9214" spans="4:5" ht="11.25" customHeight="1">
      <c r="D9214" s="78"/>
      <c r="E9214" s="79"/>
    </row>
    <row r="9215" spans="4:5" ht="11.25" customHeight="1">
      <c r="D9215" s="78"/>
      <c r="E9215" s="79"/>
    </row>
    <row r="9216" spans="4:5" ht="11.25" customHeight="1">
      <c r="D9216" s="78"/>
      <c r="E9216" s="79"/>
    </row>
    <row r="9217" spans="4:5" ht="11.25" customHeight="1">
      <c r="D9217" s="78"/>
      <c r="E9217" s="79"/>
    </row>
    <row r="9218" spans="4:5" ht="11.25" customHeight="1">
      <c r="D9218" s="78"/>
      <c r="E9218" s="79"/>
    </row>
    <row r="9219" spans="4:5" ht="11.25" customHeight="1">
      <c r="D9219" s="78"/>
      <c r="E9219" s="79"/>
    </row>
    <row r="9220" spans="4:5" ht="11.25" customHeight="1">
      <c r="D9220" s="78"/>
      <c r="E9220" s="79"/>
    </row>
    <row r="9221" spans="4:5" ht="11.25" customHeight="1">
      <c r="D9221" s="78"/>
      <c r="E9221" s="79"/>
    </row>
    <row r="9222" spans="4:5" ht="11.25" customHeight="1">
      <c r="D9222" s="78"/>
      <c r="E9222" s="79"/>
    </row>
    <row r="9223" spans="4:5" ht="11.25" customHeight="1">
      <c r="D9223" s="78"/>
      <c r="E9223" s="79"/>
    </row>
    <row r="9224" spans="4:5" ht="11.25" customHeight="1">
      <c r="D9224" s="78"/>
      <c r="E9224" s="79"/>
    </row>
    <row r="9225" spans="4:5" ht="11.25" customHeight="1">
      <c r="D9225" s="78"/>
      <c r="E9225" s="79"/>
    </row>
    <row r="9226" spans="4:5" ht="11.25" customHeight="1">
      <c r="D9226" s="78"/>
      <c r="E9226" s="79"/>
    </row>
    <row r="9227" spans="4:5" ht="11.25" customHeight="1">
      <c r="D9227" s="78"/>
      <c r="E9227" s="79"/>
    </row>
    <row r="9228" spans="4:5" ht="11.25" customHeight="1">
      <c r="D9228" s="78"/>
      <c r="E9228" s="79"/>
    </row>
    <row r="9229" spans="4:5" ht="11.25" customHeight="1">
      <c r="D9229" s="78"/>
      <c r="E9229" s="79"/>
    </row>
    <row r="9230" spans="4:5" ht="11.25" customHeight="1">
      <c r="D9230" s="78"/>
      <c r="E9230" s="79"/>
    </row>
    <row r="9231" spans="4:5" ht="11.25" customHeight="1">
      <c r="D9231" s="78"/>
      <c r="E9231" s="79"/>
    </row>
    <row r="9232" spans="4:5" ht="11.25" customHeight="1">
      <c r="D9232" s="78"/>
      <c r="E9232" s="79"/>
    </row>
    <row r="9233" spans="4:5" ht="11.25" customHeight="1">
      <c r="D9233" s="78"/>
      <c r="E9233" s="79"/>
    </row>
    <row r="9234" spans="4:5" ht="11.25" customHeight="1">
      <c r="D9234" s="78"/>
      <c r="E9234" s="79"/>
    </row>
    <row r="9235" spans="4:5" ht="11.25" customHeight="1">
      <c r="D9235" s="78"/>
      <c r="E9235" s="79"/>
    </row>
    <row r="9236" spans="4:5" ht="11.25" customHeight="1">
      <c r="D9236" s="78"/>
      <c r="E9236" s="79"/>
    </row>
    <row r="9237" spans="4:5" ht="11.25" customHeight="1">
      <c r="D9237" s="78"/>
      <c r="E9237" s="79"/>
    </row>
    <row r="9238" spans="4:5" ht="11.25" customHeight="1">
      <c r="D9238" s="78"/>
      <c r="E9238" s="79"/>
    </row>
    <row r="9239" spans="4:5" ht="11.25" customHeight="1">
      <c r="D9239" s="78"/>
      <c r="E9239" s="79"/>
    </row>
    <row r="9240" spans="4:5" ht="11.25" customHeight="1">
      <c r="D9240" s="78"/>
      <c r="E9240" s="79"/>
    </row>
    <row r="9241" spans="4:5" ht="11.25" customHeight="1">
      <c r="D9241" s="78"/>
      <c r="E9241" s="79"/>
    </row>
    <row r="9242" spans="4:5" ht="11.25" customHeight="1">
      <c r="D9242" s="78"/>
      <c r="E9242" s="79"/>
    </row>
    <row r="9243" spans="4:5" ht="11.25" customHeight="1">
      <c r="D9243" s="78"/>
      <c r="E9243" s="79"/>
    </row>
    <row r="9244" spans="4:5" ht="11.25" customHeight="1">
      <c r="D9244" s="78"/>
      <c r="E9244" s="79"/>
    </row>
    <row r="9245" spans="4:5" ht="11.25" customHeight="1">
      <c r="D9245" s="78"/>
      <c r="E9245" s="79"/>
    </row>
    <row r="9246" spans="4:5" ht="11.25" customHeight="1">
      <c r="D9246" s="78"/>
      <c r="E9246" s="79"/>
    </row>
    <row r="9247" spans="4:5" ht="11.25" customHeight="1">
      <c r="D9247" s="78"/>
      <c r="E9247" s="79"/>
    </row>
    <row r="9248" spans="4:5" ht="11.25" customHeight="1">
      <c r="D9248" s="78"/>
      <c r="E9248" s="79"/>
    </row>
    <row r="9249" spans="4:5" ht="11.25" customHeight="1">
      <c r="D9249" s="78"/>
      <c r="E9249" s="79"/>
    </row>
    <row r="9250" spans="4:5" ht="11.25" customHeight="1">
      <c r="D9250" s="78"/>
      <c r="E9250" s="79"/>
    </row>
    <row r="9251" spans="4:5" ht="11.25" customHeight="1">
      <c r="D9251" s="78"/>
      <c r="E9251" s="79"/>
    </row>
    <row r="9252" spans="4:5" ht="11.25" customHeight="1">
      <c r="D9252" s="78"/>
      <c r="E9252" s="79"/>
    </row>
    <row r="9253" spans="4:5" ht="11.25" customHeight="1">
      <c r="D9253" s="78"/>
      <c r="E9253" s="79"/>
    </row>
    <row r="9254" spans="4:5" ht="11.25" customHeight="1">
      <c r="D9254" s="78"/>
      <c r="E9254" s="79"/>
    </row>
    <row r="9255" spans="4:5" ht="11.25" customHeight="1">
      <c r="D9255" s="78"/>
      <c r="E9255" s="79"/>
    </row>
    <row r="9256" spans="4:5" ht="11.25" customHeight="1">
      <c r="D9256" s="78"/>
      <c r="E9256" s="79"/>
    </row>
    <row r="9257" spans="4:5" ht="11.25" customHeight="1">
      <c r="D9257" s="78"/>
      <c r="E9257" s="79"/>
    </row>
    <row r="9258" spans="4:5" ht="11.25" customHeight="1">
      <c r="D9258" s="78"/>
      <c r="E9258" s="79"/>
    </row>
    <row r="9259" spans="4:5" ht="11.25" customHeight="1">
      <c r="D9259" s="78"/>
      <c r="E9259" s="79"/>
    </row>
    <row r="9260" spans="4:5" ht="11.25" customHeight="1">
      <c r="D9260" s="78"/>
      <c r="E9260" s="79"/>
    </row>
    <row r="9261" spans="4:5" ht="11.25" customHeight="1">
      <c r="D9261" s="78"/>
      <c r="E9261" s="79"/>
    </row>
    <row r="9262" spans="4:5" ht="11.25" customHeight="1">
      <c r="D9262" s="78"/>
      <c r="E9262" s="79"/>
    </row>
    <row r="9263" spans="4:5" ht="11.25" customHeight="1">
      <c r="D9263" s="78"/>
      <c r="E9263" s="79"/>
    </row>
    <row r="9264" spans="4:5" ht="11.25" customHeight="1">
      <c r="D9264" s="78"/>
      <c r="E9264" s="79"/>
    </row>
    <row r="9265" spans="4:5" ht="11.25" customHeight="1">
      <c r="D9265" s="78"/>
      <c r="E9265" s="79"/>
    </row>
    <row r="9266" spans="4:5" ht="11.25" customHeight="1">
      <c r="D9266" s="78"/>
      <c r="E9266" s="79"/>
    </row>
    <row r="9267" spans="4:5" ht="11.25" customHeight="1">
      <c r="D9267" s="78"/>
      <c r="E9267" s="79"/>
    </row>
    <row r="9268" spans="4:5" ht="11.25" customHeight="1">
      <c r="D9268" s="78"/>
      <c r="E9268" s="79"/>
    </row>
    <row r="9269" spans="4:5" ht="11.25" customHeight="1">
      <c r="D9269" s="78"/>
      <c r="E9269" s="79"/>
    </row>
    <row r="9270" spans="4:5" ht="11.25" customHeight="1">
      <c r="D9270" s="78"/>
      <c r="E9270" s="79"/>
    </row>
    <row r="9271" spans="4:5" ht="11.25" customHeight="1">
      <c r="D9271" s="78"/>
      <c r="E9271" s="79"/>
    </row>
    <row r="9272" spans="4:5" ht="11.25" customHeight="1">
      <c r="D9272" s="78"/>
      <c r="E9272" s="79"/>
    </row>
    <row r="9273" spans="4:5" ht="11.25" customHeight="1">
      <c r="D9273" s="78"/>
      <c r="E9273" s="79"/>
    </row>
    <row r="9274" spans="4:5" ht="11.25" customHeight="1">
      <c r="D9274" s="78"/>
      <c r="E9274" s="79"/>
    </row>
    <row r="9275" spans="4:5" ht="11.25" customHeight="1">
      <c r="D9275" s="78"/>
      <c r="E9275" s="79"/>
    </row>
    <row r="9276" spans="4:5" ht="11.25" customHeight="1">
      <c r="D9276" s="78"/>
      <c r="E9276" s="79"/>
    </row>
    <row r="9277" spans="4:5" ht="11.25" customHeight="1">
      <c r="D9277" s="78"/>
      <c r="E9277" s="79"/>
    </row>
    <row r="9278" spans="4:5" ht="11.25" customHeight="1">
      <c r="D9278" s="78"/>
      <c r="E9278" s="79"/>
    </row>
    <row r="9279" spans="4:5" ht="11.25" customHeight="1">
      <c r="D9279" s="78"/>
      <c r="E9279" s="79"/>
    </row>
    <row r="9280" spans="4:5" ht="11.25" customHeight="1">
      <c r="D9280" s="78"/>
      <c r="E9280" s="79"/>
    </row>
    <row r="9281" spans="4:5" ht="11.25" customHeight="1">
      <c r="D9281" s="78"/>
      <c r="E9281" s="79"/>
    </row>
    <row r="9282" spans="4:5" ht="11.25" customHeight="1">
      <c r="D9282" s="78"/>
      <c r="E9282" s="79"/>
    </row>
    <row r="9283" spans="4:5" ht="11.25" customHeight="1">
      <c r="D9283" s="78"/>
      <c r="E9283" s="79"/>
    </row>
    <row r="9284" spans="4:5" ht="11.25" customHeight="1">
      <c r="D9284" s="78"/>
      <c r="E9284" s="79"/>
    </row>
    <row r="9285" spans="4:5" ht="11.25" customHeight="1">
      <c r="D9285" s="78"/>
      <c r="E9285" s="79"/>
    </row>
    <row r="9286" spans="4:5" ht="11.25" customHeight="1">
      <c r="D9286" s="78"/>
      <c r="E9286" s="79"/>
    </row>
    <row r="9287" spans="4:5" ht="11.25" customHeight="1">
      <c r="D9287" s="78"/>
      <c r="E9287" s="79"/>
    </row>
    <row r="9288" spans="4:5" ht="11.25" customHeight="1">
      <c r="D9288" s="78"/>
      <c r="E9288" s="79"/>
    </row>
    <row r="9289" spans="4:5" ht="11.25" customHeight="1">
      <c r="D9289" s="78"/>
      <c r="E9289" s="79"/>
    </row>
    <row r="9290" spans="4:5" ht="11.25" customHeight="1">
      <c r="D9290" s="78"/>
      <c r="E9290" s="79"/>
    </row>
    <row r="9291" spans="4:5" ht="11.25" customHeight="1">
      <c r="D9291" s="78"/>
      <c r="E9291" s="79"/>
    </row>
    <row r="9292" spans="4:5" ht="11.25" customHeight="1">
      <c r="D9292" s="78"/>
      <c r="E9292" s="79"/>
    </row>
    <row r="9293" spans="4:5" ht="11.25" customHeight="1">
      <c r="D9293" s="78"/>
      <c r="E9293" s="79"/>
    </row>
    <row r="9294" spans="4:5" ht="11.25" customHeight="1">
      <c r="D9294" s="78"/>
      <c r="E9294" s="79"/>
    </row>
    <row r="9295" spans="4:5" ht="11.25" customHeight="1">
      <c r="D9295" s="78"/>
      <c r="E9295" s="79"/>
    </row>
    <row r="9296" spans="4:5" ht="11.25" customHeight="1">
      <c r="D9296" s="78"/>
      <c r="E9296" s="79"/>
    </row>
    <row r="9297" spans="4:5" ht="11.25" customHeight="1">
      <c r="D9297" s="78"/>
      <c r="E9297" s="79"/>
    </row>
    <row r="9298" spans="4:5" ht="11.25" customHeight="1">
      <c r="D9298" s="78"/>
      <c r="E9298" s="79"/>
    </row>
    <row r="9299" spans="4:5" ht="11.25" customHeight="1">
      <c r="D9299" s="78"/>
      <c r="E9299" s="79"/>
    </row>
    <row r="9300" spans="4:5" ht="11.25" customHeight="1">
      <c r="D9300" s="78"/>
      <c r="E9300" s="79"/>
    </row>
    <row r="9301" spans="4:5" ht="11.25" customHeight="1">
      <c r="D9301" s="78"/>
      <c r="E9301" s="79"/>
    </row>
    <row r="9302" spans="4:5" ht="11.25" customHeight="1">
      <c r="D9302" s="78"/>
      <c r="E9302" s="79"/>
    </row>
    <row r="9303" spans="4:5" ht="11.25" customHeight="1">
      <c r="D9303" s="78"/>
      <c r="E9303" s="79"/>
    </row>
    <row r="9304" spans="4:5" ht="11.25" customHeight="1">
      <c r="D9304" s="78"/>
      <c r="E9304" s="79"/>
    </row>
    <row r="9305" spans="4:5" ht="11.25" customHeight="1">
      <c r="D9305" s="78"/>
      <c r="E9305" s="79"/>
    </row>
    <row r="9306" spans="4:5" ht="11.25" customHeight="1">
      <c r="D9306" s="78"/>
      <c r="E9306" s="79"/>
    </row>
    <row r="9307" spans="4:5" ht="11.25" customHeight="1">
      <c r="D9307" s="78"/>
      <c r="E9307" s="79"/>
    </row>
    <row r="9308" spans="4:5" ht="11.25" customHeight="1">
      <c r="D9308" s="78"/>
      <c r="E9308" s="79"/>
    </row>
    <row r="9309" spans="4:5" ht="11.25" customHeight="1">
      <c r="D9309" s="78"/>
      <c r="E9309" s="79"/>
    </row>
    <row r="9310" spans="4:5" ht="11.25" customHeight="1">
      <c r="D9310" s="78"/>
      <c r="E9310" s="79"/>
    </row>
    <row r="9311" spans="4:5" ht="11.25" customHeight="1">
      <c r="D9311" s="78"/>
      <c r="E9311" s="79"/>
    </row>
    <row r="9312" spans="4:5" ht="11.25" customHeight="1">
      <c r="D9312" s="78"/>
      <c r="E9312" s="79"/>
    </row>
    <row r="9313" spans="4:5" ht="11.25" customHeight="1">
      <c r="D9313" s="78"/>
      <c r="E9313" s="79"/>
    </row>
    <row r="9314" spans="4:5" ht="11.25" customHeight="1">
      <c r="D9314" s="78"/>
      <c r="E9314" s="79"/>
    </row>
    <row r="9315" spans="4:5" ht="11.25" customHeight="1">
      <c r="D9315" s="78"/>
      <c r="E9315" s="79"/>
    </row>
    <row r="9316" spans="4:5" ht="11.25" customHeight="1">
      <c r="D9316" s="78"/>
      <c r="E9316" s="79"/>
    </row>
    <row r="9317" spans="4:5" ht="11.25" customHeight="1">
      <c r="D9317" s="78"/>
      <c r="E9317" s="79"/>
    </row>
    <row r="9318" spans="4:5" ht="11.25" customHeight="1">
      <c r="D9318" s="78"/>
      <c r="E9318" s="79"/>
    </row>
    <row r="9319" spans="4:5" ht="11.25" customHeight="1">
      <c r="D9319" s="78"/>
      <c r="E9319" s="79"/>
    </row>
    <row r="9320" spans="4:5" ht="11.25" customHeight="1">
      <c r="D9320" s="78"/>
      <c r="E9320" s="79"/>
    </row>
    <row r="9321" spans="4:5" ht="11.25" customHeight="1">
      <c r="D9321" s="78"/>
      <c r="E9321" s="79"/>
    </row>
    <row r="9322" spans="4:5" ht="11.25" customHeight="1">
      <c r="D9322" s="78"/>
      <c r="E9322" s="79"/>
    </row>
    <row r="9323" spans="4:5" ht="11.25" customHeight="1">
      <c r="D9323" s="78"/>
      <c r="E9323" s="79"/>
    </row>
    <row r="9324" spans="4:5" ht="11.25" customHeight="1">
      <c r="D9324" s="78"/>
      <c r="E9324" s="79"/>
    </row>
    <row r="9325" spans="4:5" ht="11.25" customHeight="1">
      <c r="D9325" s="78"/>
      <c r="E9325" s="79"/>
    </row>
    <row r="9326" spans="4:5" ht="11.25" customHeight="1">
      <c r="D9326" s="78"/>
      <c r="E9326" s="79"/>
    </row>
    <row r="9327" spans="4:5" ht="11.25" customHeight="1">
      <c r="D9327" s="78"/>
      <c r="E9327" s="79"/>
    </row>
    <row r="9328" spans="4:5" ht="11.25" customHeight="1">
      <c r="D9328" s="78"/>
      <c r="E9328" s="79"/>
    </row>
    <row r="9329" spans="4:5" ht="11.25" customHeight="1">
      <c r="D9329" s="78"/>
      <c r="E9329" s="79"/>
    </row>
    <row r="9330" spans="4:5" ht="11.25" customHeight="1">
      <c r="D9330" s="78"/>
      <c r="E9330" s="79"/>
    </row>
    <row r="9331" spans="4:5" ht="11.25" customHeight="1">
      <c r="D9331" s="78"/>
      <c r="E9331" s="79"/>
    </row>
    <row r="9332" spans="4:5" ht="11.25" customHeight="1">
      <c r="D9332" s="78"/>
      <c r="E9332" s="79"/>
    </row>
    <row r="9333" spans="4:5" ht="11.25" customHeight="1">
      <c r="D9333" s="78"/>
      <c r="E9333" s="79"/>
    </row>
    <row r="9334" spans="4:5" ht="11.25" customHeight="1">
      <c r="D9334" s="78"/>
      <c r="E9334" s="79"/>
    </row>
    <row r="9335" spans="4:5" ht="11.25" customHeight="1">
      <c r="D9335" s="78"/>
      <c r="E9335" s="79"/>
    </row>
    <row r="9336" spans="4:5" ht="11.25" customHeight="1">
      <c r="D9336" s="78"/>
      <c r="E9336" s="79"/>
    </row>
    <row r="9337" spans="4:5" ht="11.25" customHeight="1">
      <c r="D9337" s="78"/>
      <c r="E9337" s="79"/>
    </row>
    <row r="9338" spans="4:5" ht="11.25" customHeight="1">
      <c r="D9338" s="78"/>
      <c r="E9338" s="79"/>
    </row>
    <row r="9339" spans="4:5" ht="11.25" customHeight="1">
      <c r="D9339" s="78"/>
      <c r="E9339" s="79"/>
    </row>
    <row r="9340" spans="4:5" ht="11.25" customHeight="1">
      <c r="D9340" s="78"/>
      <c r="E9340" s="79"/>
    </row>
    <row r="9341" spans="4:5" ht="11.25" customHeight="1">
      <c r="D9341" s="78"/>
      <c r="E9341" s="79"/>
    </row>
    <row r="9342" spans="4:5" ht="11.25" customHeight="1">
      <c r="D9342" s="78"/>
      <c r="E9342" s="79"/>
    </row>
    <row r="9343" spans="4:5" ht="11.25" customHeight="1">
      <c r="D9343" s="78"/>
      <c r="E9343" s="79"/>
    </row>
    <row r="9344" spans="4:5" ht="11.25" customHeight="1">
      <c r="D9344" s="78"/>
      <c r="E9344" s="79"/>
    </row>
    <row r="9345" spans="4:5" ht="11.25" customHeight="1">
      <c r="D9345" s="78"/>
      <c r="E9345" s="79"/>
    </row>
    <row r="9346" spans="4:5" ht="11.25" customHeight="1">
      <c r="D9346" s="78"/>
      <c r="E9346" s="79"/>
    </row>
    <row r="9347" spans="4:5" ht="11.25" customHeight="1">
      <c r="D9347" s="78"/>
      <c r="E9347" s="79"/>
    </row>
    <row r="9348" spans="4:5" ht="11.25" customHeight="1">
      <c r="D9348" s="78"/>
      <c r="E9348" s="79"/>
    </row>
    <row r="9349" spans="4:5" ht="11.25" customHeight="1">
      <c r="D9349" s="78"/>
      <c r="E9349" s="79"/>
    </row>
    <row r="9350" spans="4:5" ht="11.25" customHeight="1">
      <c r="D9350" s="78"/>
      <c r="E9350" s="79"/>
    </row>
    <row r="9351" spans="4:5" ht="11.25" customHeight="1">
      <c r="D9351" s="78"/>
      <c r="E9351" s="79"/>
    </row>
    <row r="9352" spans="4:5" ht="11.25" customHeight="1">
      <c r="D9352" s="78"/>
      <c r="E9352" s="79"/>
    </row>
    <row r="9353" spans="4:5" ht="11.25" customHeight="1">
      <c r="D9353" s="78"/>
      <c r="E9353" s="79"/>
    </row>
    <row r="9354" spans="4:5" ht="11.25" customHeight="1">
      <c r="D9354" s="78"/>
      <c r="E9354" s="79"/>
    </row>
    <row r="9355" spans="4:5" ht="11.25" customHeight="1">
      <c r="D9355" s="78"/>
      <c r="E9355" s="79"/>
    </row>
    <row r="9356" spans="4:5" ht="11.25" customHeight="1">
      <c r="D9356" s="78"/>
      <c r="E9356" s="79"/>
    </row>
    <row r="9357" spans="4:5" ht="11.25" customHeight="1">
      <c r="D9357" s="78"/>
      <c r="E9357" s="79"/>
    </row>
    <row r="9358" spans="4:5" ht="11.25" customHeight="1">
      <c r="D9358" s="78"/>
      <c r="E9358" s="79"/>
    </row>
    <row r="9359" spans="4:5" ht="11.25" customHeight="1">
      <c r="D9359" s="78"/>
      <c r="E9359" s="79"/>
    </row>
    <row r="9360" spans="4:5" ht="11.25" customHeight="1">
      <c r="D9360" s="78"/>
      <c r="E9360" s="79"/>
    </row>
    <row r="9361" spans="4:5" ht="11.25" customHeight="1">
      <c r="D9361" s="78"/>
      <c r="E9361" s="79"/>
    </row>
    <row r="9362" spans="4:5" ht="11.25" customHeight="1">
      <c r="D9362" s="78"/>
      <c r="E9362" s="79"/>
    </row>
    <row r="9363" spans="4:5" ht="11.25" customHeight="1">
      <c r="D9363" s="78"/>
      <c r="E9363" s="79"/>
    </row>
    <row r="9364" spans="4:5" ht="11.25" customHeight="1">
      <c r="D9364" s="78"/>
      <c r="E9364" s="79"/>
    </row>
    <row r="9365" spans="4:5" ht="11.25" customHeight="1">
      <c r="D9365" s="78"/>
      <c r="E9365" s="79"/>
    </row>
    <row r="9366" spans="4:5" ht="11.25" customHeight="1">
      <c r="D9366" s="78"/>
      <c r="E9366" s="79"/>
    </row>
    <row r="9367" spans="4:5" ht="11.25" customHeight="1">
      <c r="D9367" s="78"/>
      <c r="E9367" s="79"/>
    </row>
    <row r="9368" spans="4:5" ht="11.25" customHeight="1">
      <c r="D9368" s="78"/>
      <c r="E9368" s="79"/>
    </row>
    <row r="9369" spans="4:5" ht="11.25" customHeight="1">
      <c r="D9369" s="78"/>
      <c r="E9369" s="79"/>
    </row>
    <row r="9370" spans="4:5" ht="11.25" customHeight="1">
      <c r="D9370" s="78"/>
      <c r="E9370" s="79"/>
    </row>
    <row r="9371" spans="4:5" ht="11.25" customHeight="1">
      <c r="D9371" s="78"/>
      <c r="E9371" s="79"/>
    </row>
    <row r="9372" spans="4:5" ht="11.25" customHeight="1">
      <c r="D9372" s="78"/>
      <c r="E9372" s="79"/>
    </row>
    <row r="9373" spans="4:5" ht="11.25" customHeight="1">
      <c r="D9373" s="78"/>
      <c r="E9373" s="79"/>
    </row>
    <row r="9374" spans="4:5" ht="11.25" customHeight="1">
      <c r="D9374" s="78"/>
      <c r="E9374" s="79"/>
    </row>
    <row r="9375" spans="4:5" ht="11.25" customHeight="1">
      <c r="D9375" s="78"/>
      <c r="E9375" s="79"/>
    </row>
    <row r="9376" spans="4:5" ht="11.25" customHeight="1">
      <c r="D9376" s="78"/>
      <c r="E9376" s="79"/>
    </row>
    <row r="9377" spans="4:5" ht="11.25" customHeight="1">
      <c r="D9377" s="78"/>
      <c r="E9377" s="79"/>
    </row>
    <row r="9378" spans="4:5" ht="11.25" customHeight="1">
      <c r="D9378" s="78"/>
      <c r="E9378" s="79"/>
    </row>
    <row r="9379" spans="4:5" ht="11.25" customHeight="1">
      <c r="D9379" s="78"/>
      <c r="E9379" s="79"/>
    </row>
    <row r="9380" spans="4:5" ht="11.25" customHeight="1">
      <c r="D9380" s="78"/>
      <c r="E9380" s="79"/>
    </row>
    <row r="9381" spans="4:5" ht="11.25" customHeight="1">
      <c r="D9381" s="78"/>
      <c r="E9381" s="79"/>
    </row>
    <row r="9382" spans="4:5" ht="11.25" customHeight="1">
      <c r="D9382" s="78"/>
      <c r="E9382" s="79"/>
    </row>
    <row r="9383" spans="4:5" ht="11.25" customHeight="1">
      <c r="D9383" s="78"/>
      <c r="E9383" s="79"/>
    </row>
    <row r="9384" spans="4:5" ht="11.25" customHeight="1">
      <c r="D9384" s="78"/>
      <c r="E9384" s="79"/>
    </row>
    <row r="9385" spans="4:5" ht="11.25" customHeight="1">
      <c r="D9385" s="78"/>
      <c r="E9385" s="79"/>
    </row>
    <row r="9386" spans="4:5" ht="11.25" customHeight="1">
      <c r="D9386" s="78"/>
      <c r="E9386" s="79"/>
    </row>
    <row r="9387" spans="4:5" ht="11.25" customHeight="1">
      <c r="D9387" s="78"/>
      <c r="E9387" s="79"/>
    </row>
    <row r="9388" spans="4:5" ht="11.25" customHeight="1">
      <c r="D9388" s="78"/>
      <c r="E9388" s="79"/>
    </row>
    <row r="9389" spans="4:5" ht="11.25" customHeight="1">
      <c r="D9389" s="78"/>
      <c r="E9389" s="79"/>
    </row>
    <row r="9390" spans="4:5" ht="11.25" customHeight="1">
      <c r="D9390" s="78"/>
      <c r="E9390" s="79"/>
    </row>
    <row r="9391" spans="4:5" ht="11.25" customHeight="1">
      <c r="D9391" s="78"/>
      <c r="E9391" s="79"/>
    </row>
    <row r="9392" spans="4:5" ht="11.25" customHeight="1">
      <c r="D9392" s="78"/>
      <c r="E9392" s="79"/>
    </row>
    <row r="9393" spans="4:5" ht="11.25" customHeight="1">
      <c r="D9393" s="78"/>
      <c r="E9393" s="79"/>
    </row>
    <row r="9394" spans="4:5" ht="11.25" customHeight="1">
      <c r="D9394" s="78"/>
      <c r="E9394" s="79"/>
    </row>
    <row r="9395" spans="4:5" ht="11.25" customHeight="1">
      <c r="D9395" s="78"/>
      <c r="E9395" s="79"/>
    </row>
    <row r="9396" spans="4:5" ht="11.25" customHeight="1">
      <c r="D9396" s="78"/>
      <c r="E9396" s="79"/>
    </row>
    <row r="9397" spans="4:5" ht="11.25" customHeight="1">
      <c r="D9397" s="78"/>
      <c r="E9397" s="79"/>
    </row>
    <row r="9398" spans="4:5" ht="11.25" customHeight="1">
      <c r="D9398" s="78"/>
      <c r="E9398" s="79"/>
    </row>
    <row r="9399" spans="4:5" ht="11.25" customHeight="1">
      <c r="D9399" s="78"/>
      <c r="E9399" s="79"/>
    </row>
    <row r="9400" spans="4:5" ht="11.25" customHeight="1">
      <c r="D9400" s="78"/>
      <c r="E9400" s="79"/>
    </row>
    <row r="9401" spans="4:5" ht="11.25" customHeight="1">
      <c r="D9401" s="78"/>
      <c r="E9401" s="79"/>
    </row>
    <row r="9402" spans="4:5" ht="11.25" customHeight="1">
      <c r="D9402" s="78"/>
      <c r="E9402" s="79"/>
    </row>
    <row r="9403" spans="4:5" ht="11.25" customHeight="1">
      <c r="D9403" s="78"/>
      <c r="E9403" s="79"/>
    </row>
    <row r="9404" spans="4:5" ht="11.25" customHeight="1">
      <c r="D9404" s="78"/>
      <c r="E9404" s="79"/>
    </row>
    <row r="9405" spans="4:5" ht="11.25" customHeight="1">
      <c r="D9405" s="78"/>
      <c r="E9405" s="79"/>
    </row>
    <row r="9406" spans="4:5" ht="11.25" customHeight="1">
      <c r="D9406" s="78"/>
      <c r="E9406" s="79"/>
    </row>
    <row r="9407" spans="4:5" ht="11.25" customHeight="1">
      <c r="D9407" s="78"/>
      <c r="E9407" s="79"/>
    </row>
    <row r="9408" spans="4:5" ht="11.25" customHeight="1">
      <c r="D9408" s="78"/>
      <c r="E9408" s="79"/>
    </row>
    <row r="9409" spans="4:5" ht="11.25" customHeight="1">
      <c r="D9409" s="78"/>
      <c r="E9409" s="79"/>
    </row>
    <row r="9410" spans="4:5" ht="11.25" customHeight="1">
      <c r="D9410" s="78"/>
      <c r="E9410" s="79"/>
    </row>
    <row r="9411" spans="4:5" ht="11.25" customHeight="1">
      <c r="D9411" s="78"/>
      <c r="E9411" s="79"/>
    </row>
    <row r="9412" spans="4:5" ht="11.25" customHeight="1">
      <c r="D9412" s="78"/>
      <c r="E9412" s="79"/>
    </row>
    <row r="9413" spans="4:5" ht="11.25" customHeight="1">
      <c r="D9413" s="78"/>
      <c r="E9413" s="79"/>
    </row>
    <row r="9414" spans="4:5" ht="11.25" customHeight="1">
      <c r="D9414" s="78"/>
      <c r="E9414" s="79"/>
    </row>
    <row r="9415" spans="4:5" ht="11.25" customHeight="1">
      <c r="D9415" s="78"/>
      <c r="E9415" s="79"/>
    </row>
    <row r="9416" spans="4:5" ht="11.25" customHeight="1">
      <c r="D9416" s="78"/>
      <c r="E9416" s="79"/>
    </row>
    <row r="9417" spans="4:5" ht="11.25" customHeight="1">
      <c r="D9417" s="78"/>
      <c r="E9417" s="79"/>
    </row>
    <row r="9418" spans="4:5" ht="11.25" customHeight="1">
      <c r="D9418" s="78"/>
      <c r="E9418" s="79"/>
    </row>
    <row r="9419" spans="4:5" ht="11.25" customHeight="1">
      <c r="D9419" s="78"/>
      <c r="E9419" s="79"/>
    </row>
    <row r="9420" spans="4:5" ht="11.25" customHeight="1">
      <c r="D9420" s="78"/>
      <c r="E9420" s="79"/>
    </row>
    <row r="9421" spans="4:5" ht="11.25" customHeight="1">
      <c r="D9421" s="78"/>
      <c r="E9421" s="79"/>
    </row>
    <row r="9422" spans="4:5" ht="11.25" customHeight="1">
      <c r="D9422" s="78"/>
      <c r="E9422" s="79"/>
    </row>
    <row r="9423" spans="4:5" ht="11.25" customHeight="1">
      <c r="D9423" s="78"/>
      <c r="E9423" s="79"/>
    </row>
    <row r="9424" spans="4:5" ht="11.25" customHeight="1">
      <c r="D9424" s="78"/>
      <c r="E9424" s="79"/>
    </row>
    <row r="9425" spans="4:5" ht="11.25" customHeight="1">
      <c r="D9425" s="78"/>
      <c r="E9425" s="79"/>
    </row>
    <row r="9426" spans="4:5" ht="11.25" customHeight="1">
      <c r="D9426" s="78"/>
      <c r="E9426" s="79"/>
    </row>
    <row r="9427" spans="4:5" ht="11.25" customHeight="1">
      <c r="D9427" s="78"/>
      <c r="E9427" s="79"/>
    </row>
    <row r="9428" spans="4:5" ht="11.25" customHeight="1">
      <c r="D9428" s="78"/>
      <c r="E9428" s="79"/>
    </row>
    <row r="9429" spans="4:5" ht="11.25" customHeight="1">
      <c r="D9429" s="78"/>
      <c r="E9429" s="79"/>
    </row>
    <row r="9430" spans="4:5" ht="11.25" customHeight="1">
      <c r="D9430" s="78"/>
      <c r="E9430" s="79"/>
    </row>
    <row r="9431" spans="4:5" ht="11.25" customHeight="1">
      <c r="D9431" s="78"/>
      <c r="E9431" s="79"/>
    </row>
    <row r="9432" spans="4:5" ht="11.25" customHeight="1">
      <c r="D9432" s="78"/>
      <c r="E9432" s="79"/>
    </row>
    <row r="9433" spans="4:5" ht="11.25" customHeight="1">
      <c r="D9433" s="78"/>
      <c r="E9433" s="79"/>
    </row>
    <row r="9434" spans="4:5" ht="11.25" customHeight="1">
      <c r="D9434" s="78"/>
      <c r="E9434" s="79"/>
    </row>
    <row r="9435" spans="4:5" ht="11.25" customHeight="1">
      <c r="D9435" s="78"/>
      <c r="E9435" s="79"/>
    </row>
    <row r="9436" spans="4:5" ht="11.25" customHeight="1">
      <c r="D9436" s="78"/>
      <c r="E9436" s="79"/>
    </row>
    <row r="9437" spans="4:5" ht="11.25" customHeight="1">
      <c r="D9437" s="78"/>
      <c r="E9437" s="79"/>
    </row>
    <row r="9438" spans="4:5" ht="11.25" customHeight="1">
      <c r="D9438" s="78"/>
      <c r="E9438" s="79"/>
    </row>
    <row r="9439" spans="4:5" ht="11.25" customHeight="1">
      <c r="D9439" s="78"/>
      <c r="E9439" s="79"/>
    </row>
    <row r="9440" spans="4:5" ht="11.25" customHeight="1">
      <c r="D9440" s="78"/>
      <c r="E9440" s="79"/>
    </row>
    <row r="9441" spans="4:5" ht="11.25" customHeight="1">
      <c r="D9441" s="78"/>
      <c r="E9441" s="79"/>
    </row>
    <row r="9442" spans="4:5" ht="11.25" customHeight="1">
      <c r="D9442" s="78"/>
      <c r="E9442" s="79"/>
    </row>
    <row r="9443" spans="4:5" ht="11.25" customHeight="1">
      <c r="D9443" s="78"/>
      <c r="E9443" s="79"/>
    </row>
    <row r="9444" spans="4:5" ht="11.25" customHeight="1">
      <c r="D9444" s="78"/>
      <c r="E9444" s="79"/>
    </row>
    <row r="9445" spans="4:5" ht="11.25" customHeight="1">
      <c r="D9445" s="78"/>
      <c r="E9445" s="79"/>
    </row>
    <row r="9446" spans="4:5" ht="11.25" customHeight="1">
      <c r="D9446" s="78"/>
      <c r="E9446" s="79"/>
    </row>
    <row r="9447" spans="4:5" ht="11.25" customHeight="1">
      <c r="D9447" s="78"/>
      <c r="E9447" s="79"/>
    </row>
    <row r="9448" spans="4:5" ht="11.25" customHeight="1">
      <c r="D9448" s="78"/>
      <c r="E9448" s="79"/>
    </row>
    <row r="9449" spans="4:5" ht="11.25" customHeight="1">
      <c r="D9449" s="78"/>
      <c r="E9449" s="79"/>
    </row>
    <row r="9450" spans="4:5" ht="11.25" customHeight="1">
      <c r="D9450" s="78"/>
      <c r="E9450" s="79"/>
    </row>
    <row r="9451" spans="4:5" ht="11.25" customHeight="1">
      <c r="D9451" s="78"/>
      <c r="E9451" s="79"/>
    </row>
    <row r="9452" spans="4:5" ht="11.25" customHeight="1">
      <c r="D9452" s="78"/>
      <c r="E9452" s="79"/>
    </row>
    <row r="9453" spans="4:5" ht="11.25" customHeight="1">
      <c r="D9453" s="78"/>
      <c r="E9453" s="79"/>
    </row>
    <row r="9454" spans="4:5" ht="11.25" customHeight="1">
      <c r="D9454" s="78"/>
      <c r="E9454" s="79"/>
    </row>
    <row r="9455" spans="4:5" ht="11.25" customHeight="1">
      <c r="D9455" s="78"/>
      <c r="E9455" s="79"/>
    </row>
    <row r="9456" spans="4:5" ht="11.25" customHeight="1">
      <c r="D9456" s="78"/>
      <c r="E9456" s="79"/>
    </row>
    <row r="9457" spans="4:5" ht="11.25" customHeight="1">
      <c r="D9457" s="78"/>
      <c r="E9457" s="79"/>
    </row>
    <row r="9458" spans="4:5" ht="11.25" customHeight="1">
      <c r="D9458" s="78"/>
      <c r="E9458" s="79"/>
    </row>
    <row r="9459" spans="4:5" ht="11.25" customHeight="1">
      <c r="D9459" s="78"/>
      <c r="E9459" s="79"/>
    </row>
    <row r="9460" spans="4:5" ht="11.25" customHeight="1">
      <c r="D9460" s="78"/>
      <c r="E9460" s="79"/>
    </row>
    <row r="9461" spans="4:5" ht="11.25" customHeight="1">
      <c r="D9461" s="78"/>
      <c r="E9461" s="79"/>
    </row>
    <row r="9462" spans="4:5" ht="11.25" customHeight="1">
      <c r="D9462" s="78"/>
      <c r="E9462" s="79"/>
    </row>
    <row r="9463" spans="4:5" ht="11.25" customHeight="1">
      <c r="D9463" s="78"/>
      <c r="E9463" s="79"/>
    </row>
    <row r="9464" spans="4:5" ht="11.25" customHeight="1">
      <c r="D9464" s="78"/>
      <c r="E9464" s="79"/>
    </row>
    <row r="9465" spans="4:5" ht="11.25" customHeight="1">
      <c r="D9465" s="78"/>
      <c r="E9465" s="79"/>
    </row>
    <row r="9466" spans="4:5" ht="11.25" customHeight="1">
      <c r="D9466" s="78"/>
      <c r="E9466" s="79"/>
    </row>
    <row r="9467" spans="4:5" ht="11.25" customHeight="1">
      <c r="D9467" s="78"/>
      <c r="E9467" s="79"/>
    </row>
    <row r="9468" spans="4:5" ht="11.25" customHeight="1">
      <c r="D9468" s="78"/>
      <c r="E9468" s="79"/>
    </row>
    <row r="9469" spans="4:5" ht="11.25" customHeight="1">
      <c r="D9469" s="78"/>
      <c r="E9469" s="79"/>
    </row>
    <row r="9470" spans="4:5" ht="11.25" customHeight="1">
      <c r="D9470" s="78"/>
      <c r="E9470" s="79"/>
    </row>
    <row r="9471" spans="4:5" ht="11.25" customHeight="1">
      <c r="D9471" s="78"/>
      <c r="E9471" s="79"/>
    </row>
    <row r="9472" spans="4:5" ht="11.25" customHeight="1">
      <c r="D9472" s="78"/>
      <c r="E9472" s="79"/>
    </row>
    <row r="9473" spans="4:5" ht="11.25" customHeight="1">
      <c r="D9473" s="78"/>
      <c r="E9473" s="79"/>
    </row>
    <row r="9474" spans="4:5" ht="11.25" customHeight="1">
      <c r="D9474" s="78"/>
      <c r="E9474" s="79"/>
    </row>
    <row r="9475" spans="4:5" ht="11.25" customHeight="1">
      <c r="D9475" s="78"/>
      <c r="E9475" s="79"/>
    </row>
    <row r="9476" spans="4:5" ht="11.25" customHeight="1">
      <c r="D9476" s="78"/>
      <c r="E9476" s="79"/>
    </row>
    <row r="9477" spans="4:5" ht="11.25" customHeight="1">
      <c r="D9477" s="78"/>
      <c r="E9477" s="79"/>
    </row>
    <row r="9478" spans="4:5" ht="11.25" customHeight="1">
      <c r="D9478" s="78"/>
      <c r="E9478" s="79"/>
    </row>
    <row r="9479" spans="4:5" ht="11.25" customHeight="1">
      <c r="D9479" s="78"/>
      <c r="E9479" s="79"/>
    </row>
    <row r="9480" spans="4:5" ht="11.25" customHeight="1">
      <c r="D9480" s="78"/>
      <c r="E9480" s="79"/>
    </row>
    <row r="9481" spans="4:5" ht="11.25" customHeight="1">
      <c r="D9481" s="78"/>
      <c r="E9481" s="79"/>
    </row>
    <row r="9482" spans="4:5" ht="11.25" customHeight="1">
      <c r="D9482" s="78"/>
      <c r="E9482" s="79"/>
    </row>
    <row r="9483" spans="4:5" ht="11.25" customHeight="1">
      <c r="D9483" s="78"/>
      <c r="E9483" s="79"/>
    </row>
    <row r="9484" spans="4:5" ht="11.25" customHeight="1">
      <c r="D9484" s="78"/>
      <c r="E9484" s="79"/>
    </row>
    <row r="9485" spans="4:5" ht="11.25" customHeight="1">
      <c r="D9485" s="78"/>
      <c r="E9485" s="79"/>
    </row>
    <row r="9486" spans="4:5" ht="11.25" customHeight="1">
      <c r="D9486" s="78"/>
      <c r="E9486" s="79"/>
    </row>
    <row r="9487" spans="4:5" ht="11.25" customHeight="1">
      <c r="D9487" s="78"/>
      <c r="E9487" s="79"/>
    </row>
    <row r="9488" spans="4:5" ht="11.25" customHeight="1">
      <c r="D9488" s="78"/>
      <c r="E9488" s="79"/>
    </row>
    <row r="9489" spans="4:5" ht="11.25" customHeight="1">
      <c r="D9489" s="78"/>
      <c r="E9489" s="79"/>
    </row>
    <row r="9490" spans="4:5" ht="11.25" customHeight="1">
      <c r="D9490" s="78"/>
      <c r="E9490" s="79"/>
    </row>
    <row r="9491" spans="4:5" ht="11.25" customHeight="1">
      <c r="D9491" s="78"/>
      <c r="E9491" s="79"/>
    </row>
    <row r="9492" spans="4:5" ht="11.25" customHeight="1">
      <c r="D9492" s="78"/>
      <c r="E9492" s="79"/>
    </row>
    <row r="9493" spans="4:5" ht="11.25" customHeight="1">
      <c r="D9493" s="78"/>
      <c r="E9493" s="79"/>
    </row>
    <row r="9494" spans="4:5" ht="11.25" customHeight="1">
      <c r="D9494" s="78"/>
      <c r="E9494" s="79"/>
    </row>
    <row r="9495" spans="4:5" ht="11.25" customHeight="1">
      <c r="D9495" s="78"/>
      <c r="E9495" s="79"/>
    </row>
    <row r="9496" spans="4:5" ht="11.25" customHeight="1">
      <c r="D9496" s="78"/>
      <c r="E9496" s="79"/>
    </row>
    <row r="9497" spans="4:5" ht="11.25" customHeight="1">
      <c r="D9497" s="78"/>
      <c r="E9497" s="79"/>
    </row>
    <row r="9498" spans="4:5" ht="11.25" customHeight="1">
      <c r="D9498" s="78"/>
      <c r="E9498" s="79"/>
    </row>
    <row r="9499" spans="4:5" ht="11.25" customHeight="1">
      <c r="D9499" s="78"/>
      <c r="E9499" s="79"/>
    </row>
    <row r="9500" spans="4:5" ht="11.25" customHeight="1">
      <c r="D9500" s="78"/>
      <c r="E9500" s="79"/>
    </row>
    <row r="9501" spans="4:5" ht="11.25" customHeight="1">
      <c r="D9501" s="78"/>
      <c r="E9501" s="79"/>
    </row>
    <row r="9502" spans="4:5" ht="11.25" customHeight="1">
      <c r="D9502" s="78"/>
      <c r="E9502" s="79"/>
    </row>
    <row r="9503" spans="4:5" ht="11.25" customHeight="1">
      <c r="D9503" s="78"/>
      <c r="E9503" s="79"/>
    </row>
    <row r="9504" spans="4:5" ht="11.25" customHeight="1">
      <c r="D9504" s="78"/>
      <c r="E9504" s="79"/>
    </row>
    <row r="9505" spans="4:5" ht="11.25" customHeight="1">
      <c r="D9505" s="78"/>
      <c r="E9505" s="79"/>
    </row>
    <row r="9506" spans="4:5" ht="11.25" customHeight="1">
      <c r="D9506" s="78"/>
      <c r="E9506" s="79"/>
    </row>
    <row r="9507" spans="4:5" ht="11.25" customHeight="1">
      <c r="D9507" s="78"/>
      <c r="E9507" s="79"/>
    </row>
    <row r="9508" spans="4:5" ht="11.25" customHeight="1">
      <c r="D9508" s="78"/>
      <c r="E9508" s="79"/>
    </row>
    <row r="9509" spans="4:5" ht="11.25" customHeight="1">
      <c r="D9509" s="78"/>
      <c r="E9509" s="79"/>
    </row>
    <row r="9510" spans="4:5" ht="11.25" customHeight="1">
      <c r="D9510" s="78"/>
      <c r="E9510" s="79"/>
    </row>
    <row r="9511" spans="4:5" ht="11.25" customHeight="1">
      <c r="D9511" s="78"/>
      <c r="E9511" s="79"/>
    </row>
    <row r="9512" spans="4:5" ht="11.25" customHeight="1">
      <c r="D9512" s="78"/>
      <c r="E9512" s="79"/>
    </row>
    <row r="9513" spans="4:5" ht="11.25" customHeight="1">
      <c r="D9513" s="78"/>
      <c r="E9513" s="79"/>
    </row>
    <row r="9514" spans="4:5" ht="11.25" customHeight="1">
      <c r="D9514" s="78"/>
      <c r="E9514" s="79"/>
    </row>
    <row r="9515" spans="4:5" ht="11.25" customHeight="1">
      <c r="D9515" s="78"/>
      <c r="E9515" s="79"/>
    </row>
    <row r="9516" spans="4:5" ht="11.25" customHeight="1">
      <c r="D9516" s="78"/>
      <c r="E9516" s="79"/>
    </row>
    <row r="9517" spans="4:5" ht="11.25" customHeight="1">
      <c r="D9517" s="78"/>
      <c r="E9517" s="79"/>
    </row>
    <row r="9518" spans="4:5" ht="11.25" customHeight="1">
      <c r="D9518" s="78"/>
      <c r="E9518" s="79"/>
    </row>
    <row r="9519" spans="4:5" ht="11.25" customHeight="1">
      <c r="D9519" s="78"/>
      <c r="E9519" s="79"/>
    </row>
    <row r="9520" spans="4:5" ht="11.25" customHeight="1">
      <c r="D9520" s="78"/>
      <c r="E9520" s="79"/>
    </row>
    <row r="9521" spans="4:5" ht="11.25" customHeight="1">
      <c r="D9521" s="78"/>
      <c r="E9521" s="79"/>
    </row>
    <row r="9522" spans="4:5" ht="11.25" customHeight="1">
      <c r="D9522" s="78"/>
      <c r="E9522" s="79"/>
    </row>
    <row r="9523" spans="4:5" ht="11.25" customHeight="1">
      <c r="D9523" s="78"/>
      <c r="E9523" s="79"/>
    </row>
    <row r="9524" spans="4:5" ht="11.25" customHeight="1">
      <c r="D9524" s="78"/>
      <c r="E9524" s="79"/>
    </row>
    <row r="9525" spans="4:5" ht="11.25" customHeight="1">
      <c r="D9525" s="78"/>
      <c r="E9525" s="79"/>
    </row>
    <row r="9526" spans="4:5" ht="11.25" customHeight="1">
      <c r="D9526" s="78"/>
      <c r="E9526" s="79"/>
    </row>
    <row r="9527" spans="4:5" ht="11.25" customHeight="1">
      <c r="D9527" s="78"/>
      <c r="E9527" s="79"/>
    </row>
    <row r="9528" spans="4:5" ht="11.25" customHeight="1">
      <c r="D9528" s="78"/>
      <c r="E9528" s="79"/>
    </row>
    <row r="9529" spans="4:5" ht="11.25" customHeight="1">
      <c r="D9529" s="78"/>
      <c r="E9529" s="79"/>
    </row>
    <row r="9530" spans="4:5" ht="11.25" customHeight="1">
      <c r="D9530" s="78"/>
      <c r="E9530" s="79"/>
    </row>
    <row r="9531" spans="4:5" ht="11.25" customHeight="1">
      <c r="D9531" s="78"/>
      <c r="E9531" s="79"/>
    </row>
    <row r="9532" spans="4:5" ht="11.25" customHeight="1">
      <c r="D9532" s="78"/>
      <c r="E9532" s="79"/>
    </row>
    <row r="9533" spans="4:5" ht="11.25" customHeight="1">
      <c r="D9533" s="78"/>
      <c r="E9533" s="79"/>
    </row>
    <row r="9534" spans="4:5" ht="11.25" customHeight="1">
      <c r="D9534" s="78"/>
      <c r="E9534" s="79"/>
    </row>
    <row r="9535" spans="4:5" ht="11.25" customHeight="1">
      <c r="D9535" s="78"/>
      <c r="E9535" s="79"/>
    </row>
    <row r="9536" spans="4:5" ht="11.25" customHeight="1">
      <c r="D9536" s="78"/>
      <c r="E9536" s="79"/>
    </row>
    <row r="9537" spans="4:5" ht="11.25" customHeight="1">
      <c r="D9537" s="78"/>
      <c r="E9537" s="79"/>
    </row>
    <row r="9538" spans="4:5" ht="11.25" customHeight="1">
      <c r="D9538" s="78"/>
      <c r="E9538" s="79"/>
    </row>
    <row r="9539" spans="4:5" ht="11.25" customHeight="1">
      <c r="D9539" s="78"/>
      <c r="E9539" s="79"/>
    </row>
    <row r="9540" spans="4:5" ht="11.25" customHeight="1">
      <c r="D9540" s="78"/>
      <c r="E9540" s="79"/>
    </row>
    <row r="9541" spans="4:5" ht="11.25" customHeight="1">
      <c r="D9541" s="78"/>
      <c r="E9541" s="79"/>
    </row>
    <row r="9542" spans="4:5" ht="11.25" customHeight="1">
      <c r="D9542" s="78"/>
      <c r="E9542" s="79"/>
    </row>
    <row r="9543" spans="4:5" ht="11.25" customHeight="1">
      <c r="D9543" s="78"/>
      <c r="E9543" s="79"/>
    </row>
    <row r="9544" spans="4:5" ht="11.25" customHeight="1">
      <c r="D9544" s="78"/>
      <c r="E9544" s="79"/>
    </row>
    <row r="9545" spans="4:5" ht="11.25" customHeight="1">
      <c r="D9545" s="78"/>
      <c r="E9545" s="79"/>
    </row>
    <row r="9546" spans="4:5" ht="11.25" customHeight="1">
      <c r="D9546" s="78"/>
      <c r="E9546" s="79"/>
    </row>
    <row r="9547" spans="4:5" ht="11.25" customHeight="1">
      <c r="D9547" s="78"/>
      <c r="E9547" s="79"/>
    </row>
    <row r="9548" spans="4:5" ht="11.25" customHeight="1">
      <c r="D9548" s="78"/>
      <c r="E9548" s="79"/>
    </row>
    <row r="9549" spans="4:5" ht="11.25" customHeight="1">
      <c r="D9549" s="78"/>
      <c r="E9549" s="79"/>
    </row>
    <row r="9550" spans="4:5" ht="11.25" customHeight="1">
      <c r="D9550" s="78"/>
      <c r="E9550" s="79"/>
    </row>
    <row r="9551" spans="4:5" ht="11.25" customHeight="1">
      <c r="D9551" s="78"/>
      <c r="E9551" s="79"/>
    </row>
    <row r="9552" spans="4:5" ht="11.25" customHeight="1">
      <c r="D9552" s="78"/>
      <c r="E9552" s="79"/>
    </row>
    <row r="9553" spans="4:5" ht="11.25" customHeight="1">
      <c r="D9553" s="78"/>
      <c r="E9553" s="79"/>
    </row>
    <row r="9554" spans="4:5" ht="11.25" customHeight="1">
      <c r="D9554" s="78"/>
      <c r="E9554" s="79"/>
    </row>
    <row r="9555" spans="4:5" ht="11.25" customHeight="1">
      <c r="D9555" s="78"/>
      <c r="E9555" s="79"/>
    </row>
    <row r="9556" spans="4:5" ht="11.25" customHeight="1">
      <c r="D9556" s="78"/>
      <c r="E9556" s="79"/>
    </row>
    <row r="9557" spans="4:5" ht="11.25" customHeight="1">
      <c r="D9557" s="78"/>
      <c r="E9557" s="79"/>
    </row>
    <row r="9558" spans="4:5" ht="11.25" customHeight="1">
      <c r="D9558" s="78"/>
      <c r="E9558" s="79"/>
    </row>
    <row r="9559" spans="4:5" ht="11.25" customHeight="1">
      <c r="D9559" s="78"/>
      <c r="E9559" s="79"/>
    </row>
    <row r="9560" spans="4:5" ht="11.25" customHeight="1">
      <c r="D9560" s="78"/>
      <c r="E9560" s="79"/>
    </row>
    <row r="9561" spans="4:5" ht="11.25" customHeight="1">
      <c r="D9561" s="78"/>
      <c r="E9561" s="79"/>
    </row>
    <row r="9562" spans="4:5" ht="11.25" customHeight="1">
      <c r="D9562" s="78"/>
      <c r="E9562" s="79"/>
    </row>
    <row r="9563" spans="4:5" ht="11.25" customHeight="1">
      <c r="D9563" s="78"/>
      <c r="E9563" s="79"/>
    </row>
    <row r="9564" spans="4:5" ht="11.25" customHeight="1">
      <c r="D9564" s="78"/>
      <c r="E9564" s="79"/>
    </row>
    <row r="9565" spans="4:5" ht="11.25" customHeight="1">
      <c r="D9565" s="78"/>
      <c r="E9565" s="79"/>
    </row>
    <row r="9566" spans="4:5" ht="11.25" customHeight="1">
      <c r="D9566" s="78"/>
      <c r="E9566" s="79"/>
    </row>
    <row r="9567" spans="4:5" ht="11.25" customHeight="1">
      <c r="D9567" s="78"/>
      <c r="E9567" s="79"/>
    </row>
    <row r="9568" spans="4:5" ht="11.25" customHeight="1">
      <c r="D9568" s="78"/>
      <c r="E9568" s="79"/>
    </row>
    <row r="9569" spans="4:5" ht="11.25" customHeight="1">
      <c r="D9569" s="78"/>
      <c r="E9569" s="79"/>
    </row>
    <row r="9570" spans="4:5" ht="11.25" customHeight="1">
      <c r="D9570" s="78"/>
      <c r="E9570" s="79"/>
    </row>
    <row r="9571" spans="4:5" ht="11.25" customHeight="1">
      <c r="D9571" s="78"/>
      <c r="E9571" s="79"/>
    </row>
    <row r="9572" spans="4:5" ht="11.25" customHeight="1">
      <c r="D9572" s="78"/>
      <c r="E9572" s="79"/>
    </row>
    <row r="9573" spans="4:5" ht="11.25" customHeight="1">
      <c r="D9573" s="78"/>
      <c r="E9573" s="79"/>
    </row>
    <row r="9574" spans="4:5" ht="11.25" customHeight="1">
      <c r="D9574" s="78"/>
      <c r="E9574" s="79"/>
    </row>
    <row r="9575" spans="4:5" ht="11.25" customHeight="1">
      <c r="D9575" s="78"/>
      <c r="E9575" s="79"/>
    </row>
    <row r="9576" spans="4:5" ht="11.25" customHeight="1">
      <c r="D9576" s="78"/>
      <c r="E9576" s="79"/>
    </row>
    <row r="9577" spans="4:5" ht="11.25" customHeight="1">
      <c r="D9577" s="78"/>
      <c r="E9577" s="79"/>
    </row>
    <row r="9578" spans="4:5" ht="11.25" customHeight="1">
      <c r="D9578" s="78"/>
      <c r="E9578" s="79"/>
    </row>
    <row r="9579" spans="4:5" ht="11.25" customHeight="1">
      <c r="D9579" s="78"/>
      <c r="E9579" s="79"/>
    </row>
    <row r="9580" spans="4:5" ht="11.25" customHeight="1">
      <c r="D9580" s="78"/>
      <c r="E9580" s="79"/>
    </row>
    <row r="9581" spans="4:5" ht="11.25" customHeight="1">
      <c r="D9581" s="78"/>
      <c r="E9581" s="79"/>
    </row>
    <row r="9582" spans="4:5" ht="11.25" customHeight="1">
      <c r="D9582" s="78"/>
      <c r="E9582" s="79"/>
    </row>
    <row r="9583" spans="4:5" ht="11.25" customHeight="1">
      <c r="D9583" s="78"/>
      <c r="E9583" s="79"/>
    </row>
    <row r="9584" spans="4:5" ht="11.25" customHeight="1">
      <c r="D9584" s="78"/>
      <c r="E9584" s="79"/>
    </row>
    <row r="9585" spans="4:5" ht="11.25" customHeight="1">
      <c r="D9585" s="78"/>
      <c r="E9585" s="79"/>
    </row>
    <row r="9586" spans="4:5" ht="11.25" customHeight="1">
      <c r="D9586" s="78"/>
      <c r="E9586" s="79"/>
    </row>
    <row r="9587" spans="4:5" ht="11.25" customHeight="1">
      <c r="D9587" s="78"/>
      <c r="E9587" s="79"/>
    </row>
    <row r="9588" spans="4:5" ht="11.25" customHeight="1">
      <c r="D9588" s="78"/>
      <c r="E9588" s="79"/>
    </row>
    <row r="9589" spans="4:5" ht="11.25" customHeight="1">
      <c r="D9589" s="78"/>
      <c r="E9589" s="79"/>
    </row>
    <row r="9590" spans="4:5" ht="11.25" customHeight="1">
      <c r="D9590" s="78"/>
      <c r="E9590" s="79"/>
    </row>
    <row r="9591" spans="4:5" ht="11.25" customHeight="1">
      <c r="D9591" s="78"/>
      <c r="E9591" s="79"/>
    </row>
    <row r="9592" spans="4:5" ht="11.25" customHeight="1">
      <c r="D9592" s="78"/>
      <c r="E9592" s="79"/>
    </row>
    <row r="9593" spans="4:5" ht="11.25" customHeight="1">
      <c r="D9593" s="78"/>
      <c r="E9593" s="79"/>
    </row>
    <row r="9594" spans="4:5" ht="11.25" customHeight="1">
      <c r="D9594" s="78"/>
      <c r="E9594" s="79"/>
    </row>
    <row r="9595" spans="4:5" ht="11.25" customHeight="1">
      <c r="D9595" s="78"/>
      <c r="E9595" s="79"/>
    </row>
    <row r="9596" spans="4:5" ht="11.25" customHeight="1">
      <c r="D9596" s="78"/>
      <c r="E9596" s="79"/>
    </row>
    <row r="9597" spans="4:5" ht="11.25" customHeight="1">
      <c r="D9597" s="78"/>
      <c r="E9597" s="79"/>
    </row>
    <row r="9598" spans="4:5" ht="11.25" customHeight="1">
      <c r="D9598" s="78"/>
      <c r="E9598" s="79"/>
    </row>
    <row r="9599" spans="4:5" ht="11.25" customHeight="1">
      <c r="D9599" s="78"/>
      <c r="E9599" s="79"/>
    </row>
    <row r="9600" spans="4:5" ht="11.25" customHeight="1">
      <c r="D9600" s="78"/>
      <c r="E9600" s="79"/>
    </row>
    <row r="9601" spans="4:5" ht="11.25" customHeight="1">
      <c r="D9601" s="78"/>
      <c r="E9601" s="79"/>
    </row>
    <row r="9602" spans="4:5" ht="11.25" customHeight="1">
      <c r="D9602" s="78"/>
      <c r="E9602" s="79"/>
    </row>
    <row r="9603" spans="4:5" ht="11.25" customHeight="1">
      <c r="D9603" s="78"/>
      <c r="E9603" s="79"/>
    </row>
    <row r="9604" spans="4:5" ht="11.25" customHeight="1">
      <c r="D9604" s="78"/>
      <c r="E9604" s="79"/>
    </row>
    <row r="9605" spans="4:5" ht="11.25" customHeight="1">
      <c r="D9605" s="78"/>
      <c r="E9605" s="79"/>
    </row>
    <row r="9606" spans="4:5" ht="11.25" customHeight="1">
      <c r="D9606" s="78"/>
      <c r="E9606" s="79"/>
    </row>
    <row r="9607" spans="4:5" ht="11.25" customHeight="1">
      <c r="D9607" s="78"/>
      <c r="E9607" s="79"/>
    </row>
    <row r="9608" spans="4:5" ht="11.25" customHeight="1">
      <c r="D9608" s="78"/>
      <c r="E9608" s="79"/>
    </row>
    <row r="9609" spans="4:5" ht="11.25" customHeight="1">
      <c r="D9609" s="78"/>
      <c r="E9609" s="79"/>
    </row>
    <row r="9610" spans="4:5" ht="11.25" customHeight="1">
      <c r="D9610" s="78"/>
      <c r="E9610" s="79"/>
    </row>
    <row r="9611" spans="4:5" ht="11.25" customHeight="1">
      <c r="D9611" s="78"/>
      <c r="E9611" s="79"/>
    </row>
    <row r="9612" spans="4:5" ht="11.25" customHeight="1">
      <c r="D9612" s="78"/>
      <c r="E9612" s="79"/>
    </row>
    <row r="9613" spans="4:5" ht="11.25" customHeight="1">
      <c r="D9613" s="78"/>
      <c r="E9613" s="79"/>
    </row>
    <row r="9614" spans="4:5" ht="11.25" customHeight="1">
      <c r="D9614" s="78"/>
      <c r="E9614" s="79"/>
    </row>
    <row r="9615" spans="4:5" ht="11.25" customHeight="1">
      <c r="D9615" s="78"/>
      <c r="E9615" s="79"/>
    </row>
    <row r="9616" spans="4:5" ht="11.25" customHeight="1">
      <c r="D9616" s="78"/>
      <c r="E9616" s="79"/>
    </row>
    <row r="9617" spans="4:5" ht="11.25" customHeight="1">
      <c r="D9617" s="78"/>
      <c r="E9617" s="79"/>
    </row>
    <row r="9618" spans="4:5" ht="11.25" customHeight="1">
      <c r="D9618" s="78"/>
      <c r="E9618" s="79"/>
    </row>
    <row r="9619" spans="4:5" ht="11.25" customHeight="1">
      <c r="D9619" s="78"/>
      <c r="E9619" s="79"/>
    </row>
    <row r="9620" spans="4:5" ht="11.25" customHeight="1">
      <c r="D9620" s="78"/>
      <c r="E9620" s="79"/>
    </row>
    <row r="9621" spans="4:5" ht="11.25" customHeight="1">
      <c r="D9621" s="78"/>
      <c r="E9621" s="79"/>
    </row>
    <row r="9622" spans="4:5" ht="11.25" customHeight="1">
      <c r="D9622" s="78"/>
      <c r="E9622" s="79"/>
    </row>
    <row r="9623" spans="4:5" ht="11.25" customHeight="1">
      <c r="D9623" s="78"/>
      <c r="E9623" s="79"/>
    </row>
    <row r="9624" spans="4:5" ht="11.25" customHeight="1">
      <c r="D9624" s="78"/>
      <c r="E9624" s="79"/>
    </row>
    <row r="9625" spans="4:5" ht="11.25" customHeight="1">
      <c r="D9625" s="78"/>
      <c r="E9625" s="79"/>
    </row>
    <row r="9626" spans="4:5" ht="11.25" customHeight="1">
      <c r="D9626" s="78"/>
      <c r="E9626" s="79"/>
    </row>
    <row r="9627" spans="4:5" ht="11.25" customHeight="1">
      <c r="D9627" s="78"/>
      <c r="E9627" s="79"/>
    </row>
    <row r="9628" spans="4:5" ht="11.25" customHeight="1">
      <c r="D9628" s="78"/>
      <c r="E9628" s="79"/>
    </row>
    <row r="9629" spans="4:5" ht="11.25" customHeight="1">
      <c r="D9629" s="78"/>
      <c r="E9629" s="79"/>
    </row>
    <row r="9630" spans="4:5" ht="11.25" customHeight="1">
      <c r="D9630" s="78"/>
      <c r="E9630" s="79"/>
    </row>
    <row r="9631" spans="4:5" ht="11.25" customHeight="1">
      <c r="D9631" s="78"/>
      <c r="E9631" s="79"/>
    </row>
    <row r="9632" spans="4:5" ht="11.25" customHeight="1">
      <c r="D9632" s="78"/>
      <c r="E9632" s="79"/>
    </row>
    <row r="9633" spans="4:5" ht="11.25" customHeight="1">
      <c r="D9633" s="78"/>
      <c r="E9633" s="79"/>
    </row>
    <row r="9634" spans="4:5" ht="11.25" customHeight="1">
      <c r="D9634" s="78"/>
      <c r="E9634" s="79"/>
    </row>
    <row r="9635" spans="4:5" ht="11.25" customHeight="1">
      <c r="D9635" s="78"/>
      <c r="E9635" s="79"/>
    </row>
    <row r="9636" spans="4:5" ht="11.25" customHeight="1">
      <c r="D9636" s="78"/>
      <c r="E9636" s="79"/>
    </row>
    <row r="9637" spans="4:5" ht="11.25" customHeight="1">
      <c r="D9637" s="78"/>
      <c r="E9637" s="79"/>
    </row>
    <row r="9638" spans="4:5" ht="11.25" customHeight="1">
      <c r="D9638" s="78"/>
      <c r="E9638" s="79"/>
    </row>
    <row r="9639" spans="4:5" ht="11.25" customHeight="1">
      <c r="D9639" s="78"/>
      <c r="E9639" s="79"/>
    </row>
    <row r="9640" spans="4:5" ht="11.25" customHeight="1">
      <c r="D9640" s="78"/>
      <c r="E9640" s="79"/>
    </row>
    <row r="9641" spans="4:5" ht="11.25" customHeight="1">
      <c r="D9641" s="78"/>
      <c r="E9641" s="79"/>
    </row>
    <row r="9642" spans="4:5" ht="11.25" customHeight="1">
      <c r="D9642" s="78"/>
      <c r="E9642" s="79"/>
    </row>
    <row r="9643" spans="4:5" ht="11.25" customHeight="1">
      <c r="D9643" s="78"/>
      <c r="E9643" s="79"/>
    </row>
    <row r="9644" spans="4:5" ht="11.25" customHeight="1">
      <c r="D9644" s="78"/>
      <c r="E9644" s="79"/>
    </row>
    <row r="9645" spans="4:5" ht="11.25" customHeight="1">
      <c r="D9645" s="78"/>
      <c r="E9645" s="79"/>
    </row>
    <row r="9646" spans="4:5" ht="11.25" customHeight="1">
      <c r="D9646" s="78"/>
      <c r="E9646" s="79"/>
    </row>
    <row r="9647" spans="4:5" ht="11.25" customHeight="1">
      <c r="D9647" s="78"/>
      <c r="E9647" s="79"/>
    </row>
    <row r="9648" spans="4:5" ht="11.25" customHeight="1">
      <c r="D9648" s="78"/>
      <c r="E9648" s="79"/>
    </row>
    <row r="9649" spans="4:5" ht="11.25" customHeight="1">
      <c r="D9649" s="78"/>
      <c r="E9649" s="79"/>
    </row>
    <row r="9650" spans="4:5" ht="11.25" customHeight="1">
      <c r="D9650" s="78"/>
      <c r="E9650" s="79"/>
    </row>
    <row r="9651" spans="4:5" ht="11.25" customHeight="1">
      <c r="D9651" s="78"/>
      <c r="E9651" s="79"/>
    </row>
    <row r="9652" spans="4:5" ht="11.25" customHeight="1">
      <c r="D9652" s="78"/>
      <c r="E9652" s="79"/>
    </row>
    <row r="9653" spans="4:5" ht="11.25" customHeight="1">
      <c r="D9653" s="78"/>
      <c r="E9653" s="79"/>
    </row>
    <row r="9654" spans="4:5" ht="11.25" customHeight="1">
      <c r="D9654" s="78"/>
      <c r="E9654" s="79"/>
    </row>
    <row r="9655" spans="4:5" ht="11.25" customHeight="1">
      <c r="D9655" s="78"/>
      <c r="E9655" s="79"/>
    </row>
    <row r="9656" spans="4:5" ht="11.25" customHeight="1">
      <c r="D9656" s="78"/>
      <c r="E9656" s="79"/>
    </row>
    <row r="9657" spans="4:5" ht="11.25" customHeight="1">
      <c r="D9657" s="78"/>
      <c r="E9657" s="79"/>
    </row>
    <row r="9658" spans="4:5" ht="11.25" customHeight="1">
      <c r="D9658" s="78"/>
      <c r="E9658" s="79"/>
    </row>
    <row r="9659" spans="4:5" ht="11.25" customHeight="1">
      <c r="D9659" s="78"/>
      <c r="E9659" s="79"/>
    </row>
    <row r="9660" spans="4:5" ht="11.25" customHeight="1">
      <c r="D9660" s="78"/>
      <c r="E9660" s="79"/>
    </row>
    <row r="9661" spans="4:5" ht="11.25" customHeight="1">
      <c r="D9661" s="78"/>
      <c r="E9661" s="79"/>
    </row>
    <row r="9662" spans="4:5" ht="11.25" customHeight="1">
      <c r="D9662" s="78"/>
      <c r="E9662" s="79"/>
    </row>
    <row r="9663" spans="4:5" ht="11.25" customHeight="1">
      <c r="D9663" s="78"/>
      <c r="E9663" s="79"/>
    </row>
    <row r="9664" spans="4:5" ht="11.25" customHeight="1">
      <c r="D9664" s="78"/>
      <c r="E9664" s="79"/>
    </row>
    <row r="9665" spans="4:5" ht="11.25" customHeight="1">
      <c r="D9665" s="78"/>
      <c r="E9665" s="79"/>
    </row>
    <row r="9666" spans="4:5" ht="11.25" customHeight="1">
      <c r="D9666" s="78"/>
      <c r="E9666" s="79"/>
    </row>
    <row r="9667" spans="4:5" ht="11.25" customHeight="1">
      <c r="D9667" s="78"/>
      <c r="E9667" s="79"/>
    </row>
    <row r="9668" spans="4:5" ht="11.25" customHeight="1">
      <c r="D9668" s="78"/>
      <c r="E9668" s="79"/>
    </row>
    <row r="9669" spans="4:5" ht="11.25" customHeight="1">
      <c r="D9669" s="78"/>
      <c r="E9669" s="79"/>
    </row>
    <row r="9670" spans="4:5" ht="11.25" customHeight="1">
      <c r="D9670" s="78"/>
      <c r="E9670" s="79"/>
    </row>
    <row r="9671" spans="4:5" ht="11.25" customHeight="1">
      <c r="D9671" s="78"/>
      <c r="E9671" s="79"/>
    </row>
    <row r="9672" spans="4:5" ht="11.25" customHeight="1">
      <c r="D9672" s="78"/>
      <c r="E9672" s="79"/>
    </row>
    <row r="9673" spans="4:5" ht="11.25" customHeight="1">
      <c r="D9673" s="78"/>
      <c r="E9673" s="79"/>
    </row>
    <row r="9674" spans="4:5" ht="11.25" customHeight="1">
      <c r="D9674" s="78"/>
      <c r="E9674" s="79"/>
    </row>
    <row r="9675" spans="4:5" ht="11.25" customHeight="1">
      <c r="D9675" s="78"/>
      <c r="E9675" s="79"/>
    </row>
    <row r="9676" spans="4:5" ht="11.25" customHeight="1">
      <c r="D9676" s="78"/>
      <c r="E9676" s="79"/>
    </row>
    <row r="9677" spans="4:5" ht="11.25" customHeight="1">
      <c r="D9677" s="78"/>
      <c r="E9677" s="79"/>
    </row>
    <row r="9678" spans="4:5" ht="11.25" customHeight="1">
      <c r="D9678" s="78"/>
      <c r="E9678" s="79"/>
    </row>
    <row r="9679" spans="4:5" ht="11.25" customHeight="1">
      <c r="D9679" s="78"/>
      <c r="E9679" s="79"/>
    </row>
    <row r="9680" spans="4:5" ht="11.25" customHeight="1">
      <c r="D9680" s="78"/>
      <c r="E9680" s="79"/>
    </row>
    <row r="9681" spans="4:5" ht="11.25" customHeight="1">
      <c r="D9681" s="78"/>
      <c r="E9681" s="79"/>
    </row>
    <row r="9682" spans="4:5" ht="11.25" customHeight="1">
      <c r="D9682" s="78"/>
      <c r="E9682" s="79"/>
    </row>
    <row r="9683" spans="4:5" ht="11.25" customHeight="1">
      <c r="D9683" s="78"/>
      <c r="E9683" s="79"/>
    </row>
    <row r="9684" spans="4:5" ht="11.25" customHeight="1">
      <c r="D9684" s="78"/>
      <c r="E9684" s="79"/>
    </row>
    <row r="9685" spans="4:5" ht="11.25" customHeight="1">
      <c r="D9685" s="78"/>
      <c r="E9685" s="79"/>
    </row>
    <row r="9686" spans="4:5" ht="11.25" customHeight="1">
      <c r="D9686" s="78"/>
      <c r="E9686" s="79"/>
    </row>
    <row r="9687" spans="4:5" ht="11.25" customHeight="1">
      <c r="D9687" s="78"/>
      <c r="E9687" s="79"/>
    </row>
    <row r="9688" spans="4:5" ht="11.25" customHeight="1">
      <c r="D9688" s="78"/>
      <c r="E9688" s="79"/>
    </row>
    <row r="9689" spans="4:5" ht="11.25" customHeight="1">
      <c r="D9689" s="78"/>
      <c r="E9689" s="79"/>
    </row>
    <row r="9690" spans="4:5" ht="11.25" customHeight="1">
      <c r="D9690" s="78"/>
      <c r="E9690" s="79"/>
    </row>
    <row r="9691" spans="4:5" ht="11.25" customHeight="1">
      <c r="D9691" s="78"/>
      <c r="E9691" s="79"/>
    </row>
    <row r="9692" spans="4:5" ht="11.25" customHeight="1">
      <c r="D9692" s="78"/>
      <c r="E9692" s="79"/>
    </row>
    <row r="9693" spans="4:5" ht="11.25" customHeight="1">
      <c r="D9693" s="78"/>
      <c r="E9693" s="79"/>
    </row>
    <row r="9694" spans="4:5" ht="11.25" customHeight="1">
      <c r="D9694" s="78"/>
      <c r="E9694" s="79"/>
    </row>
    <row r="9695" spans="4:5" ht="11.25" customHeight="1">
      <c r="D9695" s="78"/>
      <c r="E9695" s="79"/>
    </row>
    <row r="9696" spans="4:5" ht="11.25" customHeight="1">
      <c r="D9696" s="78"/>
      <c r="E9696" s="79"/>
    </row>
    <row r="9697" spans="4:5" ht="11.25" customHeight="1">
      <c r="D9697" s="78"/>
      <c r="E9697" s="79"/>
    </row>
    <row r="9698" spans="4:5" ht="11.25" customHeight="1">
      <c r="D9698" s="78"/>
      <c r="E9698" s="79"/>
    </row>
    <row r="9699" spans="4:5" ht="11.25" customHeight="1">
      <c r="D9699" s="78"/>
      <c r="E9699" s="79"/>
    </row>
    <row r="9700" spans="4:5" ht="11.25" customHeight="1">
      <c r="D9700" s="78"/>
      <c r="E9700" s="79"/>
    </row>
    <row r="9701" spans="4:5" ht="11.25" customHeight="1">
      <c r="D9701" s="78"/>
      <c r="E9701" s="79"/>
    </row>
    <row r="9702" spans="4:5" ht="11.25" customHeight="1">
      <c r="D9702" s="78"/>
      <c r="E9702" s="79"/>
    </row>
    <row r="9703" spans="4:5" ht="11.25" customHeight="1">
      <c r="D9703" s="78"/>
      <c r="E9703" s="79"/>
    </row>
    <row r="9704" spans="4:5" ht="11.25" customHeight="1">
      <c r="D9704" s="78"/>
      <c r="E9704" s="79"/>
    </row>
    <row r="9705" spans="4:5" ht="11.25" customHeight="1">
      <c r="D9705" s="78"/>
      <c r="E9705" s="79"/>
    </row>
    <row r="9706" spans="4:5" ht="11.25" customHeight="1">
      <c r="D9706" s="78"/>
      <c r="E9706" s="79"/>
    </row>
    <row r="9707" spans="4:5" ht="11.25" customHeight="1">
      <c r="D9707" s="78"/>
      <c r="E9707" s="79"/>
    </row>
    <row r="9708" spans="4:5" ht="11.25" customHeight="1">
      <c r="D9708" s="78"/>
      <c r="E9708" s="79"/>
    </row>
    <row r="9709" spans="4:5" ht="11.25" customHeight="1">
      <c r="D9709" s="78"/>
      <c r="E9709" s="79"/>
    </row>
    <row r="9710" spans="4:5" ht="11.25" customHeight="1">
      <c r="D9710" s="78"/>
      <c r="E9710" s="79"/>
    </row>
    <row r="9711" spans="4:5" ht="11.25" customHeight="1">
      <c r="D9711" s="78"/>
      <c r="E9711" s="79"/>
    </row>
    <row r="9712" spans="4:5" ht="11.25" customHeight="1">
      <c r="D9712" s="78"/>
      <c r="E9712" s="79"/>
    </row>
    <row r="9713" spans="4:5" ht="11.25" customHeight="1">
      <c r="D9713" s="78"/>
      <c r="E9713" s="79"/>
    </row>
    <row r="9714" spans="4:5" ht="11.25" customHeight="1">
      <c r="D9714" s="78"/>
      <c r="E9714" s="79"/>
    </row>
    <row r="9715" spans="4:5" ht="11.25" customHeight="1">
      <c r="D9715" s="78"/>
      <c r="E9715" s="79"/>
    </row>
    <row r="9716" spans="4:5" ht="11.25" customHeight="1">
      <c r="D9716" s="78"/>
      <c r="E9716" s="79"/>
    </row>
    <row r="9717" spans="4:5" ht="11.25" customHeight="1">
      <c r="D9717" s="78"/>
      <c r="E9717" s="79"/>
    </row>
    <row r="9718" spans="4:5" ht="11.25" customHeight="1">
      <c r="D9718" s="78"/>
      <c r="E9718" s="79"/>
    </row>
    <row r="9719" spans="4:5" ht="11.25" customHeight="1">
      <c r="D9719" s="78"/>
      <c r="E9719" s="79"/>
    </row>
    <row r="9720" spans="4:5" ht="11.25" customHeight="1">
      <c r="D9720" s="78"/>
      <c r="E9720" s="79"/>
    </row>
    <row r="9721" spans="4:5" ht="11.25" customHeight="1">
      <c r="D9721" s="78"/>
      <c r="E9721" s="79"/>
    </row>
    <row r="9722" spans="4:5" ht="11.25" customHeight="1">
      <c r="D9722" s="78"/>
      <c r="E9722" s="79"/>
    </row>
    <row r="9723" spans="4:5" ht="11.25" customHeight="1">
      <c r="D9723" s="78"/>
      <c r="E9723" s="79"/>
    </row>
    <row r="9724" spans="4:5" ht="11.25" customHeight="1">
      <c r="D9724" s="78"/>
      <c r="E9724" s="79"/>
    </row>
    <row r="9725" spans="4:5" ht="11.25" customHeight="1">
      <c r="D9725" s="78"/>
      <c r="E9725" s="79"/>
    </row>
    <row r="9726" spans="4:5" ht="11.25" customHeight="1">
      <c r="D9726" s="78"/>
      <c r="E9726" s="79"/>
    </row>
    <row r="9727" spans="4:5" ht="11.25" customHeight="1">
      <c r="D9727" s="78"/>
      <c r="E9727" s="79"/>
    </row>
    <row r="9728" spans="4:5" ht="11.25" customHeight="1">
      <c r="D9728" s="78"/>
      <c r="E9728" s="79"/>
    </row>
    <row r="9729" spans="4:5" ht="11.25" customHeight="1">
      <c r="D9729" s="78"/>
      <c r="E9729" s="79"/>
    </row>
    <row r="9730" spans="4:5" ht="11.25" customHeight="1">
      <c r="D9730" s="78"/>
      <c r="E9730" s="79"/>
    </row>
    <row r="9731" spans="4:5" ht="11.25" customHeight="1">
      <c r="D9731" s="78"/>
      <c r="E9731" s="79"/>
    </row>
    <row r="9732" spans="4:5" ht="11.25" customHeight="1">
      <c r="D9732" s="78"/>
      <c r="E9732" s="79"/>
    </row>
    <row r="9733" spans="4:5" ht="11.25" customHeight="1">
      <c r="D9733" s="78"/>
      <c r="E9733" s="79"/>
    </row>
    <row r="9734" spans="4:5" ht="11.25" customHeight="1">
      <c r="D9734" s="78"/>
      <c r="E9734" s="79"/>
    </row>
    <row r="9735" spans="4:5" ht="11.25" customHeight="1">
      <c r="D9735" s="78"/>
      <c r="E9735" s="79"/>
    </row>
    <row r="9736" spans="4:5" ht="11.25" customHeight="1">
      <c r="D9736" s="78"/>
      <c r="E9736" s="79"/>
    </row>
    <row r="9737" spans="4:5" ht="11.25" customHeight="1">
      <c r="D9737" s="78"/>
      <c r="E9737" s="79"/>
    </row>
    <row r="9738" spans="4:5" ht="11.25" customHeight="1">
      <c r="D9738" s="78"/>
      <c r="E9738" s="79"/>
    </row>
    <row r="9739" spans="4:5" ht="11.25" customHeight="1">
      <c r="D9739" s="78"/>
      <c r="E9739" s="79"/>
    </row>
    <row r="9740" spans="4:5" ht="11.25" customHeight="1">
      <c r="D9740" s="78"/>
      <c r="E9740" s="79"/>
    </row>
    <row r="9741" spans="4:5" ht="11.25" customHeight="1">
      <c r="D9741" s="78"/>
      <c r="E9741" s="79"/>
    </row>
    <row r="9742" spans="4:5" ht="11.25" customHeight="1">
      <c r="D9742" s="78"/>
      <c r="E9742" s="79"/>
    </row>
    <row r="9743" spans="4:5" ht="11.25" customHeight="1">
      <c r="D9743" s="78"/>
      <c r="E9743" s="79"/>
    </row>
    <row r="9744" spans="4:5" ht="11.25" customHeight="1">
      <c r="D9744" s="78"/>
      <c r="E9744" s="79"/>
    </row>
    <row r="9745" spans="4:5" ht="11.25" customHeight="1">
      <c r="D9745" s="78"/>
      <c r="E9745" s="79"/>
    </row>
    <row r="9746" spans="4:5" ht="11.25" customHeight="1">
      <c r="D9746" s="78"/>
      <c r="E9746" s="79"/>
    </row>
    <row r="9747" spans="4:5" ht="11.25" customHeight="1">
      <c r="D9747" s="78"/>
      <c r="E9747" s="79"/>
    </row>
    <row r="9748" spans="4:5" ht="11.25" customHeight="1">
      <c r="D9748" s="78"/>
      <c r="E9748" s="79"/>
    </row>
    <row r="9749" spans="4:5" ht="11.25" customHeight="1">
      <c r="D9749" s="78"/>
      <c r="E9749" s="79"/>
    </row>
    <row r="9750" spans="4:5" ht="11.25" customHeight="1">
      <c r="D9750" s="78"/>
      <c r="E9750" s="79"/>
    </row>
    <row r="9751" spans="4:5" ht="11.25" customHeight="1">
      <c r="D9751" s="78"/>
      <c r="E9751" s="79"/>
    </row>
    <row r="9752" spans="4:5" ht="11.25" customHeight="1">
      <c r="D9752" s="78"/>
      <c r="E9752" s="79"/>
    </row>
    <row r="9753" spans="4:5" ht="11.25" customHeight="1">
      <c r="D9753" s="78"/>
      <c r="E9753" s="79"/>
    </row>
    <row r="9754" spans="4:5" ht="11.25" customHeight="1">
      <c r="D9754" s="78"/>
      <c r="E9754" s="79"/>
    </row>
    <row r="9755" spans="4:5" ht="11.25" customHeight="1">
      <c r="D9755" s="78"/>
      <c r="E9755" s="79"/>
    </row>
    <row r="9756" spans="4:5" ht="11.25" customHeight="1">
      <c r="D9756" s="78"/>
      <c r="E9756" s="79"/>
    </row>
    <row r="9757" spans="4:5" ht="11.25" customHeight="1">
      <c r="D9757" s="78"/>
      <c r="E9757" s="79"/>
    </row>
    <row r="9758" spans="4:5" ht="11.25" customHeight="1">
      <c r="D9758" s="78"/>
      <c r="E9758" s="79"/>
    </row>
    <row r="9759" spans="4:5" ht="11.25" customHeight="1">
      <c r="D9759" s="78"/>
      <c r="E9759" s="79"/>
    </row>
    <row r="9760" spans="4:5" ht="11.25" customHeight="1">
      <c r="D9760" s="78"/>
      <c r="E9760" s="79"/>
    </row>
    <row r="9761" spans="4:5" ht="11.25" customHeight="1">
      <c r="D9761" s="78"/>
      <c r="E9761" s="79"/>
    </row>
    <row r="9762" spans="4:5" ht="11.25" customHeight="1">
      <c r="D9762" s="78"/>
      <c r="E9762" s="79"/>
    </row>
    <row r="9763" spans="4:5" ht="11.25" customHeight="1">
      <c r="D9763" s="78"/>
      <c r="E9763" s="79"/>
    </row>
    <row r="9764" spans="4:5" ht="11.25" customHeight="1">
      <c r="D9764" s="78"/>
      <c r="E9764" s="79"/>
    </row>
    <row r="9765" spans="4:5" ht="11.25" customHeight="1">
      <c r="D9765" s="78"/>
      <c r="E9765" s="79"/>
    </row>
    <row r="9766" spans="4:5" ht="11.25" customHeight="1">
      <c r="D9766" s="78"/>
      <c r="E9766" s="79"/>
    </row>
    <row r="9767" spans="4:5" ht="11.25" customHeight="1">
      <c r="D9767" s="78"/>
      <c r="E9767" s="79"/>
    </row>
    <row r="9768" spans="4:5" ht="11.25" customHeight="1">
      <c r="D9768" s="78"/>
      <c r="E9768" s="79"/>
    </row>
    <row r="9769" spans="4:5" ht="11.25" customHeight="1">
      <c r="D9769" s="78"/>
      <c r="E9769" s="79"/>
    </row>
    <row r="9770" spans="4:5" ht="11.25" customHeight="1">
      <c r="D9770" s="78"/>
      <c r="E9770" s="79"/>
    </row>
    <row r="9771" spans="4:5" ht="11.25" customHeight="1">
      <c r="D9771" s="78"/>
      <c r="E9771" s="79"/>
    </row>
    <row r="9772" spans="4:5" ht="11.25" customHeight="1">
      <c r="D9772" s="78"/>
      <c r="E9772" s="79"/>
    </row>
    <row r="9773" spans="4:5" ht="11.25" customHeight="1">
      <c r="D9773" s="78"/>
      <c r="E9773" s="79"/>
    </row>
    <row r="9774" spans="4:5" ht="11.25" customHeight="1">
      <c r="D9774" s="78"/>
      <c r="E9774" s="79"/>
    </row>
    <row r="9775" spans="4:5" ht="11.25" customHeight="1">
      <c r="D9775" s="78"/>
      <c r="E9775" s="79"/>
    </row>
    <row r="9776" spans="4:5" ht="11.25" customHeight="1">
      <c r="D9776" s="78"/>
      <c r="E9776" s="79"/>
    </row>
    <row r="9777" spans="4:5" ht="11.25" customHeight="1">
      <c r="D9777" s="78"/>
      <c r="E9777" s="79"/>
    </row>
    <row r="9778" spans="4:5" ht="11.25" customHeight="1">
      <c r="D9778" s="78"/>
      <c r="E9778" s="79"/>
    </row>
    <row r="9779" spans="4:5" ht="11.25" customHeight="1">
      <c r="D9779" s="78"/>
      <c r="E9779" s="79"/>
    </row>
    <row r="9780" spans="4:5" ht="11.25" customHeight="1">
      <c r="D9780" s="78"/>
      <c r="E9780" s="79"/>
    </row>
    <row r="9781" spans="4:5" ht="11.25" customHeight="1">
      <c r="D9781" s="78"/>
      <c r="E9781" s="79"/>
    </row>
    <row r="9782" spans="4:5" ht="11.25" customHeight="1">
      <c r="D9782" s="78"/>
      <c r="E9782" s="79"/>
    </row>
    <row r="9783" spans="4:5" ht="11.25" customHeight="1">
      <c r="D9783" s="78"/>
      <c r="E9783" s="79"/>
    </row>
    <row r="9784" spans="4:5" ht="11.25" customHeight="1">
      <c r="D9784" s="78"/>
      <c r="E9784" s="79"/>
    </row>
    <row r="9785" spans="4:5" ht="11.25" customHeight="1">
      <c r="D9785" s="78"/>
      <c r="E9785" s="79"/>
    </row>
    <row r="9786" spans="4:5" ht="11.25" customHeight="1">
      <c r="D9786" s="78"/>
      <c r="E9786" s="79"/>
    </row>
    <row r="9787" spans="4:5" ht="11.25" customHeight="1">
      <c r="D9787" s="78"/>
      <c r="E9787" s="79"/>
    </row>
    <row r="9788" spans="4:5" ht="11.25" customHeight="1">
      <c r="D9788" s="78"/>
      <c r="E9788" s="79"/>
    </row>
    <row r="9789" spans="4:5" ht="11.25" customHeight="1">
      <c r="D9789" s="78"/>
      <c r="E9789" s="79"/>
    </row>
    <row r="9790" spans="4:5" ht="11.25" customHeight="1">
      <c r="D9790" s="78"/>
      <c r="E9790" s="79"/>
    </row>
    <row r="9791" spans="4:5" ht="11.25" customHeight="1">
      <c r="D9791" s="78"/>
      <c r="E9791" s="79"/>
    </row>
    <row r="9792" spans="4:5" ht="11.25" customHeight="1">
      <c r="D9792" s="78"/>
      <c r="E9792" s="79"/>
    </row>
    <row r="9793" spans="4:5" ht="11.25" customHeight="1">
      <c r="D9793" s="78"/>
      <c r="E9793" s="79"/>
    </row>
    <row r="9794" spans="4:5" ht="11.25" customHeight="1">
      <c r="D9794" s="78"/>
      <c r="E9794" s="79"/>
    </row>
    <row r="9795" spans="4:5" ht="11.25" customHeight="1">
      <c r="D9795" s="78"/>
      <c r="E9795" s="79"/>
    </row>
    <row r="9796" spans="4:5" ht="11.25" customHeight="1">
      <c r="D9796" s="78"/>
      <c r="E9796" s="79"/>
    </row>
    <row r="9797" spans="4:5" ht="11.25" customHeight="1">
      <c r="D9797" s="78"/>
      <c r="E9797" s="79"/>
    </row>
    <row r="9798" spans="4:5" ht="11.25" customHeight="1">
      <c r="D9798" s="78"/>
      <c r="E9798" s="79"/>
    </row>
    <row r="9799" spans="4:5" ht="11.25" customHeight="1">
      <c r="D9799" s="78"/>
      <c r="E9799" s="79"/>
    </row>
    <row r="9800" spans="4:5" ht="11.25" customHeight="1">
      <c r="D9800" s="78"/>
      <c r="E9800" s="79"/>
    </row>
    <row r="9801" spans="4:5" ht="11.25" customHeight="1">
      <c r="D9801" s="78"/>
      <c r="E9801" s="79"/>
    </row>
    <row r="9802" spans="4:5" ht="11.25" customHeight="1">
      <c r="D9802" s="78"/>
      <c r="E9802" s="79"/>
    </row>
    <row r="9803" spans="4:5" ht="11.25" customHeight="1">
      <c r="D9803" s="78"/>
      <c r="E9803" s="79"/>
    </row>
    <row r="9804" spans="4:5" ht="11.25" customHeight="1">
      <c r="D9804" s="78"/>
      <c r="E9804" s="79"/>
    </row>
    <row r="9805" spans="4:5" ht="11.25" customHeight="1">
      <c r="D9805" s="78"/>
      <c r="E9805" s="79"/>
    </row>
    <row r="9806" spans="4:5" ht="11.25" customHeight="1">
      <c r="D9806" s="78"/>
      <c r="E9806" s="79"/>
    </row>
    <row r="9807" spans="4:5" ht="11.25" customHeight="1">
      <c r="D9807" s="78"/>
      <c r="E9807" s="79"/>
    </row>
    <row r="9808" spans="4:5" ht="11.25" customHeight="1">
      <c r="D9808" s="78"/>
      <c r="E9808" s="79"/>
    </row>
    <row r="9809" spans="4:5" ht="11.25" customHeight="1">
      <c r="D9809" s="78"/>
      <c r="E9809" s="79"/>
    </row>
    <row r="9810" spans="4:5" ht="11.25" customHeight="1">
      <c r="D9810" s="78"/>
      <c r="E9810" s="79"/>
    </row>
    <row r="9811" spans="4:5" ht="11.25" customHeight="1">
      <c r="D9811" s="78"/>
      <c r="E9811" s="79"/>
    </row>
    <row r="9812" spans="4:5" ht="11.25" customHeight="1">
      <c r="D9812" s="78"/>
      <c r="E9812" s="79"/>
    </row>
    <row r="9813" spans="4:5" ht="11.25" customHeight="1">
      <c r="D9813" s="78"/>
      <c r="E9813" s="79"/>
    </row>
    <row r="9814" spans="4:5" ht="11.25" customHeight="1">
      <c r="D9814" s="78"/>
      <c r="E9814" s="79"/>
    </row>
    <row r="9815" spans="4:5" ht="11.25" customHeight="1">
      <c r="D9815" s="78"/>
      <c r="E9815" s="79"/>
    </row>
    <row r="9816" spans="4:5" ht="11.25" customHeight="1">
      <c r="D9816" s="78"/>
      <c r="E9816" s="79"/>
    </row>
    <row r="9817" spans="4:5" ht="11.25" customHeight="1">
      <c r="D9817" s="78"/>
      <c r="E9817" s="79"/>
    </row>
    <row r="9818" spans="4:5" ht="11.25" customHeight="1">
      <c r="D9818" s="78"/>
      <c r="E9818" s="79"/>
    </row>
    <row r="9819" spans="4:5" ht="11.25" customHeight="1">
      <c r="D9819" s="78"/>
      <c r="E9819" s="79"/>
    </row>
    <row r="9820" spans="4:5" ht="11.25" customHeight="1">
      <c r="D9820" s="78"/>
      <c r="E9820" s="79"/>
    </row>
    <row r="9821" spans="4:5" ht="11.25" customHeight="1">
      <c r="D9821" s="78"/>
      <c r="E9821" s="79"/>
    </row>
    <row r="9822" spans="4:5" ht="11.25" customHeight="1">
      <c r="D9822" s="78"/>
      <c r="E9822" s="79"/>
    </row>
    <row r="9823" spans="4:5" ht="11.25" customHeight="1">
      <c r="D9823" s="78"/>
      <c r="E9823" s="79"/>
    </row>
    <row r="9824" spans="4:5" ht="11.25" customHeight="1">
      <c r="D9824" s="78"/>
      <c r="E9824" s="79"/>
    </row>
    <row r="9825" spans="4:5" ht="11.25" customHeight="1">
      <c r="D9825" s="78"/>
      <c r="E9825" s="79"/>
    </row>
    <row r="9826" spans="4:5" ht="11.25" customHeight="1">
      <c r="D9826" s="78"/>
      <c r="E9826" s="79"/>
    </row>
    <row r="9827" spans="4:5" ht="11.25" customHeight="1">
      <c r="D9827" s="78"/>
      <c r="E9827" s="79"/>
    </row>
    <row r="9828" spans="4:5" ht="11.25" customHeight="1">
      <c r="D9828" s="78"/>
      <c r="E9828" s="79"/>
    </row>
    <row r="9829" spans="4:5" ht="11.25" customHeight="1">
      <c r="D9829" s="78"/>
      <c r="E9829" s="79"/>
    </row>
    <row r="9830" spans="4:5" ht="11.25" customHeight="1">
      <c r="D9830" s="78"/>
      <c r="E9830" s="79"/>
    </row>
    <row r="9831" spans="4:5" ht="11.25" customHeight="1">
      <c r="D9831" s="78"/>
      <c r="E9831" s="79"/>
    </row>
    <row r="9832" spans="4:5" ht="11.25" customHeight="1">
      <c r="D9832" s="78"/>
      <c r="E9832" s="79"/>
    </row>
    <row r="9833" spans="4:5" ht="11.25" customHeight="1">
      <c r="D9833" s="78"/>
      <c r="E9833" s="79"/>
    </row>
    <row r="9834" spans="4:5" ht="11.25" customHeight="1">
      <c r="D9834" s="78"/>
      <c r="E9834" s="79"/>
    </row>
    <row r="9835" spans="4:5" ht="11.25" customHeight="1">
      <c r="D9835" s="78"/>
      <c r="E9835" s="79"/>
    </row>
    <row r="9836" spans="4:5" ht="11.25" customHeight="1">
      <c r="D9836" s="78"/>
      <c r="E9836" s="79"/>
    </row>
    <row r="9837" spans="4:5" ht="11.25" customHeight="1">
      <c r="D9837" s="78"/>
      <c r="E9837" s="79"/>
    </row>
    <row r="9838" spans="4:5" ht="11.25" customHeight="1">
      <c r="D9838" s="78"/>
      <c r="E9838" s="79"/>
    </row>
    <row r="9839" spans="4:5" ht="11.25" customHeight="1">
      <c r="D9839" s="78"/>
      <c r="E9839" s="79"/>
    </row>
    <row r="9840" spans="4:5" ht="11.25" customHeight="1">
      <c r="D9840" s="78"/>
      <c r="E9840" s="79"/>
    </row>
    <row r="9841" spans="4:5" ht="11.25" customHeight="1">
      <c r="D9841" s="78"/>
      <c r="E9841" s="79"/>
    </row>
    <row r="9842" spans="4:5" ht="11.25" customHeight="1">
      <c r="D9842" s="78"/>
      <c r="E9842" s="79"/>
    </row>
    <row r="9843" spans="4:5" ht="11.25" customHeight="1">
      <c r="D9843" s="78"/>
      <c r="E9843" s="79"/>
    </row>
    <row r="9844" spans="4:5" ht="11.25" customHeight="1">
      <c r="D9844" s="78"/>
      <c r="E9844" s="79"/>
    </row>
    <row r="9845" spans="4:5" ht="11.25" customHeight="1">
      <c r="D9845" s="78"/>
      <c r="E9845" s="79"/>
    </row>
    <row r="9846" spans="4:5" ht="11.25" customHeight="1">
      <c r="D9846" s="78"/>
      <c r="E9846" s="79"/>
    </row>
    <row r="9847" spans="4:5" ht="11.25" customHeight="1">
      <c r="D9847" s="78"/>
      <c r="E9847" s="79"/>
    </row>
    <row r="9848" spans="4:5" ht="11.25" customHeight="1">
      <c r="D9848" s="78"/>
      <c r="E9848" s="79"/>
    </row>
    <row r="9849" spans="4:5" ht="11.25" customHeight="1">
      <c r="D9849" s="78"/>
      <c r="E9849" s="79"/>
    </row>
    <row r="9850" spans="4:5" ht="11.25" customHeight="1">
      <c r="D9850" s="78"/>
      <c r="E9850" s="79"/>
    </row>
    <row r="9851" spans="4:5" ht="11.25" customHeight="1">
      <c r="D9851" s="78"/>
      <c r="E9851" s="79"/>
    </row>
    <row r="9852" spans="4:5" ht="11.25" customHeight="1">
      <c r="D9852" s="78"/>
      <c r="E9852" s="79"/>
    </row>
    <row r="9853" spans="4:5" ht="11.25" customHeight="1">
      <c r="D9853" s="78"/>
      <c r="E9853" s="79"/>
    </row>
    <row r="9854" spans="4:5" ht="11.25" customHeight="1">
      <c r="D9854" s="78"/>
      <c r="E9854" s="79"/>
    </row>
    <row r="9855" spans="4:5" ht="11.25" customHeight="1">
      <c r="D9855" s="78"/>
      <c r="E9855" s="79"/>
    </row>
    <row r="9856" spans="4:5" ht="11.25" customHeight="1">
      <c r="D9856" s="78"/>
      <c r="E9856" s="79"/>
    </row>
    <row r="9857" spans="4:5" ht="11.25" customHeight="1">
      <c r="D9857" s="78"/>
      <c r="E9857" s="79"/>
    </row>
    <row r="9858" spans="4:5" ht="11.25" customHeight="1">
      <c r="D9858" s="78"/>
      <c r="E9858" s="79"/>
    </row>
    <row r="9859" spans="4:5" ht="11.25" customHeight="1">
      <c r="D9859" s="78"/>
      <c r="E9859" s="79"/>
    </row>
    <row r="9860" spans="4:5" ht="11.25" customHeight="1">
      <c r="D9860" s="78"/>
      <c r="E9860" s="79"/>
    </row>
    <row r="9861" spans="4:5" ht="11.25" customHeight="1">
      <c r="D9861" s="78"/>
      <c r="E9861" s="79"/>
    </row>
    <row r="9862" spans="4:5" ht="11.25" customHeight="1">
      <c r="D9862" s="78"/>
      <c r="E9862" s="79"/>
    </row>
    <row r="9863" spans="4:5" ht="11.25" customHeight="1">
      <c r="D9863" s="78"/>
      <c r="E9863" s="79"/>
    </row>
    <row r="9864" spans="4:5" ht="11.25" customHeight="1">
      <c r="D9864" s="78"/>
      <c r="E9864" s="79"/>
    </row>
    <row r="9865" spans="4:5" ht="11.25" customHeight="1">
      <c r="D9865" s="78"/>
      <c r="E9865" s="79"/>
    </row>
    <row r="9866" spans="4:5" ht="11.25" customHeight="1">
      <c r="D9866" s="78"/>
      <c r="E9866" s="79"/>
    </row>
    <row r="9867" spans="4:5" ht="11.25" customHeight="1">
      <c r="D9867" s="78"/>
      <c r="E9867" s="79"/>
    </row>
    <row r="9868" spans="4:5" ht="11.25" customHeight="1">
      <c r="D9868" s="78"/>
      <c r="E9868" s="79"/>
    </row>
    <row r="9869" spans="4:5" ht="11.25" customHeight="1">
      <c r="D9869" s="78"/>
      <c r="E9869" s="79"/>
    </row>
    <row r="9870" spans="4:5" ht="11.25" customHeight="1">
      <c r="D9870" s="78"/>
      <c r="E9870" s="79"/>
    </row>
    <row r="9871" spans="4:5" ht="11.25" customHeight="1">
      <c r="D9871" s="78"/>
      <c r="E9871" s="79"/>
    </row>
    <row r="9872" spans="4:5" ht="11.25" customHeight="1">
      <c r="D9872" s="78"/>
      <c r="E9872" s="79"/>
    </row>
    <row r="9873" spans="4:5" ht="11.25" customHeight="1">
      <c r="D9873" s="78"/>
      <c r="E9873" s="79"/>
    </row>
    <row r="9874" spans="4:5" ht="11.25" customHeight="1">
      <c r="D9874" s="78"/>
      <c r="E9874" s="79"/>
    </row>
    <row r="9875" spans="4:5" ht="11.25" customHeight="1">
      <c r="D9875" s="78"/>
      <c r="E9875" s="79"/>
    </row>
    <row r="9876" spans="4:5" ht="11.25" customHeight="1">
      <c r="D9876" s="78"/>
      <c r="E9876" s="79"/>
    </row>
    <row r="9877" spans="4:5" ht="11.25" customHeight="1">
      <c r="D9877" s="78"/>
      <c r="E9877" s="79"/>
    </row>
    <row r="9878" spans="4:5" ht="11.25" customHeight="1">
      <c r="D9878" s="78"/>
      <c r="E9878" s="79"/>
    </row>
    <row r="9879" spans="4:5" ht="11.25" customHeight="1">
      <c r="D9879" s="78"/>
      <c r="E9879" s="79"/>
    </row>
    <row r="9880" spans="4:5" ht="11.25" customHeight="1">
      <c r="D9880" s="78"/>
      <c r="E9880" s="79"/>
    </row>
    <row r="9881" spans="4:5" ht="11.25" customHeight="1">
      <c r="D9881" s="78"/>
      <c r="E9881" s="79"/>
    </row>
    <row r="9882" spans="4:5" ht="11.25" customHeight="1">
      <c r="D9882" s="78"/>
      <c r="E9882" s="79"/>
    </row>
    <row r="9883" spans="4:5" ht="11.25" customHeight="1">
      <c r="D9883" s="78"/>
      <c r="E9883" s="79"/>
    </row>
    <row r="9884" spans="4:5" ht="11.25" customHeight="1">
      <c r="D9884" s="78"/>
      <c r="E9884" s="79"/>
    </row>
    <row r="9885" spans="4:5" ht="11.25" customHeight="1">
      <c r="D9885" s="78"/>
      <c r="E9885" s="79"/>
    </row>
    <row r="9886" spans="4:5" ht="11.25" customHeight="1">
      <c r="D9886" s="78"/>
      <c r="E9886" s="79"/>
    </row>
    <row r="9887" spans="4:5" ht="11.25" customHeight="1">
      <c r="D9887" s="78"/>
      <c r="E9887" s="79"/>
    </row>
    <row r="9888" spans="4:5" ht="11.25" customHeight="1">
      <c r="D9888" s="78"/>
      <c r="E9888" s="79"/>
    </row>
    <row r="9889" spans="4:5" ht="11.25" customHeight="1">
      <c r="D9889" s="78"/>
      <c r="E9889" s="79"/>
    </row>
    <row r="9890" spans="4:5" ht="11.25" customHeight="1">
      <c r="D9890" s="78"/>
      <c r="E9890" s="79"/>
    </row>
    <row r="9891" spans="4:5" ht="11.25" customHeight="1">
      <c r="D9891" s="78"/>
      <c r="E9891" s="79"/>
    </row>
    <row r="9892" spans="4:5" ht="11.25" customHeight="1">
      <c r="D9892" s="78"/>
      <c r="E9892" s="79"/>
    </row>
    <row r="9893" spans="4:5" ht="11.25" customHeight="1">
      <c r="D9893" s="78"/>
      <c r="E9893" s="79"/>
    </row>
    <row r="9894" spans="4:5" ht="11.25" customHeight="1">
      <c r="D9894" s="78"/>
      <c r="E9894" s="79"/>
    </row>
    <row r="9895" spans="4:5" ht="11.25" customHeight="1">
      <c r="D9895" s="78"/>
      <c r="E9895" s="79"/>
    </row>
    <row r="9896" spans="4:5" ht="11.25" customHeight="1">
      <c r="D9896" s="78"/>
      <c r="E9896" s="79"/>
    </row>
    <row r="9897" spans="4:5" ht="11.25" customHeight="1">
      <c r="D9897" s="78"/>
      <c r="E9897" s="79"/>
    </row>
    <row r="9898" spans="4:5" ht="11.25" customHeight="1">
      <c r="D9898" s="78"/>
      <c r="E9898" s="79"/>
    </row>
    <row r="9899" spans="4:5" ht="11.25" customHeight="1">
      <c r="D9899" s="78"/>
      <c r="E9899" s="79"/>
    </row>
    <row r="9900" spans="4:5" ht="11.25" customHeight="1">
      <c r="D9900" s="78"/>
      <c r="E9900" s="79"/>
    </row>
    <row r="9901" spans="4:5" ht="11.25" customHeight="1">
      <c r="D9901" s="78"/>
      <c r="E9901" s="79"/>
    </row>
    <row r="9902" spans="4:5" ht="11.25" customHeight="1">
      <c r="D9902" s="78"/>
      <c r="E9902" s="79"/>
    </row>
    <row r="9903" spans="4:5" ht="11.25" customHeight="1">
      <c r="D9903" s="78"/>
      <c r="E9903" s="79"/>
    </row>
    <row r="9904" spans="4:5" ht="11.25" customHeight="1">
      <c r="D9904" s="78"/>
      <c r="E9904" s="79"/>
    </row>
    <row r="9905" spans="4:5" ht="11.25" customHeight="1">
      <c r="D9905" s="78"/>
      <c r="E9905" s="79"/>
    </row>
    <row r="9906" spans="4:5" ht="11.25" customHeight="1">
      <c r="D9906" s="78"/>
      <c r="E9906" s="79"/>
    </row>
    <row r="9907" spans="4:5" ht="11.25" customHeight="1">
      <c r="D9907" s="78"/>
      <c r="E9907" s="79"/>
    </row>
    <row r="9908" spans="4:5" ht="11.25" customHeight="1">
      <c r="D9908" s="78"/>
      <c r="E9908" s="79"/>
    </row>
    <row r="9909" spans="4:5" ht="11.25" customHeight="1">
      <c r="D9909" s="78"/>
      <c r="E9909" s="79"/>
    </row>
    <row r="9910" spans="4:5" ht="11.25" customHeight="1">
      <c r="D9910" s="78"/>
      <c r="E9910" s="79"/>
    </row>
    <row r="9911" spans="4:5" ht="11.25" customHeight="1">
      <c r="D9911" s="78"/>
      <c r="E9911" s="79"/>
    </row>
    <row r="9912" spans="4:5" ht="11.25" customHeight="1">
      <c r="D9912" s="78"/>
      <c r="E9912" s="79"/>
    </row>
    <row r="9913" spans="4:5" ht="11.25" customHeight="1">
      <c r="D9913" s="78"/>
      <c r="E9913" s="79"/>
    </row>
    <row r="9914" spans="4:5" ht="11.25" customHeight="1">
      <c r="D9914" s="78"/>
      <c r="E9914" s="79"/>
    </row>
    <row r="9915" spans="4:5" ht="11.25" customHeight="1">
      <c r="D9915" s="78"/>
      <c r="E9915" s="79"/>
    </row>
    <row r="9916" spans="4:5" ht="11.25" customHeight="1">
      <c r="D9916" s="78"/>
      <c r="E9916" s="79"/>
    </row>
    <row r="9917" spans="4:5" ht="11.25" customHeight="1">
      <c r="D9917" s="78"/>
      <c r="E9917" s="79"/>
    </row>
    <row r="9918" spans="4:5" ht="11.25" customHeight="1">
      <c r="D9918" s="78"/>
      <c r="E9918" s="79"/>
    </row>
    <row r="9919" spans="4:5" ht="11.25" customHeight="1">
      <c r="D9919" s="78"/>
      <c r="E9919" s="79"/>
    </row>
    <row r="9920" spans="4:5" ht="11.25" customHeight="1">
      <c r="D9920" s="78"/>
      <c r="E9920" s="79"/>
    </row>
    <row r="9921" spans="4:5" ht="11.25" customHeight="1">
      <c r="D9921" s="78"/>
      <c r="E9921" s="79"/>
    </row>
    <row r="9922" spans="4:5" ht="11.25" customHeight="1">
      <c r="D9922" s="78"/>
      <c r="E9922" s="79"/>
    </row>
    <row r="9923" spans="4:5" ht="11.25" customHeight="1">
      <c r="D9923" s="78"/>
      <c r="E9923" s="79"/>
    </row>
    <row r="9924" spans="4:5" ht="11.25" customHeight="1">
      <c r="D9924" s="78"/>
      <c r="E9924" s="79"/>
    </row>
    <row r="9925" spans="4:5" ht="11.25" customHeight="1">
      <c r="D9925" s="78"/>
      <c r="E9925" s="79"/>
    </row>
    <row r="9926" spans="4:5" ht="11.25" customHeight="1">
      <c r="D9926" s="78"/>
      <c r="E9926" s="79"/>
    </row>
    <row r="9927" spans="4:5" ht="11.25" customHeight="1">
      <c r="D9927" s="78"/>
      <c r="E9927" s="79"/>
    </row>
    <row r="9928" spans="4:5" ht="11.25" customHeight="1">
      <c r="D9928" s="78"/>
      <c r="E9928" s="79"/>
    </row>
    <row r="9929" spans="4:5" ht="11.25" customHeight="1">
      <c r="D9929" s="78"/>
      <c r="E9929" s="79"/>
    </row>
    <row r="9930" spans="4:5" ht="11.25" customHeight="1">
      <c r="D9930" s="78"/>
      <c r="E9930" s="79"/>
    </row>
    <row r="9931" spans="4:5" ht="11.25" customHeight="1">
      <c r="D9931" s="78"/>
      <c r="E9931" s="79"/>
    </row>
    <row r="9932" spans="4:5" ht="11.25" customHeight="1">
      <c r="D9932" s="78"/>
      <c r="E9932" s="79"/>
    </row>
    <row r="9933" spans="4:5" ht="11.25" customHeight="1">
      <c r="D9933" s="78"/>
      <c r="E9933" s="79"/>
    </row>
    <row r="9934" spans="4:5" ht="11.25" customHeight="1">
      <c r="D9934" s="78"/>
      <c r="E9934" s="79"/>
    </row>
    <row r="9935" spans="4:5" ht="11.25" customHeight="1">
      <c r="D9935" s="78"/>
      <c r="E9935" s="79"/>
    </row>
    <row r="9936" spans="4:5" ht="11.25" customHeight="1">
      <c r="D9936" s="78"/>
      <c r="E9936" s="79"/>
    </row>
    <row r="9937" spans="4:5" ht="11.25" customHeight="1">
      <c r="D9937" s="78"/>
      <c r="E9937" s="79"/>
    </row>
    <row r="9938" spans="4:5" ht="11.25" customHeight="1">
      <c r="D9938" s="78"/>
      <c r="E9938" s="79"/>
    </row>
    <row r="9939" spans="4:5" ht="11.25" customHeight="1">
      <c r="D9939" s="78"/>
      <c r="E9939" s="79"/>
    </row>
    <row r="9940" spans="4:5" ht="11.25" customHeight="1">
      <c r="D9940" s="78"/>
      <c r="E9940" s="79"/>
    </row>
    <row r="9941" spans="4:5" ht="11.25" customHeight="1">
      <c r="D9941" s="78"/>
      <c r="E9941" s="79"/>
    </row>
    <row r="9942" spans="4:5" ht="11.25" customHeight="1">
      <c r="D9942" s="78"/>
      <c r="E9942" s="79"/>
    </row>
    <row r="9943" spans="4:5" ht="11.25" customHeight="1">
      <c r="D9943" s="78"/>
      <c r="E9943" s="79"/>
    </row>
    <row r="9944" spans="4:5" ht="11.25" customHeight="1">
      <c r="D9944" s="78"/>
      <c r="E9944" s="79"/>
    </row>
    <row r="9945" spans="4:5" ht="11.25" customHeight="1">
      <c r="D9945" s="78"/>
      <c r="E9945" s="79"/>
    </row>
    <row r="9946" spans="4:5" ht="11.25" customHeight="1">
      <c r="D9946" s="78"/>
      <c r="E9946" s="79"/>
    </row>
    <row r="9947" spans="4:5" ht="11.25" customHeight="1">
      <c r="D9947" s="78"/>
      <c r="E9947" s="79"/>
    </row>
    <row r="9948" spans="4:5" ht="11.25" customHeight="1">
      <c r="D9948" s="78"/>
      <c r="E9948" s="79"/>
    </row>
    <row r="9949" spans="4:5" ht="11.25" customHeight="1">
      <c r="D9949" s="78"/>
      <c r="E9949" s="79"/>
    </row>
    <row r="9950" spans="4:5" ht="11.25" customHeight="1">
      <c r="D9950" s="78"/>
      <c r="E9950" s="79"/>
    </row>
    <row r="9951" spans="4:5" ht="11.25" customHeight="1">
      <c r="D9951" s="78"/>
      <c r="E9951" s="79"/>
    </row>
    <row r="9952" spans="4:5" ht="11.25" customHeight="1">
      <c r="D9952" s="78"/>
      <c r="E9952" s="79"/>
    </row>
    <row r="9953" spans="4:5" ht="11.25" customHeight="1">
      <c r="D9953" s="78"/>
      <c r="E9953" s="79"/>
    </row>
    <row r="9954" spans="4:5" ht="11.25" customHeight="1">
      <c r="D9954" s="78"/>
      <c r="E9954" s="79"/>
    </row>
    <row r="9955" spans="4:5" ht="11.25" customHeight="1">
      <c r="D9955" s="78"/>
      <c r="E9955" s="79"/>
    </row>
    <row r="9956" spans="4:5" ht="11.25" customHeight="1">
      <c r="D9956" s="78"/>
      <c r="E9956" s="79"/>
    </row>
    <row r="9957" spans="4:5" ht="11.25" customHeight="1">
      <c r="D9957" s="78"/>
      <c r="E9957" s="79"/>
    </row>
    <row r="9958" spans="4:5" ht="11.25" customHeight="1">
      <c r="D9958" s="78"/>
      <c r="E9958" s="79"/>
    </row>
    <row r="9959" spans="4:5" ht="11.25" customHeight="1">
      <c r="D9959" s="78"/>
      <c r="E9959" s="79"/>
    </row>
    <row r="9960" spans="4:5" ht="11.25" customHeight="1">
      <c r="D9960" s="78"/>
      <c r="E9960" s="79"/>
    </row>
    <row r="9961" spans="4:5" ht="11.25" customHeight="1">
      <c r="D9961" s="78"/>
      <c r="E9961" s="79"/>
    </row>
    <row r="9962" spans="4:5" ht="11.25" customHeight="1">
      <c r="D9962" s="78"/>
      <c r="E9962" s="79"/>
    </row>
    <row r="9963" spans="4:5" ht="11.25" customHeight="1">
      <c r="D9963" s="78"/>
      <c r="E9963" s="79"/>
    </row>
    <row r="9964" spans="4:5" ht="11.25" customHeight="1">
      <c r="D9964" s="78"/>
      <c r="E9964" s="79"/>
    </row>
    <row r="9965" spans="4:5" ht="11.25" customHeight="1">
      <c r="D9965" s="78"/>
      <c r="E9965" s="79"/>
    </row>
    <row r="9966" spans="4:5" ht="11.25" customHeight="1">
      <c r="D9966" s="78"/>
      <c r="E9966" s="79"/>
    </row>
    <row r="9967" spans="4:5" ht="11.25" customHeight="1">
      <c r="D9967" s="78"/>
      <c r="E9967" s="79"/>
    </row>
    <row r="9968" spans="4:5" ht="11.25" customHeight="1">
      <c r="D9968" s="78"/>
      <c r="E9968" s="79"/>
    </row>
    <row r="9969" spans="4:5" ht="11.25" customHeight="1">
      <c r="D9969" s="78"/>
      <c r="E9969" s="79"/>
    </row>
    <row r="9970" spans="4:5" ht="11.25" customHeight="1">
      <c r="D9970" s="78"/>
      <c r="E9970" s="79"/>
    </row>
    <row r="9971" spans="4:5" ht="11.25" customHeight="1">
      <c r="D9971" s="78"/>
      <c r="E9971" s="79"/>
    </row>
    <row r="9972" spans="4:5" ht="11.25" customHeight="1">
      <c r="D9972" s="78"/>
      <c r="E9972" s="79"/>
    </row>
    <row r="9973" spans="4:5" ht="11.25" customHeight="1">
      <c r="D9973" s="78"/>
      <c r="E9973" s="79"/>
    </row>
    <row r="9974" spans="4:5" ht="11.25" customHeight="1">
      <c r="D9974" s="78"/>
      <c r="E9974" s="79"/>
    </row>
    <row r="9975" spans="4:5" ht="11.25" customHeight="1">
      <c r="D9975" s="78"/>
      <c r="E9975" s="79"/>
    </row>
    <row r="9976" spans="4:5" ht="11.25" customHeight="1">
      <c r="D9976" s="78"/>
      <c r="E9976" s="79"/>
    </row>
    <row r="9977" spans="4:5" ht="11.25" customHeight="1">
      <c r="D9977" s="78"/>
      <c r="E9977" s="79"/>
    </row>
    <row r="9978" spans="4:5" ht="11.25" customHeight="1">
      <c r="D9978" s="78"/>
      <c r="E9978" s="79"/>
    </row>
    <row r="9979" spans="4:5" ht="11.25" customHeight="1">
      <c r="D9979" s="78"/>
      <c r="E9979" s="79"/>
    </row>
    <row r="9980" spans="4:5" ht="11.25" customHeight="1">
      <c r="D9980" s="78"/>
      <c r="E9980" s="79"/>
    </row>
    <row r="9981" spans="4:5" ht="11.25" customHeight="1">
      <c r="D9981" s="78"/>
      <c r="E9981" s="79"/>
    </row>
    <row r="9982" spans="4:5" ht="11.25" customHeight="1">
      <c r="D9982" s="78"/>
      <c r="E9982" s="79"/>
    </row>
    <row r="9983" spans="4:5" ht="11.25" customHeight="1">
      <c r="D9983" s="78"/>
      <c r="E9983" s="79"/>
    </row>
    <row r="9984" spans="4:5" ht="11.25" customHeight="1">
      <c r="D9984" s="78"/>
      <c r="E9984" s="79"/>
    </row>
    <row r="9985" spans="4:5" ht="11.25" customHeight="1">
      <c r="D9985" s="78"/>
      <c r="E9985" s="79"/>
    </row>
    <row r="9986" spans="4:5" ht="11.25" customHeight="1">
      <c r="D9986" s="78"/>
      <c r="E9986" s="79"/>
    </row>
    <row r="9987" spans="4:5" ht="11.25" customHeight="1">
      <c r="D9987" s="78"/>
      <c r="E9987" s="79"/>
    </row>
    <row r="9988" spans="4:5" ht="11.25" customHeight="1">
      <c r="D9988" s="78"/>
      <c r="E9988" s="79"/>
    </row>
    <row r="9989" spans="4:5" ht="11.25" customHeight="1">
      <c r="D9989" s="78"/>
      <c r="E9989" s="79"/>
    </row>
    <row r="9990" spans="4:5" ht="11.25" customHeight="1">
      <c r="D9990" s="78"/>
      <c r="E9990" s="79"/>
    </row>
    <row r="9991" spans="4:5" ht="11.25" customHeight="1">
      <c r="D9991" s="78"/>
      <c r="E9991" s="79"/>
    </row>
    <row r="9992" spans="4:5" ht="11.25" customHeight="1">
      <c r="D9992" s="78"/>
      <c r="E9992" s="79"/>
    </row>
    <row r="9993" spans="4:5" ht="11.25" customHeight="1">
      <c r="D9993" s="78"/>
      <c r="E9993" s="79"/>
    </row>
    <row r="9994" spans="4:5" ht="11.25" customHeight="1">
      <c r="D9994" s="78"/>
      <c r="E9994" s="79"/>
    </row>
    <row r="9995" spans="4:5" ht="11.25" customHeight="1">
      <c r="D9995" s="78"/>
      <c r="E9995" s="79"/>
    </row>
    <row r="9996" spans="4:5" ht="11.25" customHeight="1">
      <c r="D9996" s="78"/>
      <c r="E9996" s="79"/>
    </row>
    <row r="9997" spans="4:5" ht="11.25" customHeight="1">
      <c r="D9997" s="78"/>
      <c r="E9997" s="79"/>
    </row>
    <row r="9998" spans="4:5" ht="11.25" customHeight="1">
      <c r="D9998" s="78"/>
      <c r="E9998" s="79"/>
    </row>
    <row r="9999" spans="4:5" ht="11.25" customHeight="1">
      <c r="D9999" s="78"/>
      <c r="E9999" s="79"/>
    </row>
    <row r="10000" spans="4:5" ht="11.25" customHeight="1">
      <c r="D10000" s="78"/>
      <c r="E10000" s="79"/>
    </row>
    <row r="10001" spans="4:5" ht="11.25" customHeight="1">
      <c r="D10001" s="78"/>
      <c r="E10001" s="79"/>
    </row>
    <row r="10002" spans="4:5" ht="11.25" customHeight="1">
      <c r="D10002" s="78"/>
      <c r="E10002" s="79"/>
    </row>
    <row r="10003" spans="4:5" ht="11.25" customHeight="1">
      <c r="D10003" s="78"/>
      <c r="E10003" s="79"/>
    </row>
    <row r="10004" spans="4:5" ht="11.25" customHeight="1">
      <c r="D10004" s="78"/>
      <c r="E10004" s="79"/>
    </row>
    <row r="10005" spans="4:5" ht="11.25" customHeight="1">
      <c r="D10005" s="78"/>
      <c r="E10005" s="79"/>
    </row>
    <row r="10006" spans="4:5" ht="11.25" customHeight="1">
      <c r="D10006" s="78"/>
      <c r="E10006" s="79"/>
    </row>
    <row r="10007" spans="4:5" ht="11.25" customHeight="1">
      <c r="D10007" s="78"/>
      <c r="E10007" s="79"/>
    </row>
    <row r="10008" spans="4:5" ht="11.25" customHeight="1">
      <c r="D10008" s="78"/>
      <c r="E10008" s="79"/>
    </row>
    <row r="10009" spans="4:5" ht="11.25" customHeight="1">
      <c r="D10009" s="78"/>
      <c r="E10009" s="79"/>
    </row>
    <row r="10010" spans="4:5" ht="11.25" customHeight="1">
      <c r="D10010" s="78"/>
      <c r="E10010" s="79"/>
    </row>
    <row r="10011" spans="4:5" ht="11.25" customHeight="1">
      <c r="D10011" s="78"/>
      <c r="E10011" s="79"/>
    </row>
    <row r="10012" spans="4:5" ht="11.25" customHeight="1">
      <c r="D10012" s="78"/>
      <c r="E10012" s="79"/>
    </row>
    <row r="10013" spans="4:5" ht="11.25" customHeight="1">
      <c r="D10013" s="78"/>
      <c r="E10013" s="79"/>
    </row>
    <row r="10014" spans="4:5" ht="11.25" customHeight="1">
      <c r="D10014" s="78"/>
      <c r="E10014" s="79"/>
    </row>
    <row r="10015" spans="4:5" ht="11.25" customHeight="1">
      <c r="D10015" s="78"/>
      <c r="E10015" s="79"/>
    </row>
    <row r="10016" spans="4:5" ht="11.25" customHeight="1">
      <c r="D10016" s="78"/>
      <c r="E10016" s="79"/>
    </row>
    <row r="10017" spans="4:5" ht="11.25" customHeight="1">
      <c r="D10017" s="78"/>
      <c r="E10017" s="79"/>
    </row>
    <row r="10018" spans="4:5" ht="11.25" customHeight="1">
      <c r="D10018" s="78"/>
      <c r="E10018" s="79"/>
    </row>
    <row r="10019" spans="4:5" ht="11.25" customHeight="1">
      <c r="D10019" s="78"/>
      <c r="E10019" s="79"/>
    </row>
    <row r="10020" spans="4:5" ht="11.25" customHeight="1">
      <c r="D10020" s="78"/>
      <c r="E10020" s="79"/>
    </row>
    <row r="10021" spans="4:5" ht="11.25" customHeight="1">
      <c r="D10021" s="78"/>
      <c r="E10021" s="79"/>
    </row>
    <row r="10022" spans="4:5" ht="11.25" customHeight="1">
      <c r="D10022" s="78"/>
      <c r="E10022" s="79"/>
    </row>
    <row r="10023" spans="4:5" ht="11.25" customHeight="1">
      <c r="D10023" s="78"/>
      <c r="E10023" s="79"/>
    </row>
    <row r="10024" spans="4:5" ht="11.25" customHeight="1">
      <c r="D10024" s="78"/>
      <c r="E10024" s="79"/>
    </row>
    <row r="10025" spans="4:5" ht="11.25" customHeight="1">
      <c r="D10025" s="78"/>
      <c r="E10025" s="79"/>
    </row>
    <row r="10026" spans="4:5" ht="11.25" customHeight="1">
      <c r="D10026" s="78"/>
      <c r="E10026" s="79"/>
    </row>
    <row r="10027" spans="4:5" ht="11.25" customHeight="1">
      <c r="D10027" s="78"/>
      <c r="E10027" s="79"/>
    </row>
    <row r="10028" spans="4:5" ht="11.25" customHeight="1">
      <c r="D10028" s="78"/>
      <c r="E10028" s="79"/>
    </row>
    <row r="10029" spans="4:5" ht="11.25" customHeight="1">
      <c r="D10029" s="78"/>
      <c r="E10029" s="79"/>
    </row>
    <row r="10030" spans="4:5" ht="11.25" customHeight="1">
      <c r="D10030" s="78"/>
      <c r="E10030" s="79"/>
    </row>
    <row r="10031" spans="4:5" ht="11.25" customHeight="1">
      <c r="D10031" s="78"/>
      <c r="E10031" s="79"/>
    </row>
    <row r="10032" spans="4:5" ht="11.25" customHeight="1">
      <c r="D10032" s="78"/>
      <c r="E10032" s="79"/>
    </row>
    <row r="10033" spans="4:5" ht="11.25" customHeight="1">
      <c r="D10033" s="78"/>
      <c r="E10033" s="79"/>
    </row>
    <row r="10034" spans="4:5" ht="11.25" customHeight="1">
      <c r="D10034" s="78"/>
      <c r="E10034" s="79"/>
    </row>
    <row r="10035" spans="4:5" ht="11.25" customHeight="1">
      <c r="D10035" s="78"/>
      <c r="E10035" s="79"/>
    </row>
    <row r="10036" spans="4:5" ht="11.25" customHeight="1">
      <c r="D10036" s="78"/>
      <c r="E10036" s="79"/>
    </row>
    <row r="10037" spans="4:5" ht="11.25" customHeight="1">
      <c r="D10037" s="78"/>
      <c r="E10037" s="79"/>
    </row>
    <row r="10038" spans="4:5" ht="11.25" customHeight="1">
      <c r="D10038" s="78"/>
      <c r="E10038" s="79"/>
    </row>
    <row r="10039" spans="4:5" ht="11.25" customHeight="1">
      <c r="D10039" s="78"/>
      <c r="E10039" s="79"/>
    </row>
    <row r="10040" spans="4:5" ht="11.25" customHeight="1">
      <c r="D10040" s="78"/>
      <c r="E10040" s="79"/>
    </row>
    <row r="10041" spans="4:5" ht="11.25" customHeight="1">
      <c r="D10041" s="78"/>
      <c r="E10041" s="79"/>
    </row>
    <row r="10042" spans="4:5" ht="11.25" customHeight="1">
      <c r="D10042" s="78"/>
      <c r="E10042" s="79"/>
    </row>
    <row r="10043" spans="4:5" ht="11.25" customHeight="1">
      <c r="D10043" s="78"/>
      <c r="E10043" s="79"/>
    </row>
    <row r="10044" spans="4:5" ht="11.25" customHeight="1">
      <c r="D10044" s="78"/>
      <c r="E10044" s="79"/>
    </row>
    <row r="10045" spans="4:5" ht="11.25" customHeight="1">
      <c r="D10045" s="78"/>
      <c r="E10045" s="79"/>
    </row>
    <row r="10046" spans="4:5" ht="11.25" customHeight="1">
      <c r="D10046" s="78"/>
      <c r="E10046" s="79"/>
    </row>
    <row r="10047" spans="4:5" ht="11.25" customHeight="1">
      <c r="D10047" s="78"/>
      <c r="E10047" s="79"/>
    </row>
    <row r="10048" spans="4:5" ht="11.25" customHeight="1">
      <c r="D10048" s="78"/>
      <c r="E10048" s="79"/>
    </row>
    <row r="10049" spans="4:5" ht="11.25" customHeight="1">
      <c r="D10049" s="78"/>
      <c r="E10049" s="79"/>
    </row>
    <row r="10050" spans="4:5" ht="11.25" customHeight="1">
      <c r="D10050" s="78"/>
      <c r="E10050" s="79"/>
    </row>
    <row r="10051" spans="4:5" ht="11.25" customHeight="1">
      <c r="D10051" s="78"/>
      <c r="E10051" s="79"/>
    </row>
    <row r="10052" spans="4:5" ht="11.25" customHeight="1">
      <c r="D10052" s="78"/>
      <c r="E10052" s="79"/>
    </row>
    <row r="10053" spans="4:5" ht="11.25" customHeight="1">
      <c r="D10053" s="78"/>
      <c r="E10053" s="79"/>
    </row>
    <row r="10054" spans="4:5" ht="11.25" customHeight="1">
      <c r="D10054" s="78"/>
      <c r="E10054" s="79"/>
    </row>
    <row r="10055" spans="4:5" ht="11.25" customHeight="1">
      <c r="D10055" s="78"/>
      <c r="E10055" s="79"/>
    </row>
    <row r="10056" spans="4:5" ht="11.25" customHeight="1">
      <c r="D10056" s="78"/>
      <c r="E10056" s="79"/>
    </row>
    <row r="10057" spans="4:5" ht="11.25" customHeight="1">
      <c r="D10057" s="78"/>
      <c r="E10057" s="79"/>
    </row>
    <row r="10058" spans="4:5" ht="11.25" customHeight="1">
      <c r="D10058" s="78"/>
      <c r="E10058" s="79"/>
    </row>
    <row r="10059" spans="4:5" ht="11.25" customHeight="1">
      <c r="D10059" s="78"/>
      <c r="E10059" s="79"/>
    </row>
    <row r="10060" spans="4:5" ht="11.25" customHeight="1">
      <c r="D10060" s="78"/>
      <c r="E10060" s="79"/>
    </row>
    <row r="10061" spans="4:5" ht="11.25" customHeight="1">
      <c r="D10061" s="78"/>
      <c r="E10061" s="79"/>
    </row>
    <row r="10062" spans="4:5" ht="11.25" customHeight="1">
      <c r="D10062" s="78"/>
      <c r="E10062" s="79"/>
    </row>
    <row r="10063" spans="4:5" ht="11.25" customHeight="1">
      <c r="D10063" s="78"/>
      <c r="E10063" s="79"/>
    </row>
    <row r="10064" spans="4:5" ht="11.25" customHeight="1">
      <c r="D10064" s="78"/>
      <c r="E10064" s="79"/>
    </row>
    <row r="10065" spans="4:5" ht="11.25" customHeight="1">
      <c r="D10065" s="78"/>
      <c r="E10065" s="79"/>
    </row>
    <row r="10066" spans="4:5" ht="11.25" customHeight="1">
      <c r="D10066" s="78"/>
      <c r="E10066" s="79"/>
    </row>
    <row r="10067" spans="4:5" ht="11.25" customHeight="1">
      <c r="D10067" s="78"/>
      <c r="E10067" s="79"/>
    </row>
    <row r="10068" spans="4:5" ht="11.25" customHeight="1">
      <c r="D10068" s="78"/>
      <c r="E10068" s="79"/>
    </row>
    <row r="10069" spans="4:5" ht="11.25" customHeight="1">
      <c r="D10069" s="78"/>
      <c r="E10069" s="79"/>
    </row>
    <row r="10070" spans="4:5" ht="11.25" customHeight="1">
      <c r="D10070" s="78"/>
      <c r="E10070" s="79"/>
    </row>
    <row r="10071" spans="4:5" ht="11.25" customHeight="1">
      <c r="D10071" s="78"/>
      <c r="E10071" s="79"/>
    </row>
    <row r="10072" spans="4:5" ht="11.25" customHeight="1">
      <c r="D10072" s="78"/>
      <c r="E10072" s="79"/>
    </row>
    <row r="10073" spans="4:5" ht="11.25" customHeight="1">
      <c r="D10073" s="78"/>
      <c r="E10073" s="79"/>
    </row>
    <row r="10074" spans="4:5" ht="11.25" customHeight="1">
      <c r="D10074" s="78"/>
      <c r="E10074" s="79"/>
    </row>
    <row r="10075" spans="4:5" ht="11.25" customHeight="1">
      <c r="D10075" s="78"/>
      <c r="E10075" s="79"/>
    </row>
    <row r="10076" spans="4:5" ht="11.25" customHeight="1">
      <c r="D10076" s="78"/>
      <c r="E10076" s="79"/>
    </row>
    <row r="10077" spans="4:5" ht="11.25" customHeight="1">
      <c r="D10077" s="78"/>
      <c r="E10077" s="79"/>
    </row>
    <row r="10078" spans="4:5" ht="11.25" customHeight="1">
      <c r="D10078" s="78"/>
      <c r="E10078" s="79"/>
    </row>
    <row r="10079" spans="4:5" ht="11.25" customHeight="1">
      <c r="D10079" s="78"/>
      <c r="E10079" s="79"/>
    </row>
    <row r="10080" spans="4:5" ht="11.25" customHeight="1">
      <c r="D10080" s="78"/>
      <c r="E10080" s="79"/>
    </row>
    <row r="10081" spans="4:5" ht="11.25" customHeight="1">
      <c r="D10081" s="78"/>
      <c r="E10081" s="79"/>
    </row>
    <row r="10082" spans="4:5" ht="11.25" customHeight="1">
      <c r="D10082" s="78"/>
      <c r="E10082" s="79"/>
    </row>
    <row r="10083" spans="4:5" ht="11.25" customHeight="1">
      <c r="D10083" s="78"/>
      <c r="E10083" s="79"/>
    </row>
    <row r="10084" spans="4:5" ht="11.25" customHeight="1">
      <c r="D10084" s="78"/>
      <c r="E10084" s="79"/>
    </row>
    <row r="10085" spans="4:5" ht="11.25" customHeight="1">
      <c r="D10085" s="78"/>
      <c r="E10085" s="79"/>
    </row>
    <row r="10086" spans="4:5" ht="11.25" customHeight="1">
      <c r="D10086" s="78"/>
      <c r="E10086" s="79"/>
    </row>
    <row r="10087" spans="4:5" ht="11.25" customHeight="1">
      <c r="D10087" s="78"/>
      <c r="E10087" s="79"/>
    </row>
    <row r="10088" spans="4:5" ht="11.25" customHeight="1">
      <c r="D10088" s="78"/>
      <c r="E10088" s="79"/>
    </row>
    <row r="10089" spans="4:5" ht="11.25" customHeight="1">
      <c r="D10089" s="78"/>
      <c r="E10089" s="79"/>
    </row>
    <row r="10090" spans="4:5" ht="11.25" customHeight="1">
      <c r="D10090" s="78"/>
      <c r="E10090" s="79"/>
    </row>
    <row r="10091" spans="4:5" ht="11.25" customHeight="1">
      <c r="D10091" s="78"/>
      <c r="E10091" s="79"/>
    </row>
    <row r="10092" spans="4:5" ht="11.25" customHeight="1">
      <c r="D10092" s="78"/>
      <c r="E10092" s="79"/>
    </row>
    <row r="10093" spans="4:5" ht="11.25" customHeight="1">
      <c r="D10093" s="78"/>
      <c r="E10093" s="79"/>
    </row>
    <row r="10094" spans="4:5" ht="11.25" customHeight="1">
      <c r="D10094" s="78"/>
      <c r="E10094" s="79"/>
    </row>
    <row r="10095" spans="4:5" ht="11.25" customHeight="1">
      <c r="D10095" s="78"/>
      <c r="E10095" s="79"/>
    </row>
    <row r="10096" spans="4:5" ht="11.25" customHeight="1">
      <c r="D10096" s="78"/>
      <c r="E10096" s="79"/>
    </row>
    <row r="10097" spans="4:5" ht="11.25" customHeight="1">
      <c r="D10097" s="78"/>
      <c r="E10097" s="79"/>
    </row>
    <row r="10098" spans="4:5" ht="11.25" customHeight="1">
      <c r="D10098" s="78"/>
      <c r="E10098" s="79"/>
    </row>
    <row r="10099" spans="4:5" ht="11.25" customHeight="1">
      <c r="D10099" s="78"/>
      <c r="E10099" s="79"/>
    </row>
    <row r="10100" spans="4:5" ht="11.25" customHeight="1">
      <c r="D10100" s="78"/>
      <c r="E10100" s="79"/>
    </row>
    <row r="10101" spans="4:5" ht="11.25" customHeight="1">
      <c r="D10101" s="78"/>
      <c r="E10101" s="79"/>
    </row>
    <row r="10102" spans="4:5" ht="11.25" customHeight="1">
      <c r="D10102" s="78"/>
      <c r="E10102" s="79"/>
    </row>
    <row r="10103" spans="4:5" ht="11.25" customHeight="1">
      <c r="D10103" s="78"/>
      <c r="E10103" s="79"/>
    </row>
    <row r="10104" spans="4:5" ht="11.25" customHeight="1">
      <c r="D10104" s="78"/>
      <c r="E10104" s="79"/>
    </row>
    <row r="10105" spans="4:5" ht="11.25" customHeight="1">
      <c r="D10105" s="78"/>
      <c r="E10105" s="79"/>
    </row>
    <row r="10106" spans="4:5" ht="11.25" customHeight="1">
      <c r="D10106" s="78"/>
      <c r="E10106" s="79"/>
    </row>
    <row r="10107" spans="4:5" ht="11.25" customHeight="1">
      <c r="D10107" s="78"/>
      <c r="E10107" s="79"/>
    </row>
    <row r="10108" spans="4:5" ht="11.25" customHeight="1">
      <c r="D10108" s="78"/>
      <c r="E10108" s="79"/>
    </row>
    <row r="10109" spans="4:5" ht="11.25" customHeight="1">
      <c r="D10109" s="78"/>
      <c r="E10109" s="79"/>
    </row>
    <row r="10110" spans="4:5" ht="11.25" customHeight="1">
      <c r="D10110" s="78"/>
      <c r="E10110" s="79"/>
    </row>
    <row r="10111" spans="4:5" ht="11.25" customHeight="1">
      <c r="D10111" s="78"/>
      <c r="E10111" s="79"/>
    </row>
    <row r="10112" spans="4:5" ht="11.25" customHeight="1">
      <c r="D10112" s="78"/>
      <c r="E10112" s="79"/>
    </row>
    <row r="10113" spans="4:5" ht="11.25" customHeight="1">
      <c r="D10113" s="78"/>
      <c r="E10113" s="79"/>
    </row>
    <row r="10114" spans="4:5" ht="11.25" customHeight="1">
      <c r="D10114" s="78"/>
      <c r="E10114" s="79"/>
    </row>
    <row r="10115" spans="4:5" ht="11.25" customHeight="1">
      <c r="D10115" s="78"/>
      <c r="E10115" s="79"/>
    </row>
    <row r="10116" spans="4:5" ht="11.25" customHeight="1">
      <c r="D10116" s="78"/>
      <c r="E10116" s="79"/>
    </row>
    <row r="10117" spans="4:5" ht="11.25" customHeight="1">
      <c r="D10117" s="78"/>
      <c r="E10117" s="79"/>
    </row>
    <row r="10118" spans="4:5" ht="11.25" customHeight="1">
      <c r="D10118" s="78"/>
      <c r="E10118" s="79"/>
    </row>
    <row r="10119" spans="4:5" ht="11.25" customHeight="1">
      <c r="D10119" s="78"/>
      <c r="E10119" s="79"/>
    </row>
    <row r="10120" spans="4:5" ht="11.25" customHeight="1">
      <c r="D10120" s="78"/>
      <c r="E10120" s="79"/>
    </row>
    <row r="10121" spans="4:5" ht="11.25" customHeight="1">
      <c r="D10121" s="78"/>
      <c r="E10121" s="79"/>
    </row>
    <row r="10122" spans="4:5" ht="11.25" customHeight="1">
      <c r="D10122" s="78"/>
      <c r="E10122" s="79"/>
    </row>
    <row r="10123" spans="4:5" ht="11.25" customHeight="1">
      <c r="D10123" s="78"/>
      <c r="E10123" s="79"/>
    </row>
    <row r="10124" spans="4:5" ht="11.25" customHeight="1">
      <c r="D10124" s="78"/>
      <c r="E10124" s="79"/>
    </row>
    <row r="10125" spans="4:5" ht="11.25" customHeight="1">
      <c r="D10125" s="78"/>
      <c r="E10125" s="79"/>
    </row>
    <row r="10126" spans="4:5" ht="11.25" customHeight="1">
      <c r="D10126" s="78"/>
      <c r="E10126" s="79"/>
    </row>
    <row r="10127" spans="4:5" ht="11.25" customHeight="1">
      <c r="D10127" s="78"/>
      <c r="E10127" s="79"/>
    </row>
    <row r="10128" spans="4:5" ht="11.25" customHeight="1">
      <c r="D10128" s="78"/>
      <c r="E10128" s="79"/>
    </row>
    <row r="10129" spans="4:5" ht="11.25" customHeight="1">
      <c r="D10129" s="78"/>
      <c r="E10129" s="79"/>
    </row>
    <row r="10130" spans="4:5" ht="11.25" customHeight="1">
      <c r="D10130" s="78"/>
      <c r="E10130" s="79"/>
    </row>
    <row r="10131" spans="4:5" ht="11.25" customHeight="1">
      <c r="D10131" s="78"/>
      <c r="E10131" s="79"/>
    </row>
    <row r="10132" spans="4:5" ht="11.25" customHeight="1">
      <c r="D10132" s="78"/>
      <c r="E10132" s="79"/>
    </row>
    <row r="10133" spans="4:5" ht="11.25" customHeight="1">
      <c r="D10133" s="78"/>
      <c r="E10133" s="79"/>
    </row>
    <row r="10134" spans="4:5" ht="11.25" customHeight="1">
      <c r="D10134" s="78"/>
      <c r="E10134" s="79"/>
    </row>
    <row r="10135" spans="4:5" ht="11.25" customHeight="1">
      <c r="D10135" s="78"/>
      <c r="E10135" s="79"/>
    </row>
    <row r="10136" spans="4:5" ht="11.25" customHeight="1">
      <c r="D10136" s="78"/>
      <c r="E10136" s="79"/>
    </row>
    <row r="10137" spans="4:5" ht="11.25" customHeight="1">
      <c r="D10137" s="78"/>
      <c r="E10137" s="79"/>
    </row>
    <row r="10138" spans="4:5" ht="11.25" customHeight="1">
      <c r="D10138" s="78"/>
      <c r="E10138" s="79"/>
    </row>
    <row r="10139" spans="4:5" ht="11.25" customHeight="1">
      <c r="D10139" s="78"/>
      <c r="E10139" s="79"/>
    </row>
    <row r="10140" spans="4:5" ht="11.25" customHeight="1">
      <c r="D10140" s="78"/>
      <c r="E10140" s="79"/>
    </row>
    <row r="10141" spans="4:5" ht="11.25" customHeight="1">
      <c r="D10141" s="78"/>
      <c r="E10141" s="79"/>
    </row>
    <row r="10142" spans="4:5" ht="11.25" customHeight="1">
      <c r="D10142" s="78"/>
      <c r="E10142" s="79"/>
    </row>
    <row r="10143" spans="4:5" ht="11.25" customHeight="1">
      <c r="D10143" s="78"/>
      <c r="E10143" s="79"/>
    </row>
    <row r="10144" spans="4:5" ht="11.25" customHeight="1">
      <c r="D10144" s="78"/>
      <c r="E10144" s="79"/>
    </row>
    <row r="10145" spans="4:5" ht="11.25" customHeight="1">
      <c r="D10145" s="78"/>
      <c r="E10145" s="79"/>
    </row>
    <row r="10146" spans="4:5" ht="11.25" customHeight="1">
      <c r="D10146" s="78"/>
      <c r="E10146" s="79"/>
    </row>
    <row r="10147" spans="4:5" ht="11.25" customHeight="1">
      <c r="D10147" s="78"/>
      <c r="E10147" s="79"/>
    </row>
    <row r="10148" spans="4:5" ht="11.25" customHeight="1">
      <c r="D10148" s="78"/>
      <c r="E10148" s="79"/>
    </row>
    <row r="10149" spans="4:5" ht="11.25" customHeight="1">
      <c r="D10149" s="78"/>
      <c r="E10149" s="79"/>
    </row>
    <row r="10150" spans="4:5" ht="11.25" customHeight="1">
      <c r="D10150" s="78"/>
      <c r="E10150" s="79"/>
    </row>
    <row r="10151" spans="4:5" ht="11.25" customHeight="1">
      <c r="D10151" s="78"/>
      <c r="E10151" s="79"/>
    </row>
    <row r="10152" spans="4:5" ht="11.25" customHeight="1">
      <c r="D10152" s="78"/>
      <c r="E10152" s="79"/>
    </row>
    <row r="10153" spans="4:5" ht="11.25" customHeight="1">
      <c r="D10153" s="78"/>
      <c r="E10153" s="79"/>
    </row>
    <row r="10154" spans="4:5" ht="11.25" customHeight="1">
      <c r="D10154" s="78"/>
      <c r="E10154" s="79"/>
    </row>
    <row r="10155" spans="4:5" ht="11.25" customHeight="1">
      <c r="D10155" s="78"/>
      <c r="E10155" s="79"/>
    </row>
    <row r="10156" spans="4:5" ht="11.25" customHeight="1">
      <c r="D10156" s="78"/>
      <c r="E10156" s="79"/>
    </row>
    <row r="10157" spans="4:5" ht="11.25" customHeight="1">
      <c r="D10157" s="78"/>
      <c r="E10157" s="79"/>
    </row>
    <row r="10158" spans="4:5" ht="11.25" customHeight="1">
      <c r="D10158" s="78"/>
      <c r="E10158" s="79"/>
    </row>
    <row r="10159" spans="4:5" ht="11.25" customHeight="1">
      <c r="D10159" s="78"/>
      <c r="E10159" s="79"/>
    </row>
    <row r="10160" spans="4:5" ht="11.25" customHeight="1">
      <c r="D10160" s="78"/>
      <c r="E10160" s="79"/>
    </row>
    <row r="10161" spans="4:5" ht="11.25" customHeight="1">
      <c r="D10161" s="78"/>
      <c r="E10161" s="79"/>
    </row>
    <row r="10162" spans="4:5" ht="11.25" customHeight="1">
      <c r="D10162" s="78"/>
      <c r="E10162" s="79"/>
    </row>
    <row r="10163" spans="4:5" ht="11.25" customHeight="1">
      <c r="D10163" s="78"/>
      <c r="E10163" s="79"/>
    </row>
    <row r="10164" spans="4:5" ht="11.25" customHeight="1">
      <c r="D10164" s="78"/>
      <c r="E10164" s="79"/>
    </row>
    <row r="10165" spans="4:5" ht="11.25" customHeight="1">
      <c r="D10165" s="78"/>
      <c r="E10165" s="79"/>
    </row>
    <row r="10166" spans="4:5" ht="11.25" customHeight="1">
      <c r="D10166" s="78"/>
      <c r="E10166" s="79"/>
    </row>
    <row r="10167" spans="4:5" ht="11.25" customHeight="1">
      <c r="D10167" s="78"/>
      <c r="E10167" s="79"/>
    </row>
    <row r="10168" spans="4:5" ht="11.25" customHeight="1">
      <c r="D10168" s="78"/>
      <c r="E10168" s="79"/>
    </row>
    <row r="10169" spans="4:5" ht="11.25" customHeight="1">
      <c r="D10169" s="78"/>
      <c r="E10169" s="79"/>
    </row>
    <row r="10170" spans="4:5" ht="11.25" customHeight="1">
      <c r="D10170" s="78"/>
      <c r="E10170" s="79"/>
    </row>
    <row r="10171" spans="4:5" ht="11.25" customHeight="1">
      <c r="D10171" s="78"/>
      <c r="E10171" s="79"/>
    </row>
    <row r="10172" spans="4:5" ht="11.25" customHeight="1">
      <c r="D10172" s="78"/>
      <c r="E10172" s="79"/>
    </row>
    <row r="10173" spans="4:5" ht="11.25" customHeight="1">
      <c r="D10173" s="78"/>
      <c r="E10173" s="79"/>
    </row>
    <row r="10174" spans="4:5" ht="11.25" customHeight="1">
      <c r="D10174" s="78"/>
      <c r="E10174" s="79"/>
    </row>
    <row r="10175" spans="4:5" ht="11.25" customHeight="1">
      <c r="D10175" s="78"/>
      <c r="E10175" s="79"/>
    </row>
    <row r="10176" spans="4:5" ht="11.25" customHeight="1">
      <c r="D10176" s="78"/>
      <c r="E10176" s="79"/>
    </row>
    <row r="10177" spans="4:5" ht="11.25" customHeight="1">
      <c r="D10177" s="78"/>
      <c r="E10177" s="79"/>
    </row>
    <row r="10178" spans="4:5" ht="11.25" customHeight="1">
      <c r="D10178" s="78"/>
      <c r="E10178" s="79"/>
    </row>
    <row r="10179" spans="4:5" ht="11.25" customHeight="1">
      <c r="D10179" s="78"/>
      <c r="E10179" s="79"/>
    </row>
    <row r="10180" spans="4:5" ht="11.25" customHeight="1">
      <c r="D10180" s="78"/>
      <c r="E10180" s="79"/>
    </row>
    <row r="10181" spans="4:5" ht="11.25" customHeight="1">
      <c r="D10181" s="78"/>
      <c r="E10181" s="79"/>
    </row>
    <row r="10182" spans="4:5" ht="11.25" customHeight="1">
      <c r="D10182" s="78"/>
      <c r="E10182" s="79"/>
    </row>
    <row r="10183" spans="4:5" ht="11.25" customHeight="1">
      <c r="D10183" s="78"/>
      <c r="E10183" s="79"/>
    </row>
    <row r="10184" spans="4:5" ht="11.25" customHeight="1">
      <c r="D10184" s="78"/>
      <c r="E10184" s="79"/>
    </row>
    <row r="10185" spans="4:5" ht="11.25" customHeight="1">
      <c r="D10185" s="78"/>
      <c r="E10185" s="79"/>
    </row>
    <row r="10186" spans="4:5" ht="11.25" customHeight="1">
      <c r="D10186" s="78"/>
      <c r="E10186" s="79"/>
    </row>
    <row r="10187" spans="4:5" ht="11.25" customHeight="1">
      <c r="D10187" s="78"/>
      <c r="E10187" s="79"/>
    </row>
    <row r="10188" spans="4:5" ht="11.25" customHeight="1">
      <c r="D10188" s="78"/>
      <c r="E10188" s="79"/>
    </row>
    <row r="10189" spans="4:5" ht="11.25" customHeight="1">
      <c r="D10189" s="78"/>
      <c r="E10189" s="79"/>
    </row>
    <row r="10190" spans="4:5" ht="11.25" customHeight="1">
      <c r="D10190" s="78"/>
      <c r="E10190" s="79"/>
    </row>
    <row r="10191" spans="4:5" ht="11.25" customHeight="1">
      <c r="D10191" s="78"/>
      <c r="E10191" s="79"/>
    </row>
    <row r="10192" spans="4:5" ht="11.25" customHeight="1">
      <c r="D10192" s="78"/>
      <c r="E10192" s="79"/>
    </row>
    <row r="10193" spans="4:5" ht="11.25" customHeight="1">
      <c r="D10193" s="78"/>
      <c r="E10193" s="79"/>
    </row>
    <row r="10194" spans="4:5" ht="11.25" customHeight="1">
      <c r="D10194" s="78"/>
      <c r="E10194" s="79"/>
    </row>
    <row r="10195" spans="4:5" ht="11.25" customHeight="1">
      <c r="D10195" s="78"/>
      <c r="E10195" s="79"/>
    </row>
    <row r="10196" spans="4:5" ht="11.25" customHeight="1">
      <c r="D10196" s="78"/>
      <c r="E10196" s="79"/>
    </row>
    <row r="10197" spans="4:5" ht="11.25" customHeight="1">
      <c r="D10197" s="78"/>
      <c r="E10197" s="79"/>
    </row>
    <row r="10198" spans="4:5" ht="11.25" customHeight="1">
      <c r="D10198" s="78"/>
      <c r="E10198" s="79"/>
    </row>
    <row r="10199" spans="4:5" ht="11.25" customHeight="1">
      <c r="D10199" s="78"/>
      <c r="E10199" s="79"/>
    </row>
    <row r="10200" spans="4:5" ht="11.25" customHeight="1">
      <c r="D10200" s="78"/>
      <c r="E10200" s="79"/>
    </row>
    <row r="10201" spans="4:5" ht="11.25" customHeight="1">
      <c r="D10201" s="78"/>
      <c r="E10201" s="79"/>
    </row>
    <row r="10202" spans="4:5" ht="11.25" customHeight="1">
      <c r="D10202" s="78"/>
      <c r="E10202" s="79"/>
    </row>
    <row r="10203" spans="4:5" ht="11.25" customHeight="1">
      <c r="D10203" s="78"/>
      <c r="E10203" s="79"/>
    </row>
    <row r="10204" spans="4:5" ht="11.25" customHeight="1">
      <c r="D10204" s="78"/>
      <c r="E10204" s="79"/>
    </row>
    <row r="10205" spans="4:5" ht="11.25" customHeight="1">
      <c r="D10205" s="78"/>
      <c r="E10205" s="79"/>
    </row>
    <row r="10206" spans="4:5" ht="11.25" customHeight="1">
      <c r="D10206" s="78"/>
      <c r="E10206" s="79"/>
    </row>
    <row r="10207" spans="4:5" ht="11.25" customHeight="1">
      <c r="D10207" s="78"/>
      <c r="E10207" s="79"/>
    </row>
    <row r="10208" spans="4:5" ht="11.25" customHeight="1">
      <c r="D10208" s="78"/>
      <c r="E10208" s="79"/>
    </row>
    <row r="10209" spans="4:5" ht="11.25" customHeight="1">
      <c r="D10209" s="78"/>
      <c r="E10209" s="79"/>
    </row>
    <row r="10210" spans="4:5" ht="11.25" customHeight="1">
      <c r="D10210" s="78"/>
      <c r="E10210" s="79"/>
    </row>
    <row r="10211" spans="4:5" ht="11.25" customHeight="1">
      <c r="D10211" s="78"/>
      <c r="E10211" s="79"/>
    </row>
    <row r="10212" spans="4:5" ht="11.25" customHeight="1">
      <c r="D10212" s="78"/>
      <c r="E10212" s="79"/>
    </row>
    <row r="10213" spans="4:5" ht="11.25" customHeight="1">
      <c r="D10213" s="78"/>
      <c r="E10213" s="79"/>
    </row>
    <row r="10214" spans="4:5" ht="11.25" customHeight="1">
      <c r="D10214" s="78"/>
      <c r="E10214" s="79"/>
    </row>
    <row r="10215" spans="4:5" ht="11.25" customHeight="1">
      <c r="D10215" s="78"/>
      <c r="E10215" s="79"/>
    </row>
    <row r="10216" spans="4:5" ht="11.25" customHeight="1">
      <c r="D10216" s="78"/>
      <c r="E10216" s="79"/>
    </row>
    <row r="10217" spans="4:5" ht="11.25" customHeight="1">
      <c r="D10217" s="78"/>
      <c r="E10217" s="79"/>
    </row>
    <row r="10218" spans="4:5" ht="11.25" customHeight="1">
      <c r="D10218" s="78"/>
      <c r="E10218" s="79"/>
    </row>
    <row r="10219" spans="4:5" ht="11.25" customHeight="1">
      <c r="D10219" s="78"/>
      <c r="E10219" s="79"/>
    </row>
    <row r="10220" spans="4:5" ht="11.25" customHeight="1">
      <c r="D10220" s="78"/>
      <c r="E10220" s="79"/>
    </row>
    <row r="10221" spans="4:5" ht="11.25" customHeight="1">
      <c r="D10221" s="78"/>
      <c r="E10221" s="79"/>
    </row>
    <row r="10222" spans="4:5" ht="11.25" customHeight="1">
      <c r="D10222" s="78"/>
      <c r="E10222" s="79"/>
    </row>
    <row r="10223" spans="4:5" ht="11.25" customHeight="1">
      <c r="D10223" s="78"/>
      <c r="E10223" s="79"/>
    </row>
    <row r="10224" spans="4:5" ht="11.25" customHeight="1">
      <c r="D10224" s="78"/>
      <c r="E10224" s="79"/>
    </row>
    <row r="10225" spans="4:5" ht="11.25" customHeight="1">
      <c r="D10225" s="78"/>
      <c r="E10225" s="79"/>
    </row>
    <row r="10226" spans="4:5" ht="11.25" customHeight="1">
      <c r="D10226" s="78"/>
      <c r="E10226" s="79"/>
    </row>
    <row r="10227" spans="4:5" ht="11.25" customHeight="1">
      <c r="D10227" s="78"/>
      <c r="E10227" s="79"/>
    </row>
    <row r="10228" spans="4:5" ht="11.25" customHeight="1">
      <c r="D10228" s="78"/>
      <c r="E10228" s="79"/>
    </row>
    <row r="10229" spans="4:5" ht="11.25" customHeight="1">
      <c r="D10229" s="78"/>
      <c r="E10229" s="79"/>
    </row>
    <row r="10230" spans="4:5" ht="11.25" customHeight="1">
      <c r="D10230" s="78"/>
      <c r="E10230" s="79"/>
    </row>
    <row r="10231" spans="4:5" ht="11.25" customHeight="1">
      <c r="D10231" s="78"/>
      <c r="E10231" s="79"/>
    </row>
    <row r="10232" spans="4:5" ht="11.25" customHeight="1">
      <c r="D10232" s="78"/>
      <c r="E10232" s="79"/>
    </row>
    <row r="10233" spans="4:5" ht="11.25" customHeight="1">
      <c r="D10233" s="78"/>
      <c r="E10233" s="79"/>
    </row>
    <row r="10234" spans="4:5" ht="11.25" customHeight="1">
      <c r="D10234" s="78"/>
      <c r="E10234" s="79"/>
    </row>
    <row r="10235" spans="4:5" ht="11.25" customHeight="1">
      <c r="D10235" s="78"/>
      <c r="E10235" s="79"/>
    </row>
    <row r="10236" spans="4:5" ht="11.25" customHeight="1">
      <c r="D10236" s="78"/>
      <c r="E10236" s="79"/>
    </row>
    <row r="10237" spans="4:5" ht="11.25" customHeight="1">
      <c r="D10237" s="78"/>
      <c r="E10237" s="79"/>
    </row>
    <row r="10238" spans="4:5" ht="11.25" customHeight="1">
      <c r="D10238" s="78"/>
      <c r="E10238" s="79"/>
    </row>
    <row r="10239" spans="4:5" ht="11.25" customHeight="1">
      <c r="D10239" s="78"/>
      <c r="E10239" s="79"/>
    </row>
    <row r="10240" spans="4:5" ht="11.25" customHeight="1">
      <c r="D10240" s="78"/>
      <c r="E10240" s="79"/>
    </row>
    <row r="10241" spans="4:5" ht="11.25" customHeight="1">
      <c r="D10241" s="78"/>
      <c r="E10241" s="79"/>
    </row>
    <row r="10242" spans="4:5" ht="11.25" customHeight="1">
      <c r="D10242" s="78"/>
      <c r="E10242" s="79"/>
    </row>
    <row r="10243" spans="4:5" ht="11.25" customHeight="1">
      <c r="D10243" s="78"/>
      <c r="E10243" s="79"/>
    </row>
    <row r="10244" spans="4:5" ht="11.25" customHeight="1">
      <c r="D10244" s="78"/>
      <c r="E10244" s="79"/>
    </row>
    <row r="10245" spans="4:5" ht="11.25" customHeight="1">
      <c r="D10245" s="78"/>
      <c r="E10245" s="79"/>
    </row>
    <row r="10246" spans="4:5" ht="11.25" customHeight="1">
      <c r="D10246" s="78"/>
      <c r="E10246" s="79"/>
    </row>
    <row r="10247" spans="4:5" ht="11.25" customHeight="1">
      <c r="D10247" s="78"/>
      <c r="E10247" s="79"/>
    </row>
    <row r="10248" spans="4:5" ht="11.25" customHeight="1">
      <c r="D10248" s="78"/>
      <c r="E10248" s="79"/>
    </row>
    <row r="10249" spans="4:5" ht="11.25" customHeight="1">
      <c r="D10249" s="78"/>
      <c r="E10249" s="79"/>
    </row>
    <row r="10250" spans="4:5" ht="11.25" customHeight="1">
      <c r="D10250" s="78"/>
      <c r="E10250" s="79"/>
    </row>
    <row r="10251" spans="4:5" ht="11.25" customHeight="1">
      <c r="D10251" s="78"/>
      <c r="E10251" s="79"/>
    </row>
    <row r="10252" spans="4:5" ht="11.25" customHeight="1">
      <c r="D10252" s="78"/>
      <c r="E10252" s="79"/>
    </row>
    <row r="10253" spans="4:5" ht="11.25" customHeight="1">
      <c r="D10253" s="78"/>
      <c r="E10253" s="79"/>
    </row>
    <row r="10254" spans="4:5" ht="11.25" customHeight="1">
      <c r="D10254" s="78"/>
      <c r="E10254" s="79"/>
    </row>
    <row r="10255" spans="4:5" ht="11.25" customHeight="1">
      <c r="D10255" s="78"/>
      <c r="E10255" s="79"/>
    </row>
    <row r="10256" spans="4:5" ht="11.25" customHeight="1">
      <c r="D10256" s="78"/>
      <c r="E10256" s="79"/>
    </row>
    <row r="10257" spans="4:5" ht="11.25" customHeight="1">
      <c r="D10257" s="78"/>
      <c r="E10257" s="79"/>
    </row>
    <row r="10258" spans="4:5" ht="11.25" customHeight="1">
      <c r="D10258" s="78"/>
      <c r="E10258" s="79"/>
    </row>
    <row r="10259" spans="4:5" ht="11.25" customHeight="1">
      <c r="D10259" s="78"/>
      <c r="E10259" s="79"/>
    </row>
    <row r="10260" spans="4:5" ht="11.25" customHeight="1">
      <c r="D10260" s="78"/>
      <c r="E10260" s="79"/>
    </row>
    <row r="10261" spans="4:5" ht="11.25" customHeight="1">
      <c r="D10261" s="78"/>
      <c r="E10261" s="79"/>
    </row>
    <row r="10262" spans="4:5" ht="11.25" customHeight="1">
      <c r="D10262" s="78"/>
      <c r="E10262" s="79"/>
    </row>
    <row r="10263" spans="4:5" ht="11.25" customHeight="1">
      <c r="D10263" s="78"/>
      <c r="E10263" s="79"/>
    </row>
    <row r="10264" spans="4:5" ht="11.25" customHeight="1">
      <c r="D10264" s="78"/>
      <c r="E10264" s="79"/>
    </row>
    <row r="10265" spans="4:5" ht="11.25" customHeight="1">
      <c r="D10265" s="78"/>
      <c r="E10265" s="79"/>
    </row>
    <row r="10266" spans="4:5" ht="11.25" customHeight="1">
      <c r="D10266" s="78"/>
      <c r="E10266" s="79"/>
    </row>
    <row r="10267" spans="4:5" ht="11.25" customHeight="1">
      <c r="D10267" s="78"/>
      <c r="E10267" s="79"/>
    </row>
    <row r="10268" spans="4:5" ht="11.25" customHeight="1">
      <c r="D10268" s="78"/>
      <c r="E10268" s="79"/>
    </row>
    <row r="10269" spans="4:5" ht="11.25" customHeight="1">
      <c r="D10269" s="78"/>
      <c r="E10269" s="79"/>
    </row>
    <row r="10270" spans="4:5" ht="11.25" customHeight="1">
      <c r="D10270" s="78"/>
      <c r="E10270" s="79"/>
    </row>
    <row r="10271" spans="4:5" ht="11.25" customHeight="1">
      <c r="D10271" s="78"/>
      <c r="E10271" s="79"/>
    </row>
    <row r="10272" spans="4:5" ht="11.25" customHeight="1">
      <c r="D10272" s="78"/>
      <c r="E10272" s="79"/>
    </row>
    <row r="10273" spans="4:5" ht="11.25" customHeight="1">
      <c r="D10273" s="78"/>
      <c r="E10273" s="79"/>
    </row>
    <row r="10274" spans="4:5" ht="11.25" customHeight="1">
      <c r="D10274" s="78"/>
      <c r="E10274" s="79"/>
    </row>
    <row r="10275" spans="4:5" ht="11.25" customHeight="1">
      <c r="D10275" s="78"/>
      <c r="E10275" s="79"/>
    </row>
    <row r="10276" spans="4:5" ht="11.25" customHeight="1">
      <c r="D10276" s="78"/>
      <c r="E10276" s="79"/>
    </row>
    <row r="10277" spans="4:5" ht="11.25" customHeight="1">
      <c r="D10277" s="78"/>
      <c r="E10277" s="79"/>
    </row>
    <row r="10278" spans="4:5" ht="11.25" customHeight="1">
      <c r="D10278" s="78"/>
      <c r="E10278" s="79"/>
    </row>
    <row r="10279" spans="4:5" ht="11.25" customHeight="1">
      <c r="D10279" s="78"/>
      <c r="E10279" s="79"/>
    </row>
    <row r="10280" spans="4:5" ht="11.25" customHeight="1">
      <c r="D10280" s="78"/>
      <c r="E10280" s="79"/>
    </row>
    <row r="10281" spans="4:5" ht="11.25" customHeight="1">
      <c r="D10281" s="78"/>
      <c r="E10281" s="79"/>
    </row>
    <row r="10282" spans="4:5" ht="11.25" customHeight="1">
      <c r="D10282" s="78"/>
      <c r="E10282" s="79"/>
    </row>
    <row r="10283" spans="4:5" ht="11.25" customHeight="1">
      <c r="D10283" s="78"/>
      <c r="E10283" s="79"/>
    </row>
    <row r="10284" spans="4:5" ht="11.25" customHeight="1">
      <c r="D10284" s="78"/>
      <c r="E10284" s="79"/>
    </row>
    <row r="10285" spans="4:5" ht="11.25" customHeight="1">
      <c r="D10285" s="78"/>
      <c r="E10285" s="79"/>
    </row>
    <row r="10286" spans="4:5" ht="11.25" customHeight="1">
      <c r="D10286" s="78"/>
      <c r="E10286" s="79"/>
    </row>
    <row r="10287" spans="4:5" ht="11.25" customHeight="1">
      <c r="D10287" s="78"/>
      <c r="E10287" s="79"/>
    </row>
    <row r="10288" spans="4:5" ht="11.25" customHeight="1">
      <c r="D10288" s="78"/>
      <c r="E10288" s="79"/>
    </row>
    <row r="10289" spans="4:5" ht="11.25" customHeight="1">
      <c r="D10289" s="78"/>
      <c r="E10289" s="79"/>
    </row>
    <row r="10290" spans="4:5" ht="11.25" customHeight="1">
      <c r="D10290" s="78"/>
      <c r="E10290" s="79"/>
    </row>
    <row r="10291" spans="4:5" ht="11.25" customHeight="1">
      <c r="D10291" s="78"/>
      <c r="E10291" s="79"/>
    </row>
    <row r="10292" spans="4:5" ht="11.25" customHeight="1">
      <c r="D10292" s="78"/>
      <c r="E10292" s="79"/>
    </row>
    <row r="10293" spans="4:5" ht="11.25" customHeight="1">
      <c r="D10293" s="78"/>
      <c r="E10293" s="79"/>
    </row>
    <row r="10294" spans="4:5" ht="11.25" customHeight="1">
      <c r="D10294" s="78"/>
      <c r="E10294" s="79"/>
    </row>
    <row r="10295" spans="4:5" ht="11.25" customHeight="1">
      <c r="D10295" s="78"/>
      <c r="E10295" s="79"/>
    </row>
    <row r="10296" spans="4:5" ht="11.25" customHeight="1">
      <c r="D10296" s="78"/>
      <c r="E10296" s="79"/>
    </row>
    <row r="10297" spans="4:5" ht="11.25" customHeight="1">
      <c r="D10297" s="78"/>
      <c r="E10297" s="79"/>
    </row>
    <row r="10298" spans="4:5" ht="11.25" customHeight="1">
      <c r="D10298" s="78"/>
      <c r="E10298" s="79"/>
    </row>
    <row r="10299" spans="4:5" ht="11.25" customHeight="1">
      <c r="D10299" s="78"/>
      <c r="E10299" s="79"/>
    </row>
    <row r="10300" spans="4:5" ht="11.25" customHeight="1">
      <c r="D10300" s="78"/>
      <c r="E10300" s="79"/>
    </row>
    <row r="10301" spans="4:5" ht="11.25" customHeight="1">
      <c r="D10301" s="78"/>
      <c r="E10301" s="79"/>
    </row>
    <row r="10302" spans="4:5" ht="11.25" customHeight="1">
      <c r="D10302" s="78"/>
      <c r="E10302" s="79"/>
    </row>
    <row r="10303" spans="4:5" ht="11.25" customHeight="1">
      <c r="D10303" s="78"/>
      <c r="E10303" s="79"/>
    </row>
    <row r="10304" spans="4:5" ht="11.25" customHeight="1">
      <c r="D10304" s="78"/>
      <c r="E10304" s="79"/>
    </row>
    <row r="10305" spans="4:5" ht="11.25" customHeight="1">
      <c r="D10305" s="78"/>
      <c r="E10305" s="79"/>
    </row>
    <row r="10306" spans="4:5" ht="11.25" customHeight="1">
      <c r="D10306" s="78"/>
      <c r="E10306" s="79"/>
    </row>
    <row r="10307" spans="4:5" ht="11.25" customHeight="1">
      <c r="D10307" s="78"/>
      <c r="E10307" s="79"/>
    </row>
    <row r="10308" spans="4:5" ht="11.25" customHeight="1">
      <c r="D10308" s="78"/>
      <c r="E10308" s="79"/>
    </row>
    <row r="10309" spans="4:5" ht="11.25" customHeight="1">
      <c r="D10309" s="78"/>
      <c r="E10309" s="79"/>
    </row>
    <row r="10310" spans="4:5" ht="11.25" customHeight="1">
      <c r="D10310" s="78"/>
      <c r="E10310" s="79"/>
    </row>
    <row r="10311" spans="4:5" ht="11.25" customHeight="1">
      <c r="D10311" s="78"/>
      <c r="E10311" s="79"/>
    </row>
    <row r="10312" spans="4:5" ht="11.25" customHeight="1">
      <c r="D10312" s="78"/>
      <c r="E10312" s="79"/>
    </row>
    <row r="10313" spans="4:5" ht="11.25" customHeight="1">
      <c r="D10313" s="78"/>
      <c r="E10313" s="79"/>
    </row>
    <row r="10314" spans="4:5" ht="11.25" customHeight="1">
      <c r="D10314" s="78"/>
      <c r="E10314" s="79"/>
    </row>
    <row r="10315" spans="4:5" ht="11.25" customHeight="1">
      <c r="D10315" s="78"/>
      <c r="E10315" s="79"/>
    </row>
    <row r="10316" spans="4:5" ht="11.25" customHeight="1">
      <c r="D10316" s="78"/>
      <c r="E10316" s="79"/>
    </row>
    <row r="10317" spans="4:5" ht="11.25" customHeight="1">
      <c r="D10317" s="78"/>
      <c r="E10317" s="79"/>
    </row>
    <row r="10318" spans="4:5" ht="11.25" customHeight="1">
      <c r="D10318" s="78"/>
      <c r="E10318" s="79"/>
    </row>
    <row r="10319" spans="4:5" ht="11.25" customHeight="1">
      <c r="D10319" s="78"/>
      <c r="E10319" s="79"/>
    </row>
    <row r="10320" spans="4:5" ht="11.25" customHeight="1">
      <c r="D10320" s="78"/>
      <c r="E10320" s="79"/>
    </row>
    <row r="10321" spans="4:5" ht="11.25" customHeight="1">
      <c r="D10321" s="78"/>
      <c r="E10321" s="79"/>
    </row>
    <row r="10322" spans="4:5" ht="11.25" customHeight="1">
      <c r="D10322" s="78"/>
      <c r="E10322" s="79"/>
    </row>
    <row r="10323" spans="4:5" ht="11.25" customHeight="1">
      <c r="D10323" s="78"/>
      <c r="E10323" s="79"/>
    </row>
    <row r="10324" spans="4:5" ht="11.25" customHeight="1">
      <c r="D10324" s="78"/>
      <c r="E10324" s="79"/>
    </row>
    <row r="10325" spans="4:5" ht="11.25" customHeight="1">
      <c r="D10325" s="78"/>
      <c r="E10325" s="79"/>
    </row>
    <row r="10326" spans="4:5" ht="11.25" customHeight="1">
      <c r="D10326" s="78"/>
      <c r="E10326" s="79"/>
    </row>
    <row r="10327" spans="4:5" ht="11.25" customHeight="1">
      <c r="D10327" s="78"/>
      <c r="E10327" s="79"/>
    </row>
    <row r="10328" spans="4:5" ht="11.25" customHeight="1">
      <c r="D10328" s="78"/>
      <c r="E10328" s="79"/>
    </row>
    <row r="10329" spans="4:5" ht="11.25" customHeight="1">
      <c r="D10329" s="78"/>
      <c r="E10329" s="79"/>
    </row>
    <row r="10330" spans="4:5" ht="11.25" customHeight="1">
      <c r="D10330" s="78"/>
      <c r="E10330" s="79"/>
    </row>
    <row r="10331" spans="4:5" ht="11.25" customHeight="1">
      <c r="D10331" s="78"/>
      <c r="E10331" s="79"/>
    </row>
    <row r="10332" spans="4:5" ht="11.25" customHeight="1">
      <c r="D10332" s="78"/>
      <c r="E10332" s="79"/>
    </row>
    <row r="10333" spans="4:5" ht="11.25" customHeight="1">
      <c r="D10333" s="78"/>
      <c r="E10333" s="79"/>
    </row>
    <row r="10334" spans="4:5" ht="11.25" customHeight="1">
      <c r="D10334" s="78"/>
      <c r="E10334" s="79"/>
    </row>
    <row r="10335" spans="4:5" ht="11.25" customHeight="1">
      <c r="D10335" s="78"/>
      <c r="E10335" s="79"/>
    </row>
    <row r="10336" spans="4:5" ht="11.25" customHeight="1">
      <c r="D10336" s="78"/>
      <c r="E10336" s="79"/>
    </row>
    <row r="10337" spans="4:5" ht="11.25" customHeight="1">
      <c r="D10337" s="78"/>
      <c r="E10337" s="79"/>
    </row>
    <row r="10338" spans="4:5" ht="11.25" customHeight="1">
      <c r="D10338" s="78"/>
      <c r="E10338" s="79"/>
    </row>
    <row r="10339" spans="4:5" ht="11.25" customHeight="1">
      <c r="D10339" s="78"/>
      <c r="E10339" s="79"/>
    </row>
    <row r="10340" spans="4:5" ht="11.25" customHeight="1">
      <c r="D10340" s="78"/>
      <c r="E10340" s="79"/>
    </row>
    <row r="10341" spans="4:5" ht="11.25" customHeight="1">
      <c r="D10341" s="78"/>
      <c r="E10341" s="79"/>
    </row>
    <row r="10342" spans="4:5" ht="11.25" customHeight="1">
      <c r="D10342" s="78"/>
      <c r="E10342" s="79"/>
    </row>
    <row r="10343" spans="4:5" ht="11.25" customHeight="1">
      <c r="D10343" s="78"/>
      <c r="E10343" s="79"/>
    </row>
    <row r="10344" spans="4:5" ht="11.25" customHeight="1">
      <c r="D10344" s="78"/>
      <c r="E10344" s="79"/>
    </row>
    <row r="10345" spans="4:5" ht="11.25" customHeight="1">
      <c r="D10345" s="78"/>
      <c r="E10345" s="79"/>
    </row>
    <row r="10346" spans="4:5" ht="11.25" customHeight="1">
      <c r="D10346" s="78"/>
      <c r="E10346" s="79"/>
    </row>
    <row r="10347" spans="4:5" ht="11.25" customHeight="1">
      <c r="D10347" s="78"/>
      <c r="E10347" s="79"/>
    </row>
    <row r="10348" spans="4:5" ht="11.25" customHeight="1">
      <c r="D10348" s="78"/>
      <c r="E10348" s="79"/>
    </row>
    <row r="10349" spans="4:5" ht="11.25" customHeight="1">
      <c r="D10349" s="78"/>
      <c r="E10349" s="79"/>
    </row>
    <row r="10350" spans="4:5" ht="11.25" customHeight="1">
      <c r="D10350" s="78"/>
      <c r="E10350" s="79"/>
    </row>
    <row r="10351" spans="4:5" ht="11.25" customHeight="1">
      <c r="D10351" s="78"/>
      <c r="E10351" s="79"/>
    </row>
    <row r="10352" spans="4:5" ht="11.25" customHeight="1">
      <c r="D10352" s="78"/>
      <c r="E10352" s="79"/>
    </row>
    <row r="10353" spans="4:5" ht="11.25" customHeight="1">
      <c r="D10353" s="78"/>
      <c r="E10353" s="79"/>
    </row>
    <row r="10354" spans="4:5" ht="11.25" customHeight="1">
      <c r="D10354" s="78"/>
      <c r="E10354" s="79"/>
    </row>
    <row r="10355" spans="4:5" ht="11.25" customHeight="1">
      <c r="D10355" s="78"/>
      <c r="E10355" s="79"/>
    </row>
    <row r="10356" spans="4:5" ht="11.25" customHeight="1">
      <c r="D10356" s="78"/>
      <c r="E10356" s="79"/>
    </row>
    <row r="10357" spans="4:5" ht="11.25" customHeight="1">
      <c r="D10357" s="78"/>
      <c r="E10357" s="79"/>
    </row>
    <row r="10358" spans="4:5" ht="11.25" customHeight="1">
      <c r="D10358" s="78"/>
      <c r="E10358" s="79"/>
    </row>
    <row r="10359" spans="4:5" ht="11.25" customHeight="1">
      <c r="D10359" s="78"/>
      <c r="E10359" s="79"/>
    </row>
    <row r="10360" spans="4:5" ht="11.25" customHeight="1">
      <c r="D10360" s="78"/>
      <c r="E10360" s="79"/>
    </row>
    <row r="10361" spans="4:5" ht="11.25" customHeight="1">
      <c r="D10361" s="78"/>
      <c r="E10361" s="79"/>
    </row>
    <row r="10362" spans="4:5" ht="11.25" customHeight="1">
      <c r="D10362" s="78"/>
      <c r="E10362" s="79"/>
    </row>
    <row r="10363" spans="4:5" ht="11.25" customHeight="1">
      <c r="D10363" s="78"/>
      <c r="E10363" s="79"/>
    </row>
    <row r="10364" spans="4:5" ht="11.25" customHeight="1">
      <c r="D10364" s="78"/>
      <c r="E10364" s="79"/>
    </row>
    <row r="10365" spans="4:5" ht="11.25" customHeight="1">
      <c r="D10365" s="78"/>
      <c r="E10365" s="79"/>
    </row>
    <row r="10366" spans="4:5" ht="11.25" customHeight="1">
      <c r="D10366" s="78"/>
      <c r="E10366" s="79"/>
    </row>
    <row r="10367" spans="4:5" ht="11.25" customHeight="1">
      <c r="D10367" s="78"/>
      <c r="E10367" s="79"/>
    </row>
    <row r="10368" spans="4:5" ht="11.25" customHeight="1">
      <c r="D10368" s="78"/>
      <c r="E10368" s="79"/>
    </row>
    <row r="10369" spans="4:5" ht="11.25" customHeight="1">
      <c r="D10369" s="78"/>
      <c r="E10369" s="79"/>
    </row>
    <row r="10370" spans="4:5" ht="11.25" customHeight="1">
      <c r="D10370" s="78"/>
      <c r="E10370" s="79"/>
    </row>
    <row r="10371" spans="4:5" ht="11.25" customHeight="1">
      <c r="D10371" s="78"/>
      <c r="E10371" s="79"/>
    </row>
    <row r="10372" spans="4:5" ht="11.25" customHeight="1">
      <c r="D10372" s="78"/>
      <c r="E10372" s="79"/>
    </row>
    <row r="10373" spans="4:5" ht="11.25" customHeight="1">
      <c r="D10373" s="78"/>
      <c r="E10373" s="79"/>
    </row>
    <row r="10374" spans="4:5" ht="11.25" customHeight="1">
      <c r="D10374" s="78"/>
      <c r="E10374" s="79"/>
    </row>
    <row r="10375" spans="4:5" ht="11.25" customHeight="1">
      <c r="D10375" s="78"/>
      <c r="E10375" s="79"/>
    </row>
    <row r="10376" spans="4:5" ht="11.25" customHeight="1">
      <c r="D10376" s="78"/>
      <c r="E10376" s="79"/>
    </row>
    <row r="10377" spans="4:5" ht="11.25" customHeight="1">
      <c r="D10377" s="78"/>
      <c r="E10377" s="79"/>
    </row>
    <row r="10378" spans="4:5" ht="11.25" customHeight="1">
      <c r="D10378" s="78"/>
      <c r="E10378" s="79"/>
    </row>
    <row r="10379" spans="4:5" ht="11.25" customHeight="1">
      <c r="D10379" s="78"/>
      <c r="E10379" s="79"/>
    </row>
    <row r="10380" spans="4:5" ht="11.25" customHeight="1">
      <c r="D10380" s="78"/>
      <c r="E10380" s="79"/>
    </row>
    <row r="10381" spans="4:5" ht="11.25" customHeight="1">
      <c r="D10381" s="78"/>
      <c r="E10381" s="79"/>
    </row>
    <row r="10382" spans="4:5" ht="11.25" customHeight="1">
      <c r="D10382" s="78"/>
      <c r="E10382" s="79"/>
    </row>
    <row r="10383" spans="4:5" ht="11.25" customHeight="1">
      <c r="D10383" s="78"/>
      <c r="E10383" s="79"/>
    </row>
    <row r="10384" spans="4:5" ht="11.25" customHeight="1">
      <c r="D10384" s="78"/>
      <c r="E10384" s="79"/>
    </row>
    <row r="10385" spans="4:5" ht="11.25" customHeight="1">
      <c r="D10385" s="78"/>
      <c r="E10385" s="79"/>
    </row>
    <row r="10386" spans="4:5" ht="11.25" customHeight="1">
      <c r="D10386" s="78"/>
      <c r="E10386" s="79"/>
    </row>
    <row r="10387" spans="4:5" ht="11.25" customHeight="1">
      <c r="D10387" s="78"/>
      <c r="E10387" s="79"/>
    </row>
    <row r="10388" spans="4:5" ht="11.25" customHeight="1">
      <c r="D10388" s="78"/>
      <c r="E10388" s="79"/>
    </row>
    <row r="10389" spans="4:5" ht="11.25" customHeight="1">
      <c r="D10389" s="78"/>
      <c r="E10389" s="79"/>
    </row>
    <row r="10390" spans="4:5" ht="11.25" customHeight="1">
      <c r="D10390" s="78"/>
      <c r="E10390" s="79"/>
    </row>
    <row r="10391" spans="4:5" ht="11.25" customHeight="1">
      <c r="D10391" s="78"/>
      <c r="E10391" s="79"/>
    </row>
    <row r="10392" spans="4:5" ht="11.25" customHeight="1">
      <c r="D10392" s="78"/>
      <c r="E10392" s="79"/>
    </row>
    <row r="10393" spans="4:5" ht="11.25" customHeight="1">
      <c r="D10393" s="78"/>
      <c r="E10393" s="79"/>
    </row>
    <row r="10394" spans="4:5" ht="11.25" customHeight="1">
      <c r="D10394" s="78"/>
      <c r="E10394" s="79"/>
    </row>
    <row r="10395" spans="4:5" ht="11.25" customHeight="1">
      <c r="D10395" s="78"/>
      <c r="E10395" s="79"/>
    </row>
    <row r="10396" spans="4:5" ht="11.25" customHeight="1">
      <c r="D10396" s="78"/>
      <c r="E10396" s="79"/>
    </row>
    <row r="10397" spans="4:5" ht="11.25" customHeight="1">
      <c r="D10397" s="78"/>
      <c r="E10397" s="79"/>
    </row>
    <row r="10398" spans="4:5" ht="11.25" customHeight="1">
      <c r="D10398" s="78"/>
      <c r="E10398" s="79"/>
    </row>
    <row r="10399" spans="4:5" ht="11.25" customHeight="1">
      <c r="D10399" s="78"/>
      <c r="E10399" s="79"/>
    </row>
    <row r="10400" spans="4:5" ht="11.25" customHeight="1">
      <c r="D10400" s="78"/>
      <c r="E10400" s="79"/>
    </row>
    <row r="10401" spans="4:5" ht="11.25" customHeight="1">
      <c r="D10401" s="78"/>
      <c r="E10401" s="79"/>
    </row>
    <row r="10402" spans="4:5" ht="11.25" customHeight="1">
      <c r="D10402" s="78"/>
      <c r="E10402" s="79"/>
    </row>
    <row r="10403" spans="4:5" ht="11.25" customHeight="1">
      <c r="D10403" s="78"/>
      <c r="E10403" s="79"/>
    </row>
    <row r="10404" spans="4:5" ht="11.25" customHeight="1">
      <c r="D10404" s="78"/>
      <c r="E10404" s="79"/>
    </row>
    <row r="10405" spans="4:5" ht="11.25" customHeight="1">
      <c r="D10405" s="78"/>
      <c r="E10405" s="79"/>
    </row>
    <row r="10406" spans="4:5" ht="11.25" customHeight="1">
      <c r="D10406" s="78"/>
      <c r="E10406" s="79"/>
    </row>
    <row r="10407" spans="4:5" ht="11.25" customHeight="1">
      <c r="D10407" s="78"/>
      <c r="E10407" s="79"/>
    </row>
    <row r="10408" spans="4:5" ht="11.25" customHeight="1">
      <c r="D10408" s="78"/>
      <c r="E10408" s="79"/>
    </row>
    <row r="10409" spans="4:5" ht="11.25" customHeight="1">
      <c r="D10409" s="78"/>
      <c r="E10409" s="79"/>
    </row>
    <row r="10410" spans="4:5" ht="11.25" customHeight="1">
      <c r="D10410" s="78"/>
      <c r="E10410" s="79"/>
    </row>
    <row r="10411" spans="4:5" ht="11.25" customHeight="1">
      <c r="D10411" s="78"/>
      <c r="E10411" s="79"/>
    </row>
    <row r="10412" spans="4:5" ht="11.25" customHeight="1">
      <c r="D10412" s="78"/>
      <c r="E10412" s="79"/>
    </row>
    <row r="10413" spans="4:5" ht="11.25" customHeight="1">
      <c r="D10413" s="78"/>
      <c r="E10413" s="79"/>
    </row>
    <row r="10414" spans="4:5" ht="11.25" customHeight="1">
      <c r="D10414" s="78"/>
      <c r="E10414" s="79"/>
    </row>
    <row r="10415" spans="4:5" ht="11.25" customHeight="1">
      <c r="D10415" s="78"/>
      <c r="E10415" s="79"/>
    </row>
    <row r="10416" spans="4:5" ht="11.25" customHeight="1">
      <c r="D10416" s="78"/>
      <c r="E10416" s="79"/>
    </row>
    <row r="10417" spans="4:5" ht="11.25" customHeight="1">
      <c r="D10417" s="78"/>
      <c r="E10417" s="79"/>
    </row>
    <row r="10418" spans="4:5" ht="11.25" customHeight="1">
      <c r="D10418" s="78"/>
      <c r="E10418" s="79"/>
    </row>
    <row r="10419" spans="4:5" ht="11.25" customHeight="1">
      <c r="D10419" s="78"/>
      <c r="E10419" s="79"/>
    </row>
    <row r="10420" spans="4:5" ht="11.25" customHeight="1">
      <c r="D10420" s="78"/>
      <c r="E10420" s="79"/>
    </row>
    <row r="10421" spans="4:5" ht="11.25" customHeight="1">
      <c r="D10421" s="78"/>
      <c r="E10421" s="79"/>
    </row>
    <row r="10422" spans="4:5" ht="11.25" customHeight="1">
      <c r="D10422" s="78"/>
      <c r="E10422" s="79"/>
    </row>
    <row r="10423" spans="4:5" ht="11.25" customHeight="1">
      <c r="D10423" s="78"/>
      <c r="E10423" s="79"/>
    </row>
    <row r="10424" spans="4:5" ht="11.25" customHeight="1">
      <c r="D10424" s="78"/>
      <c r="E10424" s="79"/>
    </row>
    <row r="10425" spans="4:5" ht="11.25" customHeight="1">
      <c r="D10425" s="78"/>
      <c r="E10425" s="79"/>
    </row>
    <row r="10426" spans="4:5" ht="11.25" customHeight="1">
      <c r="D10426" s="78"/>
      <c r="E10426" s="79"/>
    </row>
    <row r="10427" spans="4:5" ht="11.25" customHeight="1">
      <c r="D10427" s="78"/>
      <c r="E10427" s="79"/>
    </row>
    <row r="10428" spans="4:5" ht="11.25" customHeight="1">
      <c r="D10428" s="78"/>
      <c r="E10428" s="79"/>
    </row>
    <row r="10429" spans="4:5" ht="11.25" customHeight="1">
      <c r="D10429" s="78"/>
      <c r="E10429" s="79"/>
    </row>
    <row r="10430" spans="4:5" ht="11.25" customHeight="1">
      <c r="D10430" s="78"/>
      <c r="E10430" s="79"/>
    </row>
    <row r="10431" spans="4:5" ht="11.25" customHeight="1">
      <c r="D10431" s="78"/>
      <c r="E10431" s="79"/>
    </row>
    <row r="10432" spans="4:5" ht="11.25" customHeight="1">
      <c r="D10432" s="78"/>
      <c r="E10432" s="79"/>
    </row>
    <row r="10433" spans="4:5" ht="11.25" customHeight="1">
      <c r="D10433" s="78"/>
      <c r="E10433" s="79"/>
    </row>
    <row r="10434" spans="4:5" ht="11.25" customHeight="1">
      <c r="D10434" s="78"/>
      <c r="E10434" s="79"/>
    </row>
    <row r="10435" spans="4:5" ht="11.25" customHeight="1">
      <c r="D10435" s="78"/>
      <c r="E10435" s="79"/>
    </row>
    <row r="10436" spans="4:5" ht="11.25" customHeight="1">
      <c r="D10436" s="78"/>
      <c r="E10436" s="79"/>
    </row>
    <row r="10437" spans="4:5" ht="11.25" customHeight="1">
      <c r="D10437" s="78"/>
      <c r="E10437" s="79"/>
    </row>
    <row r="10438" spans="4:5" ht="11.25" customHeight="1">
      <c r="D10438" s="78"/>
      <c r="E10438" s="79"/>
    </row>
    <row r="10439" spans="4:5" ht="11.25" customHeight="1">
      <c r="D10439" s="78"/>
      <c r="E10439" s="79"/>
    </row>
    <row r="10440" spans="4:5" ht="11.25" customHeight="1">
      <c r="D10440" s="78"/>
      <c r="E10440" s="79"/>
    </row>
    <row r="10441" spans="4:5" ht="11.25" customHeight="1">
      <c r="D10441" s="78"/>
      <c r="E10441" s="79"/>
    </row>
    <row r="10442" spans="4:5" ht="11.25" customHeight="1">
      <c r="D10442" s="78"/>
      <c r="E10442" s="79"/>
    </row>
    <row r="10443" spans="4:5" ht="11.25" customHeight="1">
      <c r="D10443" s="78"/>
      <c r="E10443" s="79"/>
    </row>
    <row r="10444" spans="4:5" ht="11.25" customHeight="1">
      <c r="D10444" s="78"/>
      <c r="E10444" s="79"/>
    </row>
    <row r="10445" spans="4:5" ht="11.25" customHeight="1">
      <c r="D10445" s="78"/>
      <c r="E10445" s="79"/>
    </row>
    <row r="10446" spans="4:5" ht="11.25" customHeight="1">
      <c r="D10446" s="78"/>
      <c r="E10446" s="79"/>
    </row>
    <row r="10447" spans="4:5" ht="11.25" customHeight="1">
      <c r="D10447" s="78"/>
      <c r="E10447" s="79"/>
    </row>
    <row r="10448" spans="4:5" ht="11.25" customHeight="1">
      <c r="D10448" s="78"/>
      <c r="E10448" s="79"/>
    </row>
    <row r="10449" spans="4:5" ht="11.25" customHeight="1">
      <c r="D10449" s="78"/>
      <c r="E10449" s="79"/>
    </row>
    <row r="10450" spans="4:5" ht="11.25" customHeight="1">
      <c r="D10450" s="78"/>
      <c r="E10450" s="79"/>
    </row>
    <row r="10451" spans="4:5" ht="11.25" customHeight="1">
      <c r="D10451" s="78"/>
      <c r="E10451" s="79"/>
    </row>
    <row r="10452" spans="4:5" ht="11.25" customHeight="1">
      <c r="D10452" s="78"/>
      <c r="E10452" s="79"/>
    </row>
    <row r="10453" spans="4:5" ht="11.25" customHeight="1">
      <c r="D10453" s="78"/>
      <c r="E10453" s="79"/>
    </row>
    <row r="10454" spans="4:5" ht="11.25" customHeight="1">
      <c r="D10454" s="78"/>
      <c r="E10454" s="79"/>
    </row>
    <row r="10455" spans="4:5" ht="11.25" customHeight="1">
      <c r="D10455" s="78"/>
      <c r="E10455" s="79"/>
    </row>
    <row r="10456" spans="4:5" ht="11.25" customHeight="1">
      <c r="D10456" s="78"/>
      <c r="E10456" s="79"/>
    </row>
    <row r="10457" spans="4:5" ht="11.25" customHeight="1">
      <c r="D10457" s="78"/>
      <c r="E10457" s="79"/>
    </row>
    <row r="10458" spans="4:5" ht="11.25" customHeight="1">
      <c r="D10458" s="78"/>
      <c r="E10458" s="79"/>
    </row>
    <row r="10459" spans="4:5" ht="11.25" customHeight="1">
      <c r="D10459" s="78"/>
      <c r="E10459" s="79"/>
    </row>
    <row r="10460" spans="4:5" ht="11.25" customHeight="1">
      <c r="D10460" s="78"/>
      <c r="E10460" s="79"/>
    </row>
    <row r="10461" spans="4:5" ht="11.25" customHeight="1">
      <c r="D10461" s="78"/>
      <c r="E10461" s="79"/>
    </row>
    <row r="10462" spans="4:5" ht="11.25" customHeight="1">
      <c r="D10462" s="78"/>
      <c r="E10462" s="79"/>
    </row>
    <row r="10463" spans="4:5" ht="11.25" customHeight="1">
      <c r="D10463" s="78"/>
      <c r="E10463" s="79"/>
    </row>
    <row r="10464" spans="4:5" ht="11.25" customHeight="1">
      <c r="D10464" s="78"/>
      <c r="E10464" s="79"/>
    </row>
    <row r="10465" spans="4:5" ht="11.25" customHeight="1">
      <c r="D10465" s="78"/>
      <c r="E10465" s="79"/>
    </row>
    <row r="10466" spans="4:5" ht="11.25" customHeight="1">
      <c r="D10466" s="78"/>
      <c r="E10466" s="79"/>
    </row>
    <row r="10467" spans="4:5" ht="11.25" customHeight="1">
      <c r="D10467" s="78"/>
      <c r="E10467" s="79"/>
    </row>
    <row r="10468" spans="4:5" ht="11.25" customHeight="1">
      <c r="D10468" s="78"/>
      <c r="E10468" s="79"/>
    </row>
    <row r="10469" spans="4:5" ht="11.25" customHeight="1">
      <c r="D10469" s="78"/>
      <c r="E10469" s="79"/>
    </row>
    <row r="10470" spans="4:5" ht="11.25" customHeight="1">
      <c r="D10470" s="78"/>
      <c r="E10470" s="79"/>
    </row>
    <row r="10471" spans="4:5" ht="11.25" customHeight="1">
      <c r="D10471" s="78"/>
      <c r="E10471" s="79"/>
    </row>
    <row r="10472" spans="4:5" ht="11.25" customHeight="1">
      <c r="D10472" s="78"/>
      <c r="E10472" s="79"/>
    </row>
    <row r="10473" spans="4:5" ht="11.25" customHeight="1">
      <c r="D10473" s="78"/>
      <c r="E10473" s="79"/>
    </row>
    <row r="10474" spans="4:5" ht="11.25" customHeight="1">
      <c r="D10474" s="78"/>
      <c r="E10474" s="79"/>
    </row>
    <row r="10475" spans="4:5" ht="11.25" customHeight="1">
      <c r="D10475" s="78"/>
      <c r="E10475" s="79"/>
    </row>
    <row r="10476" spans="4:5" ht="11.25" customHeight="1">
      <c r="D10476" s="78"/>
      <c r="E10476" s="79"/>
    </row>
    <row r="10477" spans="4:5" ht="11.25" customHeight="1">
      <c r="D10477" s="78"/>
      <c r="E10477" s="79"/>
    </row>
    <row r="10478" spans="4:5" ht="11.25" customHeight="1">
      <c r="D10478" s="78"/>
      <c r="E10478" s="79"/>
    </row>
    <row r="10479" spans="4:5" ht="11.25" customHeight="1">
      <c r="D10479" s="78"/>
      <c r="E10479" s="79"/>
    </row>
    <row r="10480" spans="4:5" ht="11.25" customHeight="1">
      <c r="D10480" s="78"/>
      <c r="E10480" s="79"/>
    </row>
    <row r="10481" spans="4:5" ht="11.25" customHeight="1">
      <c r="D10481" s="78"/>
      <c r="E10481" s="79"/>
    </row>
    <row r="10482" spans="4:5" ht="11.25" customHeight="1">
      <c r="D10482" s="78"/>
      <c r="E10482" s="79"/>
    </row>
    <row r="10483" spans="4:5" ht="11.25" customHeight="1">
      <c r="D10483" s="78"/>
      <c r="E10483" s="79"/>
    </row>
    <row r="10484" spans="4:5" ht="11.25" customHeight="1">
      <c r="D10484" s="78"/>
      <c r="E10484" s="79"/>
    </row>
    <row r="10485" spans="4:5" ht="11.25" customHeight="1">
      <c r="D10485" s="78"/>
      <c r="E10485" s="79"/>
    </row>
    <row r="10486" spans="4:5" ht="11.25" customHeight="1">
      <c r="D10486" s="78"/>
      <c r="E10486" s="79"/>
    </row>
    <row r="10487" spans="4:5" ht="11.25" customHeight="1">
      <c r="D10487" s="78"/>
      <c r="E10487" s="79"/>
    </row>
    <row r="10488" spans="4:5" ht="11.25" customHeight="1">
      <c r="D10488" s="78"/>
      <c r="E10488" s="79"/>
    </row>
    <row r="10489" spans="4:5" ht="11.25" customHeight="1">
      <c r="D10489" s="78"/>
      <c r="E10489" s="79"/>
    </row>
    <row r="10490" spans="4:5" ht="11.25" customHeight="1">
      <c r="D10490" s="78"/>
      <c r="E10490" s="79"/>
    </row>
    <row r="10491" spans="4:5" ht="11.25" customHeight="1">
      <c r="D10491" s="78"/>
      <c r="E10491" s="79"/>
    </row>
    <row r="10492" spans="4:5" ht="11.25" customHeight="1">
      <c r="D10492" s="78"/>
      <c r="E10492" s="79"/>
    </row>
    <row r="10493" spans="4:5" ht="11.25" customHeight="1">
      <c r="D10493" s="78"/>
      <c r="E10493" s="79"/>
    </row>
    <row r="10494" spans="4:5" ht="11.25" customHeight="1">
      <c r="D10494" s="78"/>
      <c r="E10494" s="79"/>
    </row>
    <row r="10495" spans="4:5" ht="11.25" customHeight="1">
      <c r="D10495" s="78"/>
      <c r="E10495" s="79"/>
    </row>
    <row r="10496" spans="4:5" ht="11.25" customHeight="1">
      <c r="D10496" s="78"/>
      <c r="E10496" s="79"/>
    </row>
    <row r="10497" spans="4:5" ht="11.25" customHeight="1">
      <c r="D10497" s="78"/>
      <c r="E10497" s="79"/>
    </row>
    <row r="10498" spans="4:5" ht="11.25" customHeight="1">
      <c r="D10498" s="78"/>
      <c r="E10498" s="79"/>
    </row>
    <row r="10499" spans="4:5" ht="11.25" customHeight="1">
      <c r="D10499" s="78"/>
      <c r="E10499" s="79"/>
    </row>
    <row r="10500" spans="4:5" ht="11.25" customHeight="1">
      <c r="D10500" s="78"/>
      <c r="E10500" s="79"/>
    </row>
    <row r="10501" spans="4:5" ht="11.25" customHeight="1">
      <c r="D10501" s="78"/>
      <c r="E10501" s="79"/>
    </row>
    <row r="10502" spans="4:5" ht="11.25" customHeight="1">
      <c r="D10502" s="78"/>
      <c r="E10502" s="79"/>
    </row>
    <row r="10503" spans="4:5" ht="11.25" customHeight="1">
      <c r="D10503" s="78"/>
      <c r="E10503" s="79"/>
    </row>
    <row r="10504" spans="4:5" ht="11.25" customHeight="1">
      <c r="D10504" s="78"/>
      <c r="E10504" s="79"/>
    </row>
    <row r="10505" spans="4:5" ht="11.25" customHeight="1">
      <c r="D10505" s="78"/>
      <c r="E10505" s="79"/>
    </row>
    <row r="10506" spans="4:5" ht="11.25" customHeight="1">
      <c r="D10506" s="78"/>
      <c r="E10506" s="79"/>
    </row>
    <row r="10507" spans="4:5" ht="11.25" customHeight="1">
      <c r="D10507" s="78"/>
      <c r="E10507" s="79"/>
    </row>
    <row r="10508" spans="4:5" ht="11.25" customHeight="1">
      <c r="D10508" s="78"/>
      <c r="E10508" s="79"/>
    </row>
    <row r="10509" spans="4:5" ht="11.25" customHeight="1">
      <c r="D10509" s="78"/>
      <c r="E10509" s="79"/>
    </row>
    <row r="10510" spans="4:5" ht="11.25" customHeight="1">
      <c r="D10510" s="78"/>
      <c r="E10510" s="79"/>
    </row>
    <row r="10511" spans="4:5" ht="11.25" customHeight="1">
      <c r="D10511" s="78"/>
      <c r="E10511" s="79"/>
    </row>
    <row r="10512" spans="4:5" ht="11.25" customHeight="1">
      <c r="D10512" s="78"/>
      <c r="E10512" s="79"/>
    </row>
    <row r="10513" spans="4:5" ht="11.25" customHeight="1">
      <c r="D10513" s="78"/>
      <c r="E10513" s="79"/>
    </row>
    <row r="10514" spans="4:5" ht="11.25" customHeight="1">
      <c r="D10514" s="78"/>
      <c r="E10514" s="79"/>
    </row>
    <row r="10515" spans="4:5" ht="11.25" customHeight="1">
      <c r="D10515" s="78"/>
      <c r="E10515" s="79"/>
    </row>
    <row r="10516" spans="4:5" ht="11.25" customHeight="1">
      <c r="D10516" s="78"/>
      <c r="E10516" s="79"/>
    </row>
    <row r="10517" spans="4:5" ht="11.25" customHeight="1">
      <c r="D10517" s="78"/>
      <c r="E10517" s="79"/>
    </row>
    <row r="10518" spans="4:5" ht="11.25" customHeight="1">
      <c r="D10518" s="78"/>
      <c r="E10518" s="79"/>
    </row>
    <row r="10519" spans="4:5" ht="11.25" customHeight="1">
      <c r="D10519" s="78"/>
      <c r="E10519" s="79"/>
    </row>
    <row r="10520" spans="4:5" ht="11.25" customHeight="1">
      <c r="D10520" s="78"/>
      <c r="E10520" s="79"/>
    </row>
    <row r="10521" spans="4:5" ht="11.25" customHeight="1">
      <c r="D10521" s="78"/>
      <c r="E10521" s="79"/>
    </row>
    <row r="10522" spans="4:5" ht="11.25" customHeight="1">
      <c r="D10522" s="78"/>
      <c r="E10522" s="79"/>
    </row>
    <row r="10523" spans="4:5" ht="11.25" customHeight="1">
      <c r="D10523" s="78"/>
      <c r="E10523" s="79"/>
    </row>
    <row r="10524" spans="4:5" ht="11.25" customHeight="1">
      <c r="D10524" s="78"/>
      <c r="E10524" s="79"/>
    </row>
    <row r="10525" spans="4:5" ht="11.25" customHeight="1">
      <c r="D10525" s="78"/>
      <c r="E10525" s="79"/>
    </row>
    <row r="10526" spans="4:5" ht="11.25" customHeight="1">
      <c r="D10526" s="78"/>
      <c r="E10526" s="79"/>
    </row>
    <row r="10527" spans="4:5" ht="11.25" customHeight="1">
      <c r="D10527" s="78"/>
      <c r="E10527" s="79"/>
    </row>
    <row r="10528" spans="4:5" ht="11.25" customHeight="1">
      <c r="D10528" s="78"/>
      <c r="E10528" s="79"/>
    </row>
    <row r="10529" spans="4:5" ht="11.25" customHeight="1">
      <c r="D10529" s="78"/>
      <c r="E10529" s="79"/>
    </row>
    <row r="10530" spans="4:5" ht="11.25" customHeight="1">
      <c r="D10530" s="78"/>
      <c r="E10530" s="79"/>
    </row>
    <row r="10531" spans="4:5" ht="11.25" customHeight="1">
      <c r="D10531" s="78"/>
      <c r="E10531" s="79"/>
    </row>
    <row r="10532" spans="4:5" ht="11.25" customHeight="1">
      <c r="D10532" s="78"/>
      <c r="E10532" s="79"/>
    </row>
    <row r="10533" spans="4:5" ht="11.25" customHeight="1">
      <c r="D10533" s="78"/>
      <c r="E10533" s="79"/>
    </row>
    <row r="10534" spans="4:5" ht="11.25" customHeight="1">
      <c r="D10534" s="78"/>
      <c r="E10534" s="79"/>
    </row>
    <row r="10535" spans="4:5" ht="11.25" customHeight="1">
      <c r="D10535" s="78"/>
      <c r="E10535" s="79"/>
    </row>
    <row r="10536" spans="4:5" ht="11.25" customHeight="1">
      <c r="D10536" s="78"/>
      <c r="E10536" s="79"/>
    </row>
    <row r="10537" spans="4:5" ht="11.25" customHeight="1">
      <c r="D10537" s="78"/>
      <c r="E10537" s="79"/>
    </row>
    <row r="10538" spans="4:5" ht="11.25" customHeight="1">
      <c r="D10538" s="78"/>
      <c r="E10538" s="79"/>
    </row>
    <row r="10539" spans="4:5" ht="11.25" customHeight="1">
      <c r="D10539" s="78"/>
      <c r="E10539" s="79"/>
    </row>
    <row r="10540" spans="4:5" ht="11.25" customHeight="1">
      <c r="D10540" s="78"/>
      <c r="E10540" s="79"/>
    </row>
    <row r="10541" spans="4:5" ht="11.25" customHeight="1">
      <c r="D10541" s="78"/>
      <c r="E10541" s="79"/>
    </row>
    <row r="10542" spans="4:5" ht="11.25" customHeight="1">
      <c r="D10542" s="78"/>
      <c r="E10542" s="79"/>
    </row>
    <row r="10543" spans="4:5" ht="11.25" customHeight="1">
      <c r="D10543" s="78"/>
      <c r="E10543" s="79"/>
    </row>
    <row r="10544" spans="4:5" ht="11.25" customHeight="1">
      <c r="D10544" s="78"/>
      <c r="E10544" s="79"/>
    </row>
    <row r="10545" spans="4:5" ht="11.25" customHeight="1">
      <c r="D10545" s="78"/>
      <c r="E10545" s="79"/>
    </row>
    <row r="10546" spans="4:5" ht="11.25" customHeight="1">
      <c r="D10546" s="78"/>
      <c r="E10546" s="79"/>
    </row>
    <row r="10547" spans="4:5" ht="11.25" customHeight="1">
      <c r="D10547" s="78"/>
      <c r="E10547" s="79"/>
    </row>
    <row r="10548" spans="4:5" ht="11.25" customHeight="1">
      <c r="D10548" s="78"/>
      <c r="E10548" s="79"/>
    </row>
    <row r="10549" spans="4:5" ht="11.25" customHeight="1">
      <c r="D10549" s="78"/>
      <c r="E10549" s="79"/>
    </row>
    <row r="10550" spans="4:5" ht="11.25" customHeight="1">
      <c r="D10550" s="78"/>
      <c r="E10550" s="79"/>
    </row>
    <row r="10551" spans="4:5" ht="11.25" customHeight="1">
      <c r="D10551" s="78"/>
      <c r="E10551" s="79"/>
    </row>
    <row r="10552" spans="4:5" ht="11.25" customHeight="1">
      <c r="D10552" s="78"/>
      <c r="E10552" s="79"/>
    </row>
    <row r="10553" spans="4:5" ht="11.25" customHeight="1">
      <c r="D10553" s="78"/>
      <c r="E10553" s="79"/>
    </row>
    <row r="10554" spans="4:5" ht="11.25" customHeight="1">
      <c r="D10554" s="78"/>
      <c r="E10554" s="79"/>
    </row>
    <row r="10555" spans="4:5" ht="11.25" customHeight="1">
      <c r="D10555" s="78"/>
      <c r="E10555" s="79"/>
    </row>
    <row r="10556" spans="4:5" ht="11.25" customHeight="1">
      <c r="D10556" s="78"/>
      <c r="E10556" s="79"/>
    </row>
    <row r="10557" spans="4:5" ht="11.25" customHeight="1">
      <c r="D10557" s="78"/>
      <c r="E10557" s="79"/>
    </row>
    <row r="10558" spans="4:5" ht="11.25" customHeight="1">
      <c r="D10558" s="78"/>
      <c r="E10558" s="79"/>
    </row>
    <row r="10559" spans="4:5" ht="11.25" customHeight="1">
      <c r="D10559" s="78"/>
      <c r="E10559" s="79"/>
    </row>
    <row r="10560" spans="4:5" ht="11.25" customHeight="1">
      <c r="D10560" s="78"/>
      <c r="E10560" s="79"/>
    </row>
    <row r="10561" spans="4:5" ht="11.25" customHeight="1">
      <c r="D10561" s="78"/>
      <c r="E10561" s="79"/>
    </row>
    <row r="10562" spans="4:5" ht="11.25" customHeight="1">
      <c r="D10562" s="78"/>
      <c r="E10562" s="79"/>
    </row>
    <row r="10563" spans="4:5" ht="11.25" customHeight="1">
      <c r="D10563" s="78"/>
      <c r="E10563" s="79"/>
    </row>
    <row r="10564" spans="4:5" ht="11.25" customHeight="1">
      <c r="D10564" s="78"/>
      <c r="E10564" s="79"/>
    </row>
    <row r="10565" spans="4:5" ht="11.25" customHeight="1">
      <c r="D10565" s="78"/>
      <c r="E10565" s="79"/>
    </row>
    <row r="10566" spans="4:5" ht="11.25" customHeight="1">
      <c r="D10566" s="78"/>
      <c r="E10566" s="79"/>
    </row>
    <row r="10567" spans="4:5" ht="11.25" customHeight="1">
      <c r="D10567" s="78"/>
      <c r="E10567" s="79"/>
    </row>
    <row r="10568" spans="4:5" ht="11.25" customHeight="1">
      <c r="D10568" s="78"/>
      <c r="E10568" s="79"/>
    </row>
    <row r="10569" spans="4:5" ht="11.25" customHeight="1">
      <c r="D10569" s="78"/>
      <c r="E10569" s="79"/>
    </row>
    <row r="10570" spans="4:5" ht="11.25" customHeight="1">
      <c r="D10570" s="78"/>
      <c r="E10570" s="79"/>
    </row>
    <row r="10571" spans="4:5" ht="11.25" customHeight="1">
      <c r="D10571" s="78"/>
      <c r="E10571" s="79"/>
    </row>
    <row r="10572" spans="4:5" ht="11.25" customHeight="1">
      <c r="D10572" s="78"/>
      <c r="E10572" s="79"/>
    </row>
    <row r="10573" spans="4:5" ht="11.25" customHeight="1">
      <c r="D10573" s="78"/>
      <c r="E10573" s="79"/>
    </row>
    <row r="10574" spans="4:5" ht="11.25" customHeight="1">
      <c r="D10574" s="78"/>
      <c r="E10574" s="79"/>
    </row>
    <row r="10575" spans="4:5" ht="11.25" customHeight="1">
      <c r="D10575" s="78"/>
      <c r="E10575" s="79"/>
    </row>
    <row r="10576" spans="4:5" ht="11.25" customHeight="1">
      <c r="D10576" s="78"/>
      <c r="E10576" s="79"/>
    </row>
    <row r="10577" spans="4:5" ht="11.25" customHeight="1">
      <c r="D10577" s="78"/>
      <c r="E10577" s="79"/>
    </row>
    <row r="10578" spans="4:5" ht="11.25" customHeight="1">
      <c r="D10578" s="78"/>
      <c r="E10578" s="79"/>
    </row>
    <row r="10579" spans="4:5" ht="11.25" customHeight="1">
      <c r="D10579" s="78"/>
      <c r="E10579" s="79"/>
    </row>
    <row r="10580" spans="4:5" ht="11.25" customHeight="1">
      <c r="D10580" s="78"/>
      <c r="E10580" s="79"/>
    </row>
    <row r="10581" spans="4:5" ht="11.25" customHeight="1">
      <c r="D10581" s="78"/>
      <c r="E10581" s="79"/>
    </row>
    <row r="10582" spans="4:5" ht="11.25" customHeight="1">
      <c r="D10582" s="78"/>
      <c r="E10582" s="79"/>
    </row>
    <row r="10583" spans="4:5" ht="11.25" customHeight="1">
      <c r="D10583" s="78"/>
      <c r="E10583" s="79"/>
    </row>
    <row r="10584" spans="4:5" ht="11.25" customHeight="1">
      <c r="D10584" s="78"/>
      <c r="E10584" s="79"/>
    </row>
    <row r="10585" spans="4:5" ht="11.25" customHeight="1">
      <c r="D10585" s="78"/>
      <c r="E10585" s="79"/>
    </row>
    <row r="10586" spans="4:5" ht="11.25" customHeight="1">
      <c r="D10586" s="78"/>
      <c r="E10586" s="79"/>
    </row>
    <row r="10587" spans="4:5" ht="11.25" customHeight="1">
      <c r="D10587" s="78"/>
      <c r="E10587" s="79"/>
    </row>
    <row r="10588" spans="4:5" ht="11.25" customHeight="1">
      <c r="D10588" s="78"/>
      <c r="E10588" s="79"/>
    </row>
    <row r="10589" spans="4:5" ht="11.25" customHeight="1">
      <c r="D10589" s="78"/>
      <c r="E10589" s="79"/>
    </row>
    <row r="10590" spans="4:5" ht="11.25" customHeight="1">
      <c r="D10590" s="78"/>
      <c r="E10590" s="79"/>
    </row>
    <row r="10591" spans="4:5" ht="11.25" customHeight="1">
      <c r="D10591" s="78"/>
      <c r="E10591" s="79"/>
    </row>
    <row r="10592" spans="4:5" ht="11.25" customHeight="1">
      <c r="D10592" s="78"/>
      <c r="E10592" s="79"/>
    </row>
    <row r="10593" spans="4:5" ht="11.25" customHeight="1">
      <c r="D10593" s="78"/>
      <c r="E10593" s="79"/>
    </row>
    <row r="10594" spans="4:5" ht="11.25" customHeight="1">
      <c r="D10594" s="78"/>
      <c r="E10594" s="79"/>
    </row>
    <row r="10595" spans="4:5" ht="11.25" customHeight="1">
      <c r="D10595" s="78"/>
      <c r="E10595" s="79"/>
    </row>
    <row r="10596" spans="4:5" ht="11.25" customHeight="1">
      <c r="D10596" s="78"/>
      <c r="E10596" s="79"/>
    </row>
    <row r="10597" spans="4:5" ht="11.25" customHeight="1">
      <c r="D10597" s="78"/>
      <c r="E10597" s="79"/>
    </row>
    <row r="10598" spans="4:5" ht="11.25" customHeight="1">
      <c r="D10598" s="78"/>
      <c r="E10598" s="79"/>
    </row>
    <row r="10599" spans="4:5" ht="11.25" customHeight="1">
      <c r="D10599" s="78"/>
      <c r="E10599" s="79"/>
    </row>
    <row r="10600" spans="4:5" ht="11.25" customHeight="1">
      <c r="D10600" s="78"/>
      <c r="E10600" s="79"/>
    </row>
    <row r="10601" spans="4:5" ht="11.25" customHeight="1">
      <c r="D10601" s="78"/>
      <c r="E10601" s="79"/>
    </row>
    <row r="10602" spans="4:5" ht="11.25" customHeight="1">
      <c r="D10602" s="78"/>
      <c r="E10602" s="79"/>
    </row>
    <row r="10603" spans="4:5" ht="11.25" customHeight="1">
      <c r="D10603" s="78"/>
      <c r="E10603" s="79"/>
    </row>
    <row r="10604" spans="4:5" ht="11.25" customHeight="1">
      <c r="D10604" s="78"/>
      <c r="E10604" s="79"/>
    </row>
    <row r="10605" spans="4:5" ht="11.25" customHeight="1">
      <c r="D10605" s="78"/>
      <c r="E10605" s="79"/>
    </row>
    <row r="10606" spans="4:5" ht="11.25" customHeight="1">
      <c r="D10606" s="78"/>
      <c r="E10606" s="79"/>
    </row>
    <row r="10607" spans="4:5" ht="11.25" customHeight="1">
      <c r="D10607" s="78"/>
      <c r="E10607" s="79"/>
    </row>
    <row r="10608" spans="4:5" ht="11.25" customHeight="1">
      <c r="D10608" s="78"/>
      <c r="E10608" s="79"/>
    </row>
    <row r="10609" spans="4:5" ht="11.25" customHeight="1">
      <c r="D10609" s="78"/>
      <c r="E10609" s="79"/>
    </row>
    <row r="10610" spans="4:5" ht="11.25" customHeight="1">
      <c r="D10610" s="78"/>
      <c r="E10610" s="79"/>
    </row>
    <row r="10611" spans="4:5" ht="11.25" customHeight="1">
      <c r="D10611" s="78"/>
      <c r="E10611" s="79"/>
    </row>
    <row r="10612" spans="4:5" ht="11.25" customHeight="1">
      <c r="D10612" s="78"/>
      <c r="E10612" s="79"/>
    </row>
    <row r="10613" spans="4:5" ht="11.25" customHeight="1">
      <c r="D10613" s="78"/>
      <c r="E10613" s="79"/>
    </row>
    <row r="10614" spans="4:5" ht="11.25" customHeight="1">
      <c r="D10614" s="78"/>
      <c r="E10614" s="79"/>
    </row>
    <row r="10615" spans="4:5" ht="11.25" customHeight="1">
      <c r="D10615" s="78"/>
      <c r="E10615" s="79"/>
    </row>
    <row r="10616" spans="4:5" ht="11.25" customHeight="1">
      <c r="D10616" s="78"/>
      <c r="E10616" s="79"/>
    </row>
    <row r="10617" spans="4:5" ht="11.25" customHeight="1">
      <c r="D10617" s="78"/>
      <c r="E10617" s="79"/>
    </row>
    <row r="10618" spans="4:5" ht="11.25" customHeight="1">
      <c r="D10618" s="78"/>
      <c r="E10618" s="79"/>
    </row>
    <row r="10619" spans="4:5" ht="11.25" customHeight="1">
      <c r="D10619" s="78"/>
      <c r="E10619" s="79"/>
    </row>
    <row r="10620" spans="4:5" ht="11.25" customHeight="1">
      <c r="D10620" s="78"/>
      <c r="E10620" s="79"/>
    </row>
    <row r="10621" spans="4:5" ht="11.25" customHeight="1">
      <c r="D10621" s="78"/>
      <c r="E10621" s="79"/>
    </row>
    <row r="10622" spans="4:5" ht="11.25" customHeight="1">
      <c r="D10622" s="78"/>
      <c r="E10622" s="79"/>
    </row>
    <row r="10623" spans="4:5" ht="11.25" customHeight="1">
      <c r="D10623" s="78"/>
      <c r="E10623" s="79"/>
    </row>
    <row r="10624" spans="4:5" ht="11.25" customHeight="1">
      <c r="D10624" s="78"/>
      <c r="E10624" s="79"/>
    </row>
    <row r="10625" spans="4:5" ht="11.25" customHeight="1">
      <c r="D10625" s="78"/>
      <c r="E10625" s="79"/>
    </row>
    <row r="10626" spans="4:5" ht="11.25" customHeight="1">
      <c r="D10626" s="78"/>
      <c r="E10626" s="79"/>
    </row>
    <row r="10627" spans="4:5" ht="11.25" customHeight="1">
      <c r="D10627" s="78"/>
      <c r="E10627" s="79"/>
    </row>
    <row r="10628" spans="4:5" ht="11.25" customHeight="1">
      <c r="D10628" s="78"/>
      <c r="E10628" s="79"/>
    </row>
    <row r="10629" spans="4:5" ht="11.25" customHeight="1">
      <c r="D10629" s="78"/>
      <c r="E10629" s="79"/>
    </row>
    <row r="10630" spans="4:5" ht="11.25" customHeight="1">
      <c r="D10630" s="78"/>
      <c r="E10630" s="79"/>
    </row>
    <row r="10631" spans="4:5" ht="11.25" customHeight="1">
      <c r="D10631" s="78"/>
      <c r="E10631" s="79"/>
    </row>
    <row r="10632" spans="4:5" ht="11.25" customHeight="1">
      <c r="D10632" s="78"/>
      <c r="E10632" s="79"/>
    </row>
    <row r="10633" spans="4:5" ht="11.25" customHeight="1">
      <c r="D10633" s="78"/>
      <c r="E10633" s="79"/>
    </row>
    <row r="10634" spans="4:5" ht="11.25" customHeight="1">
      <c r="D10634" s="78"/>
      <c r="E10634" s="79"/>
    </row>
    <row r="10635" spans="4:5" ht="11.25" customHeight="1">
      <c r="D10635" s="78"/>
      <c r="E10635" s="79"/>
    </row>
    <row r="10636" spans="4:5" ht="11.25" customHeight="1">
      <c r="D10636" s="78"/>
      <c r="E10636" s="79"/>
    </row>
    <row r="10637" spans="4:5" ht="11.25" customHeight="1">
      <c r="D10637" s="78"/>
      <c r="E10637" s="79"/>
    </row>
    <row r="10638" spans="4:5" ht="11.25" customHeight="1">
      <c r="D10638" s="78"/>
      <c r="E10638" s="79"/>
    </row>
    <row r="10639" spans="4:5" ht="11.25" customHeight="1">
      <c r="D10639" s="78"/>
      <c r="E10639" s="79"/>
    </row>
    <row r="10640" spans="4:5" ht="11.25" customHeight="1">
      <c r="D10640" s="78"/>
      <c r="E10640" s="79"/>
    </row>
    <row r="10641" spans="4:5" ht="11.25" customHeight="1">
      <c r="D10641" s="78"/>
      <c r="E10641" s="79"/>
    </row>
    <row r="10642" spans="4:5" ht="11.25" customHeight="1">
      <c r="D10642" s="78"/>
      <c r="E10642" s="79"/>
    </row>
    <row r="10643" spans="4:5" ht="11.25" customHeight="1">
      <c r="D10643" s="78"/>
      <c r="E10643" s="79"/>
    </row>
    <row r="10644" spans="4:5" ht="11.25" customHeight="1">
      <c r="D10644" s="78"/>
      <c r="E10644" s="79"/>
    </row>
    <row r="10645" spans="4:5" ht="11.25" customHeight="1">
      <c r="D10645" s="78"/>
      <c r="E10645" s="79"/>
    </row>
    <row r="10646" spans="4:5" ht="11.25" customHeight="1">
      <c r="D10646" s="78"/>
      <c r="E10646" s="79"/>
    </row>
    <row r="10647" spans="4:5" ht="11.25" customHeight="1">
      <c r="D10647" s="78"/>
      <c r="E10647" s="79"/>
    </row>
    <row r="10648" spans="4:5" ht="11.25" customHeight="1">
      <c r="D10648" s="78"/>
      <c r="E10648" s="79"/>
    </row>
    <row r="10649" spans="4:5" ht="11.25" customHeight="1">
      <c r="D10649" s="78"/>
      <c r="E10649" s="79"/>
    </row>
    <row r="10650" spans="4:5" ht="11.25" customHeight="1">
      <c r="D10650" s="78"/>
      <c r="E10650" s="79"/>
    </row>
    <row r="10651" spans="4:5" ht="11.25" customHeight="1">
      <c r="D10651" s="78"/>
      <c r="E10651" s="79"/>
    </row>
    <row r="10652" spans="4:5" ht="11.25" customHeight="1">
      <c r="D10652" s="78"/>
      <c r="E10652" s="79"/>
    </row>
    <row r="10653" spans="4:5" ht="11.25" customHeight="1">
      <c r="D10653" s="78"/>
      <c r="E10653" s="79"/>
    </row>
    <row r="10654" spans="4:5" ht="11.25" customHeight="1">
      <c r="D10654" s="78"/>
      <c r="E10654" s="79"/>
    </row>
    <row r="10655" spans="4:5" ht="11.25" customHeight="1">
      <c r="D10655" s="78"/>
      <c r="E10655" s="79"/>
    </row>
    <row r="10656" spans="4:5" ht="11.25" customHeight="1">
      <c r="D10656" s="78"/>
      <c r="E10656" s="79"/>
    </row>
    <row r="10657" spans="4:5" ht="11.25" customHeight="1">
      <c r="D10657" s="78"/>
      <c r="E10657" s="79"/>
    </row>
    <row r="10658" spans="4:5" ht="11.25" customHeight="1">
      <c r="D10658" s="78"/>
      <c r="E10658" s="79"/>
    </row>
    <row r="10659" spans="4:5" ht="11.25" customHeight="1">
      <c r="D10659" s="78"/>
      <c r="E10659" s="79"/>
    </row>
    <row r="10660" spans="4:5" ht="11.25" customHeight="1">
      <c r="D10660" s="78"/>
      <c r="E10660" s="79"/>
    </row>
    <row r="10661" spans="4:5" ht="11.25" customHeight="1">
      <c r="D10661" s="78"/>
      <c r="E10661" s="79"/>
    </row>
    <row r="10662" spans="4:5" ht="11.25" customHeight="1">
      <c r="D10662" s="78"/>
      <c r="E10662" s="79"/>
    </row>
    <row r="10663" spans="4:5" ht="11.25" customHeight="1">
      <c r="D10663" s="78"/>
      <c r="E10663" s="79"/>
    </row>
    <row r="10664" spans="4:5" ht="11.25" customHeight="1">
      <c r="D10664" s="78"/>
      <c r="E10664" s="79"/>
    </row>
    <row r="10665" spans="4:5" ht="11.25" customHeight="1">
      <c r="D10665" s="78"/>
      <c r="E10665" s="79"/>
    </row>
    <row r="10666" spans="4:5" ht="11.25" customHeight="1">
      <c r="D10666" s="78"/>
      <c r="E10666" s="79"/>
    </row>
    <row r="10667" spans="4:5" ht="11.25" customHeight="1">
      <c r="D10667" s="78"/>
      <c r="E10667" s="79"/>
    </row>
    <row r="10668" spans="4:5" ht="11.25" customHeight="1">
      <c r="D10668" s="78"/>
      <c r="E10668" s="79"/>
    </row>
    <row r="10669" spans="4:5" ht="11.25" customHeight="1">
      <c r="D10669" s="78"/>
      <c r="E10669" s="79"/>
    </row>
    <row r="10670" spans="4:5" ht="11.25" customHeight="1">
      <c r="D10670" s="78"/>
      <c r="E10670" s="79"/>
    </row>
    <row r="10671" spans="4:5" ht="11.25" customHeight="1">
      <c r="D10671" s="78"/>
      <c r="E10671" s="79"/>
    </row>
    <row r="10672" spans="4:5" ht="11.25" customHeight="1">
      <c r="D10672" s="78"/>
      <c r="E10672" s="79"/>
    </row>
    <row r="10673" spans="4:5" ht="11.25" customHeight="1">
      <c r="D10673" s="78"/>
      <c r="E10673" s="79"/>
    </row>
    <row r="10674" spans="4:5" ht="11.25" customHeight="1">
      <c r="D10674" s="78"/>
      <c r="E10674" s="79"/>
    </row>
    <row r="10675" spans="4:5" ht="11.25" customHeight="1">
      <c r="D10675" s="78"/>
      <c r="E10675" s="79"/>
    </row>
    <row r="10676" spans="4:5" ht="11.25" customHeight="1">
      <c r="D10676" s="78"/>
      <c r="E10676" s="79"/>
    </row>
    <row r="10677" spans="4:5" ht="11.25" customHeight="1">
      <c r="D10677" s="78"/>
      <c r="E10677" s="79"/>
    </row>
    <row r="10678" spans="4:5" ht="11.25" customHeight="1">
      <c r="D10678" s="78"/>
      <c r="E10678" s="79"/>
    </row>
    <row r="10679" spans="4:5" ht="11.25" customHeight="1">
      <c r="D10679" s="78"/>
      <c r="E10679" s="79"/>
    </row>
    <row r="10680" spans="4:5" ht="11.25" customHeight="1">
      <c r="D10680" s="78"/>
      <c r="E10680" s="79"/>
    </row>
    <row r="10681" spans="4:5" ht="11.25" customHeight="1">
      <c r="D10681" s="78"/>
      <c r="E10681" s="79"/>
    </row>
    <row r="10682" spans="4:5" ht="11.25" customHeight="1">
      <c r="D10682" s="78"/>
      <c r="E10682" s="79"/>
    </row>
    <row r="10683" spans="4:5" ht="11.25" customHeight="1">
      <c r="D10683" s="78"/>
      <c r="E10683" s="79"/>
    </row>
    <row r="10684" spans="4:5" ht="11.25" customHeight="1">
      <c r="D10684" s="78"/>
      <c r="E10684" s="79"/>
    </row>
    <row r="10685" spans="4:5" ht="11.25" customHeight="1">
      <c r="D10685" s="78"/>
      <c r="E10685" s="79"/>
    </row>
    <row r="10686" spans="4:5" ht="11.25" customHeight="1">
      <c r="D10686" s="78"/>
      <c r="E10686" s="79"/>
    </row>
    <row r="10687" spans="4:5" ht="11.25" customHeight="1">
      <c r="D10687" s="78"/>
      <c r="E10687" s="79"/>
    </row>
    <row r="10688" spans="4:5" ht="11.25" customHeight="1">
      <c r="D10688" s="78"/>
      <c r="E10688" s="79"/>
    </row>
    <row r="10689" spans="4:5" ht="11.25" customHeight="1">
      <c r="D10689" s="78"/>
      <c r="E10689" s="79"/>
    </row>
    <row r="10690" spans="4:5" ht="11.25" customHeight="1">
      <c r="D10690" s="78"/>
      <c r="E10690" s="79"/>
    </row>
    <row r="10691" spans="4:5" ht="11.25" customHeight="1">
      <c r="D10691" s="78"/>
      <c r="E10691" s="79"/>
    </row>
    <row r="10692" spans="4:5" ht="11.25" customHeight="1">
      <c r="D10692" s="78"/>
      <c r="E10692" s="79"/>
    </row>
    <row r="10693" spans="4:5" ht="11.25" customHeight="1">
      <c r="D10693" s="78"/>
      <c r="E10693" s="79"/>
    </row>
    <row r="10694" spans="4:5" ht="11.25" customHeight="1">
      <c r="D10694" s="78"/>
      <c r="E10694" s="79"/>
    </row>
    <row r="10695" spans="4:5" ht="11.25" customHeight="1">
      <c r="D10695" s="78"/>
      <c r="E10695" s="79"/>
    </row>
    <row r="10696" spans="4:5" ht="11.25" customHeight="1">
      <c r="D10696" s="78"/>
      <c r="E10696" s="79"/>
    </row>
    <row r="10697" spans="4:5" ht="11.25" customHeight="1">
      <c r="D10697" s="78"/>
      <c r="E10697" s="79"/>
    </row>
    <row r="10698" spans="4:5" ht="11.25" customHeight="1">
      <c r="D10698" s="78"/>
      <c r="E10698" s="79"/>
    </row>
    <row r="10699" spans="4:5" ht="11.25" customHeight="1">
      <c r="D10699" s="78"/>
      <c r="E10699" s="79"/>
    </row>
    <row r="10700" spans="4:5" ht="11.25" customHeight="1">
      <c r="D10700" s="78"/>
      <c r="E10700" s="79"/>
    </row>
    <row r="10701" spans="4:5" ht="11.25" customHeight="1">
      <c r="D10701" s="78"/>
      <c r="E10701" s="79"/>
    </row>
    <row r="10702" spans="4:5" ht="11.25" customHeight="1">
      <c r="D10702" s="78"/>
      <c r="E10702" s="79"/>
    </row>
    <row r="10703" spans="4:5" ht="11.25" customHeight="1">
      <c r="D10703" s="78"/>
      <c r="E10703" s="79"/>
    </row>
    <row r="10704" spans="4:5" ht="11.25" customHeight="1">
      <c r="D10704" s="78"/>
      <c r="E10704" s="79"/>
    </row>
    <row r="10705" spans="4:5" ht="11.25" customHeight="1">
      <c r="D10705" s="78"/>
      <c r="E10705" s="79"/>
    </row>
    <row r="10706" spans="4:5" ht="11.25" customHeight="1">
      <c r="D10706" s="78"/>
      <c r="E10706" s="79"/>
    </row>
    <row r="10707" spans="4:5" ht="11.25" customHeight="1">
      <c r="D10707" s="78"/>
      <c r="E10707" s="79"/>
    </row>
    <row r="10708" spans="4:5" ht="11.25" customHeight="1">
      <c r="D10708" s="78"/>
      <c r="E10708" s="79"/>
    </row>
    <row r="10709" spans="4:5" ht="11.25" customHeight="1">
      <c r="D10709" s="78"/>
      <c r="E10709" s="79"/>
    </row>
    <row r="10710" spans="4:5" ht="11.25" customHeight="1">
      <c r="D10710" s="78"/>
      <c r="E10710" s="79"/>
    </row>
    <row r="10711" spans="4:5" ht="11.25" customHeight="1">
      <c r="D10711" s="78"/>
      <c r="E10711" s="79"/>
    </row>
    <row r="10712" spans="4:5" ht="11.25" customHeight="1">
      <c r="D10712" s="78"/>
      <c r="E10712" s="79"/>
    </row>
    <row r="10713" spans="4:5" ht="11.25" customHeight="1">
      <c r="D10713" s="78"/>
      <c r="E10713" s="79"/>
    </row>
    <row r="10714" spans="4:5" ht="11.25" customHeight="1">
      <c r="D10714" s="78"/>
      <c r="E10714" s="79"/>
    </row>
    <row r="10715" spans="4:5" ht="11.25" customHeight="1">
      <c r="D10715" s="78"/>
      <c r="E10715" s="79"/>
    </row>
    <row r="10716" spans="4:5" ht="11.25" customHeight="1">
      <c r="D10716" s="78"/>
      <c r="E10716" s="79"/>
    </row>
    <row r="10717" spans="4:5" ht="11.25" customHeight="1">
      <c r="D10717" s="78"/>
      <c r="E10717" s="79"/>
    </row>
    <row r="10718" spans="4:5" ht="11.25" customHeight="1">
      <c r="D10718" s="78"/>
      <c r="E10718" s="79"/>
    </row>
    <row r="10719" spans="4:5" ht="11.25" customHeight="1">
      <c r="D10719" s="78"/>
      <c r="E10719" s="79"/>
    </row>
    <row r="10720" spans="4:5" ht="11.25" customHeight="1">
      <c r="D10720" s="78"/>
      <c r="E10720" s="79"/>
    </row>
    <row r="10721" spans="4:5" ht="11.25" customHeight="1">
      <c r="D10721" s="78"/>
      <c r="E10721" s="79"/>
    </row>
    <row r="10722" spans="4:5" ht="11.25" customHeight="1">
      <c r="D10722" s="78"/>
      <c r="E10722" s="79"/>
    </row>
    <row r="10723" spans="4:5" ht="11.25" customHeight="1">
      <c r="D10723" s="78"/>
      <c r="E10723" s="79"/>
    </row>
    <row r="10724" spans="4:5" ht="11.25" customHeight="1">
      <c r="D10724" s="78"/>
      <c r="E10724" s="79"/>
    </row>
    <row r="10725" spans="4:5" ht="11.25" customHeight="1">
      <c r="D10725" s="78"/>
      <c r="E10725" s="79"/>
    </row>
    <row r="10726" spans="4:5" ht="11.25" customHeight="1">
      <c r="D10726" s="78"/>
      <c r="E10726" s="79"/>
    </row>
    <row r="10727" spans="4:5" ht="11.25" customHeight="1">
      <c r="D10727" s="78"/>
      <c r="E10727" s="79"/>
    </row>
    <row r="10728" spans="4:5" ht="11.25" customHeight="1">
      <c r="D10728" s="78"/>
      <c r="E10728" s="79"/>
    </row>
    <row r="10729" spans="4:5" ht="11.25" customHeight="1">
      <c r="D10729" s="78"/>
      <c r="E10729" s="79"/>
    </row>
    <row r="10730" spans="4:5" ht="11.25" customHeight="1">
      <c r="D10730" s="78"/>
      <c r="E10730" s="79"/>
    </row>
    <row r="10731" spans="4:5" ht="11.25" customHeight="1">
      <c r="D10731" s="78"/>
      <c r="E10731" s="79"/>
    </row>
    <row r="10732" spans="4:5" ht="11.25" customHeight="1">
      <c r="D10732" s="78"/>
      <c r="E10732" s="79"/>
    </row>
    <row r="10733" spans="4:5" ht="11.25" customHeight="1">
      <c r="D10733" s="78"/>
      <c r="E10733" s="79"/>
    </row>
    <row r="10734" spans="4:5" ht="11.25" customHeight="1">
      <c r="D10734" s="78"/>
      <c r="E10734" s="79"/>
    </row>
    <row r="10735" spans="4:5" ht="11.25" customHeight="1">
      <c r="D10735" s="78"/>
      <c r="E10735" s="79"/>
    </row>
    <row r="10736" spans="4:5" ht="11.25" customHeight="1">
      <c r="D10736" s="78"/>
      <c r="E10736" s="79"/>
    </row>
    <row r="10737" spans="4:5" ht="11.25" customHeight="1">
      <c r="D10737" s="78"/>
      <c r="E10737" s="79"/>
    </row>
    <row r="10738" spans="4:5" ht="11.25" customHeight="1">
      <c r="D10738" s="78"/>
      <c r="E10738" s="79"/>
    </row>
    <row r="10739" spans="4:5" ht="11.25" customHeight="1">
      <c r="D10739" s="78"/>
      <c r="E10739" s="79"/>
    </row>
    <row r="10740" spans="4:5" ht="11.25" customHeight="1">
      <c r="D10740" s="78"/>
      <c r="E10740" s="79"/>
    </row>
    <row r="10741" spans="4:5" ht="11.25" customHeight="1">
      <c r="D10741" s="78"/>
      <c r="E10741" s="79"/>
    </row>
    <row r="10742" spans="4:5" ht="11.25" customHeight="1">
      <c r="D10742" s="78"/>
      <c r="E10742" s="79"/>
    </row>
    <row r="10743" spans="4:5" ht="11.25" customHeight="1">
      <c r="D10743" s="78"/>
      <c r="E10743" s="79"/>
    </row>
    <row r="10744" spans="4:5" ht="11.25" customHeight="1">
      <c r="D10744" s="78"/>
      <c r="E10744" s="79"/>
    </row>
    <row r="10745" spans="4:5" ht="11.25" customHeight="1">
      <c r="D10745" s="78"/>
      <c r="E10745" s="79"/>
    </row>
    <row r="10746" spans="4:5" ht="11.25" customHeight="1">
      <c r="D10746" s="78"/>
      <c r="E10746" s="79"/>
    </row>
    <row r="10747" spans="4:5" ht="11.25" customHeight="1">
      <c r="D10747" s="78"/>
      <c r="E10747" s="79"/>
    </row>
    <row r="10748" spans="4:5" ht="11.25" customHeight="1">
      <c r="D10748" s="78"/>
      <c r="E10748" s="79"/>
    </row>
    <row r="10749" spans="4:5" ht="11.25" customHeight="1">
      <c r="D10749" s="78"/>
      <c r="E10749" s="79"/>
    </row>
    <row r="10750" spans="4:5" ht="11.25" customHeight="1">
      <c r="D10750" s="78"/>
      <c r="E10750" s="79"/>
    </row>
    <row r="10751" spans="4:5" ht="11.25" customHeight="1">
      <c r="D10751" s="78"/>
      <c r="E10751" s="79"/>
    </row>
    <row r="10752" spans="4:5" ht="11.25" customHeight="1">
      <c r="D10752" s="78"/>
      <c r="E10752" s="79"/>
    </row>
    <row r="10753" spans="4:5" ht="11.25" customHeight="1">
      <c r="D10753" s="78"/>
      <c r="E10753" s="79"/>
    </row>
    <row r="10754" spans="4:5" ht="11.25" customHeight="1">
      <c r="D10754" s="78"/>
      <c r="E10754" s="79"/>
    </row>
    <row r="10755" spans="4:5" ht="11.25" customHeight="1">
      <c r="D10755" s="78"/>
      <c r="E10755" s="79"/>
    </row>
    <row r="10756" spans="4:5" ht="11.25" customHeight="1">
      <c r="D10756" s="78"/>
      <c r="E10756" s="79"/>
    </row>
    <row r="10757" spans="4:5" ht="11.25" customHeight="1">
      <c r="D10757" s="78"/>
      <c r="E10757" s="79"/>
    </row>
    <row r="10758" spans="4:5" ht="11.25" customHeight="1">
      <c r="D10758" s="78"/>
      <c r="E10758" s="79"/>
    </row>
    <row r="10759" spans="4:5" ht="11.25" customHeight="1">
      <c r="D10759" s="78"/>
      <c r="E10759" s="79"/>
    </row>
    <row r="10760" spans="4:5" ht="11.25" customHeight="1">
      <c r="D10760" s="78"/>
      <c r="E10760" s="79"/>
    </row>
    <row r="10761" spans="4:5" ht="11.25" customHeight="1">
      <c r="D10761" s="78"/>
      <c r="E10761" s="79"/>
    </row>
    <row r="10762" spans="4:5" ht="11.25" customHeight="1">
      <c r="D10762" s="78"/>
      <c r="E10762" s="79"/>
    </row>
    <row r="10763" spans="4:5" ht="11.25" customHeight="1">
      <c r="D10763" s="78"/>
      <c r="E10763" s="79"/>
    </row>
    <row r="10764" spans="4:5" ht="11.25" customHeight="1">
      <c r="D10764" s="78"/>
      <c r="E10764" s="79"/>
    </row>
    <row r="10765" spans="4:5" ht="11.25" customHeight="1">
      <c r="D10765" s="78"/>
      <c r="E10765" s="79"/>
    </row>
    <row r="10766" spans="4:5" ht="11.25" customHeight="1">
      <c r="D10766" s="78"/>
      <c r="E10766" s="79"/>
    </row>
    <row r="10767" spans="4:5" ht="11.25" customHeight="1">
      <c r="D10767" s="78"/>
      <c r="E10767" s="79"/>
    </row>
    <row r="10768" spans="4:5" ht="11.25" customHeight="1">
      <c r="D10768" s="78"/>
      <c r="E10768" s="79"/>
    </row>
    <row r="10769" spans="4:5" ht="11.25" customHeight="1">
      <c r="D10769" s="78"/>
      <c r="E10769" s="79"/>
    </row>
    <row r="10770" spans="4:5" ht="11.25" customHeight="1">
      <c r="D10770" s="78"/>
      <c r="E10770" s="79"/>
    </row>
    <row r="10771" spans="4:5" ht="11.25" customHeight="1">
      <c r="D10771" s="78"/>
      <c r="E10771" s="79"/>
    </row>
    <row r="10772" spans="4:5" ht="11.25" customHeight="1">
      <c r="D10772" s="78"/>
      <c r="E10772" s="79"/>
    </row>
    <row r="10773" spans="4:5" ht="11.25" customHeight="1">
      <c r="D10773" s="78"/>
      <c r="E10773" s="79"/>
    </row>
    <row r="10774" spans="4:5" ht="11.25" customHeight="1">
      <c r="D10774" s="78"/>
      <c r="E10774" s="79"/>
    </row>
    <row r="10775" spans="4:5" ht="11.25" customHeight="1">
      <c r="D10775" s="78"/>
      <c r="E10775" s="79"/>
    </row>
    <row r="10776" spans="4:5" ht="11.25" customHeight="1">
      <c r="D10776" s="78"/>
      <c r="E10776" s="79"/>
    </row>
    <row r="10777" spans="4:5" ht="11.25" customHeight="1">
      <c r="D10777" s="78"/>
      <c r="E10777" s="79"/>
    </row>
    <row r="10778" spans="4:5" ht="11.25" customHeight="1">
      <c r="D10778" s="78"/>
      <c r="E10778" s="79"/>
    </row>
    <row r="10779" spans="4:5" ht="11.25" customHeight="1">
      <c r="D10779" s="78"/>
      <c r="E10779" s="79"/>
    </row>
    <row r="10780" spans="4:5" ht="11.25" customHeight="1">
      <c r="D10780" s="78"/>
      <c r="E10780" s="79"/>
    </row>
    <row r="10781" spans="4:5" ht="11.25" customHeight="1">
      <c r="D10781" s="78"/>
      <c r="E10781" s="79"/>
    </row>
    <row r="10782" spans="4:5" ht="11.25" customHeight="1">
      <c r="D10782" s="78"/>
      <c r="E10782" s="79"/>
    </row>
    <row r="10783" spans="4:5" ht="11.25" customHeight="1">
      <c r="D10783" s="78"/>
      <c r="E10783" s="79"/>
    </row>
    <row r="10784" spans="4:5" ht="11.25" customHeight="1">
      <c r="D10784" s="78"/>
      <c r="E10784" s="79"/>
    </row>
    <row r="10785" spans="4:5" ht="11.25" customHeight="1">
      <c r="D10785" s="78"/>
      <c r="E10785" s="79"/>
    </row>
    <row r="10786" spans="4:5" ht="11.25" customHeight="1">
      <c r="D10786" s="78"/>
      <c r="E10786" s="79"/>
    </row>
    <row r="10787" spans="4:5" ht="11.25" customHeight="1">
      <c r="D10787" s="78"/>
      <c r="E10787" s="79"/>
    </row>
    <row r="10788" spans="4:5" ht="11.25" customHeight="1">
      <c r="D10788" s="78"/>
      <c r="E10788" s="79"/>
    </row>
    <row r="10789" spans="4:5" ht="11.25" customHeight="1">
      <c r="D10789" s="78"/>
      <c r="E10789" s="79"/>
    </row>
    <row r="10790" spans="4:5" ht="11.25" customHeight="1">
      <c r="D10790" s="78"/>
      <c r="E10790" s="79"/>
    </row>
    <row r="10791" spans="4:5" ht="11.25" customHeight="1">
      <c r="D10791" s="78"/>
      <c r="E10791" s="79"/>
    </row>
    <row r="10792" spans="4:5" ht="11.25" customHeight="1">
      <c r="D10792" s="78"/>
      <c r="E10792" s="79"/>
    </row>
    <row r="10793" spans="4:5" ht="11.25" customHeight="1">
      <c r="D10793" s="78"/>
      <c r="E10793" s="79"/>
    </row>
    <row r="10794" spans="4:5" ht="11.25" customHeight="1">
      <c r="D10794" s="78"/>
      <c r="E10794" s="79"/>
    </row>
    <row r="10795" spans="4:5" ht="11.25" customHeight="1">
      <c r="D10795" s="78"/>
      <c r="E10795" s="79"/>
    </row>
    <row r="10796" spans="4:5" ht="11.25" customHeight="1">
      <c r="D10796" s="78"/>
      <c r="E10796" s="79"/>
    </row>
    <row r="10797" spans="4:5" ht="11.25" customHeight="1">
      <c r="D10797" s="78"/>
      <c r="E10797" s="79"/>
    </row>
    <row r="10798" spans="4:5" ht="11.25" customHeight="1">
      <c r="D10798" s="78"/>
      <c r="E10798" s="79"/>
    </row>
    <row r="10799" spans="4:5" ht="11.25" customHeight="1">
      <c r="D10799" s="78"/>
      <c r="E10799" s="79"/>
    </row>
    <row r="10800" spans="4:5" ht="11.25" customHeight="1">
      <c r="D10800" s="78"/>
      <c r="E10800" s="79"/>
    </row>
    <row r="10801" spans="4:5" ht="11.25" customHeight="1">
      <c r="D10801" s="78"/>
      <c r="E10801" s="79"/>
    </row>
    <row r="10802" spans="4:5" ht="11.25" customHeight="1">
      <c r="D10802" s="78"/>
      <c r="E10802" s="79"/>
    </row>
    <row r="10803" spans="4:5" ht="11.25" customHeight="1">
      <c r="D10803" s="78"/>
      <c r="E10803" s="79"/>
    </row>
    <row r="10804" spans="4:5" ht="11.25" customHeight="1">
      <c r="D10804" s="78"/>
      <c r="E10804" s="79"/>
    </row>
    <row r="10805" spans="4:5" ht="11.25" customHeight="1">
      <c r="D10805" s="78"/>
      <c r="E10805" s="79"/>
    </row>
    <row r="10806" spans="4:5" ht="11.25" customHeight="1">
      <c r="D10806" s="78"/>
      <c r="E10806" s="79"/>
    </row>
    <row r="10807" spans="4:5" ht="11.25" customHeight="1">
      <c r="D10807" s="78"/>
      <c r="E10807" s="79"/>
    </row>
    <row r="10808" spans="4:5" ht="11.25" customHeight="1">
      <c r="D10808" s="78"/>
      <c r="E10808" s="79"/>
    </row>
    <row r="10809" spans="4:5" ht="11.25" customHeight="1">
      <c r="D10809" s="78"/>
      <c r="E10809" s="79"/>
    </row>
    <row r="10810" spans="4:5" ht="11.25" customHeight="1">
      <c r="D10810" s="78"/>
      <c r="E10810" s="79"/>
    </row>
    <row r="10811" spans="4:5" ht="11.25" customHeight="1">
      <c r="D10811" s="78"/>
      <c r="E10811" s="79"/>
    </row>
    <row r="10812" spans="4:5" ht="11.25" customHeight="1">
      <c r="D10812" s="78"/>
      <c r="E10812" s="79"/>
    </row>
    <row r="10813" spans="4:5" ht="11.25" customHeight="1">
      <c r="D10813" s="78"/>
      <c r="E10813" s="79"/>
    </row>
    <row r="10814" spans="4:5" ht="11.25" customHeight="1">
      <c r="D10814" s="78"/>
      <c r="E10814" s="79"/>
    </row>
    <row r="10815" spans="4:5" ht="11.25" customHeight="1">
      <c r="D10815" s="78"/>
      <c r="E10815" s="79"/>
    </row>
    <row r="10816" spans="4:5" ht="11.25" customHeight="1">
      <c r="D10816" s="78"/>
      <c r="E10816" s="79"/>
    </row>
    <row r="10817" spans="4:5" ht="11.25" customHeight="1">
      <c r="D10817" s="78"/>
      <c r="E10817" s="79"/>
    </row>
    <row r="10818" spans="4:5" ht="11.25" customHeight="1">
      <c r="D10818" s="78"/>
      <c r="E10818" s="79"/>
    </row>
    <row r="10819" spans="4:5" ht="11.25" customHeight="1">
      <c r="D10819" s="78"/>
      <c r="E10819" s="79"/>
    </row>
    <row r="10820" spans="4:5" ht="11.25" customHeight="1">
      <c r="D10820" s="78"/>
      <c r="E10820" s="79"/>
    </row>
    <row r="10821" spans="4:5" ht="11.25" customHeight="1">
      <c r="D10821" s="78"/>
      <c r="E10821" s="79"/>
    </row>
    <row r="10822" spans="4:5" ht="11.25" customHeight="1">
      <c r="D10822" s="78"/>
      <c r="E10822" s="79"/>
    </row>
    <row r="10823" spans="4:5" ht="11.25" customHeight="1">
      <c r="D10823" s="78"/>
      <c r="E10823" s="79"/>
    </row>
    <row r="10824" spans="4:5" ht="11.25" customHeight="1">
      <c r="D10824" s="78"/>
      <c r="E10824" s="79"/>
    </row>
    <row r="10825" spans="4:5" ht="11.25" customHeight="1">
      <c r="D10825" s="78"/>
      <c r="E10825" s="79"/>
    </row>
    <row r="10826" spans="4:5" ht="11.25" customHeight="1">
      <c r="D10826" s="78"/>
      <c r="E10826" s="79"/>
    </row>
    <row r="10827" spans="4:5" ht="11.25" customHeight="1">
      <c r="D10827" s="78"/>
      <c r="E10827" s="79"/>
    </row>
    <row r="10828" spans="4:5" ht="11.25" customHeight="1">
      <c r="D10828" s="78"/>
      <c r="E10828" s="79"/>
    </row>
    <row r="10829" spans="4:5" ht="11.25" customHeight="1">
      <c r="D10829" s="78"/>
      <c r="E10829" s="79"/>
    </row>
    <row r="10830" spans="4:5" ht="11.25" customHeight="1">
      <c r="D10830" s="78"/>
      <c r="E10830" s="79"/>
    </row>
    <row r="10831" spans="4:5" ht="11.25" customHeight="1">
      <c r="D10831" s="78"/>
      <c r="E10831" s="79"/>
    </row>
    <row r="10832" spans="4:5" ht="11.25" customHeight="1">
      <c r="D10832" s="78"/>
      <c r="E10832" s="79"/>
    </row>
    <row r="10833" spans="4:5" ht="11.25" customHeight="1">
      <c r="D10833" s="78"/>
      <c r="E10833" s="79"/>
    </row>
    <row r="10834" spans="4:5" ht="11.25" customHeight="1">
      <c r="D10834" s="78"/>
      <c r="E10834" s="79"/>
    </row>
    <row r="10835" spans="4:5" ht="11.25" customHeight="1">
      <c r="D10835" s="78"/>
      <c r="E10835" s="79"/>
    </row>
    <row r="10836" spans="4:5" ht="11.25" customHeight="1">
      <c r="D10836" s="78"/>
      <c r="E10836" s="79"/>
    </row>
    <row r="10837" spans="4:5" ht="11.25" customHeight="1">
      <c r="D10837" s="78"/>
      <c r="E10837" s="79"/>
    </row>
    <row r="10838" spans="4:5" ht="11.25" customHeight="1">
      <c r="D10838" s="78"/>
      <c r="E10838" s="79"/>
    </row>
    <row r="10839" spans="4:5" ht="11.25" customHeight="1">
      <c r="D10839" s="78"/>
      <c r="E10839" s="79"/>
    </row>
    <row r="10840" spans="4:5" ht="11.25" customHeight="1">
      <c r="D10840" s="78"/>
      <c r="E10840" s="79"/>
    </row>
    <row r="10841" spans="4:5" ht="11.25" customHeight="1">
      <c r="D10841" s="78"/>
      <c r="E10841" s="79"/>
    </row>
    <row r="10842" spans="4:5" ht="11.25" customHeight="1">
      <c r="D10842" s="78"/>
      <c r="E10842" s="79"/>
    </row>
    <row r="10843" spans="4:5" ht="11.25" customHeight="1">
      <c r="D10843" s="78"/>
      <c r="E10843" s="79"/>
    </row>
    <row r="10844" spans="4:5" ht="11.25" customHeight="1">
      <c r="D10844" s="78"/>
      <c r="E10844" s="79"/>
    </row>
    <row r="10845" spans="4:5" ht="11.25" customHeight="1">
      <c r="D10845" s="78"/>
      <c r="E10845" s="79"/>
    </row>
    <row r="10846" spans="4:5" ht="11.25" customHeight="1">
      <c r="D10846" s="78"/>
      <c r="E10846" s="79"/>
    </row>
    <row r="10847" spans="4:5" ht="11.25" customHeight="1">
      <c r="D10847" s="78"/>
      <c r="E10847" s="79"/>
    </row>
    <row r="10848" spans="4:5" ht="11.25" customHeight="1">
      <c r="D10848" s="78"/>
      <c r="E10848" s="79"/>
    </row>
    <row r="10849" spans="4:5" ht="11.25" customHeight="1">
      <c r="D10849" s="78"/>
      <c r="E10849" s="79"/>
    </row>
    <row r="10850" spans="4:5" ht="11.25" customHeight="1">
      <c r="D10850" s="78"/>
      <c r="E10850" s="79"/>
    </row>
    <row r="10851" spans="4:5" ht="11.25" customHeight="1">
      <c r="D10851" s="78"/>
      <c r="E10851" s="79"/>
    </row>
    <row r="10852" spans="4:5" ht="11.25" customHeight="1">
      <c r="D10852" s="78"/>
      <c r="E10852" s="79"/>
    </row>
    <row r="10853" spans="4:5" ht="11.25" customHeight="1">
      <c r="D10853" s="78"/>
      <c r="E10853" s="79"/>
    </row>
    <row r="10854" spans="4:5" ht="11.25" customHeight="1">
      <c r="D10854" s="78"/>
      <c r="E10854" s="79"/>
    </row>
    <row r="10855" spans="4:5" ht="11.25" customHeight="1">
      <c r="D10855" s="78"/>
      <c r="E10855" s="79"/>
    </row>
    <row r="10856" spans="4:5" ht="11.25" customHeight="1">
      <c r="D10856" s="78"/>
      <c r="E10856" s="79"/>
    </row>
    <row r="10857" spans="4:5" ht="11.25" customHeight="1">
      <c r="D10857" s="78"/>
      <c r="E10857" s="79"/>
    </row>
    <row r="10858" spans="4:5" ht="11.25" customHeight="1">
      <c r="D10858" s="78"/>
      <c r="E10858" s="79"/>
    </row>
    <row r="10859" spans="4:5" ht="11.25" customHeight="1">
      <c r="D10859" s="78"/>
      <c r="E10859" s="79"/>
    </row>
    <row r="10860" spans="4:5" ht="11.25" customHeight="1">
      <c r="D10860" s="78"/>
      <c r="E10860" s="79"/>
    </row>
    <row r="10861" spans="4:5" ht="11.25" customHeight="1">
      <c r="D10861" s="78"/>
      <c r="E10861" s="79"/>
    </row>
    <row r="10862" spans="4:5" ht="11.25" customHeight="1">
      <c r="D10862" s="78"/>
      <c r="E10862" s="79"/>
    </row>
    <row r="10863" spans="4:5" ht="11.25" customHeight="1">
      <c r="D10863" s="78"/>
      <c r="E10863" s="79"/>
    </row>
    <row r="10864" spans="4:5" ht="11.25" customHeight="1">
      <c r="D10864" s="78"/>
      <c r="E10864" s="79"/>
    </row>
    <row r="10865" spans="4:5" ht="11.25" customHeight="1">
      <c r="D10865" s="78"/>
      <c r="E10865" s="79"/>
    </row>
    <row r="10866" spans="4:5" ht="11.25" customHeight="1">
      <c r="D10866" s="78"/>
      <c r="E10866" s="79"/>
    </row>
    <row r="10867" spans="4:5" ht="11.25" customHeight="1">
      <c r="D10867" s="78"/>
      <c r="E10867" s="79"/>
    </row>
    <row r="10868" spans="4:5" ht="11.25" customHeight="1">
      <c r="D10868" s="78"/>
      <c r="E10868" s="79"/>
    </row>
    <row r="10869" spans="4:5" ht="11.25" customHeight="1">
      <c r="D10869" s="78"/>
      <c r="E10869" s="79"/>
    </row>
    <row r="10870" spans="4:5" ht="11.25" customHeight="1">
      <c r="D10870" s="78"/>
      <c r="E10870" s="79"/>
    </row>
    <row r="10871" spans="4:5" ht="11.25" customHeight="1">
      <c r="D10871" s="78"/>
      <c r="E10871" s="79"/>
    </row>
    <row r="10872" spans="4:5" ht="11.25" customHeight="1">
      <c r="D10872" s="78"/>
      <c r="E10872" s="79"/>
    </row>
    <row r="10873" spans="4:5" ht="11.25" customHeight="1">
      <c r="D10873" s="78"/>
      <c r="E10873" s="79"/>
    </row>
    <row r="10874" spans="4:5" ht="11.25" customHeight="1">
      <c r="D10874" s="78"/>
      <c r="E10874" s="79"/>
    </row>
    <row r="10875" spans="4:5" ht="11.25" customHeight="1">
      <c r="D10875" s="78"/>
      <c r="E10875" s="79"/>
    </row>
    <row r="10876" spans="4:5" ht="11.25" customHeight="1">
      <c r="D10876" s="78"/>
      <c r="E10876" s="79"/>
    </row>
    <row r="10877" spans="4:5" ht="11.25" customHeight="1">
      <c r="D10877" s="78"/>
      <c r="E10877" s="79"/>
    </row>
    <row r="10878" spans="4:5" ht="11.25" customHeight="1">
      <c r="D10878" s="78"/>
      <c r="E10878" s="79"/>
    </row>
    <row r="10879" spans="4:5" ht="11.25" customHeight="1">
      <c r="D10879" s="78"/>
      <c r="E10879" s="79"/>
    </row>
    <row r="10880" spans="4:5" ht="11.25" customHeight="1">
      <c r="D10880" s="78"/>
      <c r="E10880" s="79"/>
    </row>
    <row r="10881" spans="4:5" ht="11.25" customHeight="1">
      <c r="D10881" s="78"/>
      <c r="E10881" s="79"/>
    </row>
    <row r="10882" spans="4:5" ht="11.25" customHeight="1">
      <c r="D10882" s="78"/>
      <c r="E10882" s="79"/>
    </row>
    <row r="10883" spans="4:5" ht="11.25" customHeight="1">
      <c r="D10883" s="78"/>
      <c r="E10883" s="79"/>
    </row>
    <row r="10884" spans="4:5" ht="11.25" customHeight="1">
      <c r="D10884" s="78"/>
      <c r="E10884" s="79"/>
    </row>
    <row r="10885" spans="4:5" ht="11.25" customHeight="1">
      <c r="D10885" s="78"/>
      <c r="E10885" s="79"/>
    </row>
    <row r="10886" spans="4:5" ht="11.25" customHeight="1">
      <c r="D10886" s="78"/>
      <c r="E10886" s="79"/>
    </row>
    <row r="10887" spans="4:5" ht="11.25" customHeight="1">
      <c r="D10887" s="78"/>
      <c r="E10887" s="79"/>
    </row>
    <row r="10888" spans="4:5" ht="11.25" customHeight="1">
      <c r="D10888" s="78"/>
      <c r="E10888" s="79"/>
    </row>
    <row r="10889" spans="4:5" ht="11.25" customHeight="1">
      <c r="D10889" s="78"/>
      <c r="E10889" s="79"/>
    </row>
    <row r="10890" spans="4:5" ht="11.25" customHeight="1">
      <c r="D10890" s="78"/>
      <c r="E10890" s="79"/>
    </row>
    <row r="10891" spans="4:5" ht="11.25" customHeight="1">
      <c r="D10891" s="78"/>
      <c r="E10891" s="79"/>
    </row>
    <row r="10892" spans="4:5" ht="11.25" customHeight="1">
      <c r="D10892" s="78"/>
      <c r="E10892" s="79"/>
    </row>
    <row r="10893" spans="4:5" ht="11.25" customHeight="1">
      <c r="D10893" s="78"/>
      <c r="E10893" s="79"/>
    </row>
    <row r="10894" spans="4:5" ht="11.25" customHeight="1">
      <c r="D10894" s="78"/>
      <c r="E10894" s="79"/>
    </row>
    <row r="10895" spans="4:5" ht="11.25" customHeight="1">
      <c r="D10895" s="78"/>
      <c r="E10895" s="79"/>
    </row>
    <row r="10896" spans="4:5" ht="11.25" customHeight="1">
      <c r="D10896" s="78"/>
      <c r="E10896" s="79"/>
    </row>
    <row r="10897" spans="4:5" ht="11.25" customHeight="1">
      <c r="D10897" s="78"/>
      <c r="E10897" s="79"/>
    </row>
    <row r="10898" spans="4:5" ht="11.25" customHeight="1">
      <c r="D10898" s="78"/>
      <c r="E10898" s="79"/>
    </row>
    <row r="10899" spans="4:5" ht="11.25" customHeight="1">
      <c r="D10899" s="78"/>
      <c r="E10899" s="79"/>
    </row>
    <row r="10900" spans="4:5" ht="11.25" customHeight="1">
      <c r="D10900" s="78"/>
      <c r="E10900" s="79"/>
    </row>
    <row r="10901" spans="4:5" ht="11.25" customHeight="1">
      <c r="D10901" s="78"/>
      <c r="E10901" s="79"/>
    </row>
    <row r="10902" spans="4:5" ht="11.25" customHeight="1">
      <c r="D10902" s="78"/>
      <c r="E10902" s="79"/>
    </row>
    <row r="10903" spans="4:5" ht="11.25" customHeight="1">
      <c r="D10903" s="78"/>
      <c r="E10903" s="79"/>
    </row>
    <row r="10904" spans="4:5" ht="11.25" customHeight="1">
      <c r="D10904" s="78"/>
      <c r="E10904" s="79"/>
    </row>
    <row r="10905" spans="4:5" ht="11.25" customHeight="1">
      <c r="D10905" s="78"/>
      <c r="E10905" s="79"/>
    </row>
    <row r="10906" spans="4:5" ht="11.25" customHeight="1">
      <c r="D10906" s="78"/>
      <c r="E10906" s="79"/>
    </row>
    <row r="10907" spans="4:5" ht="11.25" customHeight="1">
      <c r="D10907" s="78"/>
      <c r="E10907" s="79"/>
    </row>
    <row r="10908" spans="4:5" ht="11.25" customHeight="1">
      <c r="D10908" s="78"/>
      <c r="E10908" s="79"/>
    </row>
    <row r="10909" spans="4:5" ht="11.25" customHeight="1">
      <c r="D10909" s="78"/>
      <c r="E10909" s="79"/>
    </row>
    <row r="10910" spans="4:5" ht="11.25" customHeight="1">
      <c r="D10910" s="78"/>
      <c r="E10910" s="79"/>
    </row>
    <row r="10911" spans="4:5" ht="11.25" customHeight="1">
      <c r="D10911" s="78"/>
      <c r="E10911" s="79"/>
    </row>
    <row r="10912" spans="4:5" ht="11.25" customHeight="1">
      <c r="D10912" s="78"/>
      <c r="E10912" s="79"/>
    </row>
    <row r="10913" spans="4:5" ht="11.25" customHeight="1">
      <c r="D10913" s="78"/>
      <c r="E10913" s="79"/>
    </row>
    <row r="10914" spans="4:5" ht="11.25" customHeight="1">
      <c r="D10914" s="78"/>
      <c r="E10914" s="79"/>
    </row>
    <row r="10915" spans="4:5" ht="11.25" customHeight="1">
      <c r="D10915" s="78"/>
      <c r="E10915" s="79"/>
    </row>
    <row r="10916" spans="4:5" ht="11.25" customHeight="1">
      <c r="D10916" s="78"/>
      <c r="E10916" s="79"/>
    </row>
    <row r="10917" spans="4:5" ht="11.25" customHeight="1">
      <c r="D10917" s="78"/>
      <c r="E10917" s="79"/>
    </row>
    <row r="10918" spans="4:5" ht="11.25" customHeight="1">
      <c r="D10918" s="78"/>
      <c r="E10918" s="79"/>
    </row>
    <row r="10919" spans="4:5" ht="11.25" customHeight="1">
      <c r="D10919" s="78"/>
      <c r="E10919" s="79"/>
    </row>
    <row r="10920" spans="4:5" ht="11.25" customHeight="1">
      <c r="D10920" s="78"/>
      <c r="E10920" s="79"/>
    </row>
    <row r="10921" spans="4:5" ht="11.25" customHeight="1">
      <c r="D10921" s="78"/>
      <c r="E10921" s="79"/>
    </row>
    <row r="10922" spans="4:5" ht="11.25" customHeight="1">
      <c r="D10922" s="78"/>
      <c r="E10922" s="79"/>
    </row>
    <row r="10923" spans="4:5" ht="11.25" customHeight="1">
      <c r="D10923" s="78"/>
      <c r="E10923" s="79"/>
    </row>
    <row r="10924" spans="4:5" ht="11.25" customHeight="1">
      <c r="D10924" s="78"/>
      <c r="E10924" s="79"/>
    </row>
    <row r="10925" spans="4:5" ht="11.25" customHeight="1">
      <c r="D10925" s="78"/>
      <c r="E10925" s="79"/>
    </row>
    <row r="10926" spans="4:5" ht="11.25" customHeight="1">
      <c r="D10926" s="78"/>
      <c r="E10926" s="79"/>
    </row>
    <row r="10927" spans="4:5" ht="11.25" customHeight="1">
      <c r="D10927" s="78"/>
      <c r="E10927" s="79"/>
    </row>
    <row r="10928" spans="4:5" ht="11.25" customHeight="1">
      <c r="D10928" s="78"/>
      <c r="E10928" s="79"/>
    </row>
    <row r="10929" spans="4:5" ht="11.25" customHeight="1">
      <c r="D10929" s="78"/>
      <c r="E10929" s="79"/>
    </row>
    <row r="10930" spans="4:5" ht="11.25" customHeight="1">
      <c r="D10930" s="78"/>
      <c r="E10930" s="79"/>
    </row>
    <row r="10931" spans="4:5" ht="11.25" customHeight="1">
      <c r="D10931" s="78"/>
      <c r="E10931" s="79"/>
    </row>
    <row r="10932" spans="4:5" ht="11.25" customHeight="1">
      <c r="D10932" s="78"/>
      <c r="E10932" s="79"/>
    </row>
    <row r="10933" spans="4:5" ht="11.25" customHeight="1">
      <c r="D10933" s="78"/>
      <c r="E10933" s="79"/>
    </row>
    <row r="10934" spans="4:5" ht="11.25" customHeight="1">
      <c r="D10934" s="78"/>
      <c r="E10934" s="79"/>
    </row>
    <row r="10935" spans="4:5" ht="11.25" customHeight="1">
      <c r="D10935" s="78"/>
      <c r="E10935" s="79"/>
    </row>
    <row r="10936" spans="4:5" ht="11.25" customHeight="1">
      <c r="D10936" s="78"/>
      <c r="E10936" s="79"/>
    </row>
    <row r="10937" spans="4:5" ht="11.25" customHeight="1">
      <c r="D10937" s="78"/>
      <c r="E10937" s="79"/>
    </row>
    <row r="10938" spans="4:5" ht="11.25" customHeight="1">
      <c r="D10938" s="78"/>
      <c r="E10938" s="79"/>
    </row>
    <row r="10939" spans="4:5" ht="11.25" customHeight="1">
      <c r="D10939" s="78"/>
      <c r="E10939" s="79"/>
    </row>
    <row r="10940" spans="4:5" ht="11.25" customHeight="1">
      <c r="D10940" s="78"/>
      <c r="E10940" s="79"/>
    </row>
    <row r="10941" spans="4:5" ht="11.25" customHeight="1">
      <c r="D10941" s="78"/>
      <c r="E10941" s="79"/>
    </row>
    <row r="10942" spans="4:5" ht="11.25" customHeight="1">
      <c r="D10942" s="78"/>
      <c r="E10942" s="79"/>
    </row>
    <row r="10943" spans="4:5" ht="11.25" customHeight="1">
      <c r="D10943" s="78"/>
      <c r="E10943" s="79"/>
    </row>
    <row r="10944" spans="4:5" ht="11.25" customHeight="1">
      <c r="D10944" s="78"/>
      <c r="E10944" s="79"/>
    </row>
    <row r="10945" spans="4:5" ht="11.25" customHeight="1">
      <c r="D10945" s="78"/>
      <c r="E10945" s="79"/>
    </row>
    <row r="10946" spans="4:5" ht="11.25" customHeight="1">
      <c r="D10946" s="78"/>
      <c r="E10946" s="79"/>
    </row>
    <row r="10947" spans="4:5" ht="11.25" customHeight="1">
      <c r="D10947" s="78"/>
      <c r="E10947" s="79"/>
    </row>
    <row r="10948" spans="4:5" ht="11.25" customHeight="1">
      <c r="D10948" s="78"/>
      <c r="E10948" s="79"/>
    </row>
    <row r="10949" spans="4:5" ht="11.25" customHeight="1">
      <c r="D10949" s="78"/>
      <c r="E10949" s="79"/>
    </row>
    <row r="10950" spans="4:5" ht="11.25" customHeight="1">
      <c r="D10950" s="78"/>
      <c r="E10950" s="79"/>
    </row>
    <row r="10951" spans="4:5" ht="11.25" customHeight="1">
      <c r="D10951" s="78"/>
      <c r="E10951" s="79"/>
    </row>
    <row r="10952" spans="4:5" ht="11.25" customHeight="1">
      <c r="D10952" s="78"/>
      <c r="E10952" s="79"/>
    </row>
    <row r="10953" spans="4:5" ht="11.25" customHeight="1">
      <c r="D10953" s="78"/>
      <c r="E10953" s="79"/>
    </row>
    <row r="10954" spans="4:5" ht="11.25" customHeight="1">
      <c r="D10954" s="78"/>
      <c r="E10954" s="79"/>
    </row>
    <row r="10955" spans="4:5" ht="11.25" customHeight="1">
      <c r="D10955" s="78"/>
      <c r="E10955" s="79"/>
    </row>
    <row r="10956" spans="4:5" ht="11.25" customHeight="1">
      <c r="D10956" s="78"/>
      <c r="E10956" s="79"/>
    </row>
    <row r="10957" spans="4:5" ht="11.25" customHeight="1">
      <c r="D10957" s="78"/>
      <c r="E10957" s="79"/>
    </row>
    <row r="10958" spans="4:5" ht="11.25" customHeight="1">
      <c r="D10958" s="78"/>
      <c r="E10958" s="79"/>
    </row>
    <row r="10959" spans="4:5" ht="11.25" customHeight="1">
      <c r="D10959" s="78"/>
      <c r="E10959" s="79"/>
    </row>
    <row r="10960" spans="4:5" ht="11.25" customHeight="1">
      <c r="D10960" s="78"/>
      <c r="E10960" s="79"/>
    </row>
    <row r="10961" spans="4:5" ht="11.25" customHeight="1">
      <c r="D10961" s="78"/>
      <c r="E10961" s="79"/>
    </row>
    <row r="10962" spans="4:5" ht="11.25" customHeight="1">
      <c r="D10962" s="78"/>
      <c r="E10962" s="79"/>
    </row>
    <row r="10963" spans="4:5" ht="11.25" customHeight="1">
      <c r="D10963" s="78"/>
      <c r="E10963" s="79"/>
    </row>
    <row r="10964" spans="4:5" ht="11.25" customHeight="1">
      <c r="D10964" s="78"/>
      <c r="E10964" s="79"/>
    </row>
    <row r="10965" spans="4:5" ht="11.25" customHeight="1">
      <c r="D10965" s="78"/>
      <c r="E10965" s="79"/>
    </row>
    <row r="10966" spans="4:5" ht="11.25" customHeight="1">
      <c r="D10966" s="78"/>
      <c r="E10966" s="79"/>
    </row>
    <row r="10967" spans="4:5" ht="11.25" customHeight="1">
      <c r="D10967" s="78"/>
      <c r="E10967" s="79"/>
    </row>
    <row r="10968" spans="4:5" ht="11.25" customHeight="1">
      <c r="D10968" s="78"/>
      <c r="E10968" s="79"/>
    </row>
    <row r="10969" spans="4:5" ht="11.25" customHeight="1">
      <c r="D10969" s="78"/>
      <c r="E10969" s="79"/>
    </row>
    <row r="10970" spans="4:5" ht="11.25" customHeight="1">
      <c r="D10970" s="78"/>
      <c r="E10970" s="79"/>
    </row>
    <row r="10971" spans="4:5" ht="11.25" customHeight="1">
      <c r="D10971" s="78"/>
      <c r="E10971" s="79"/>
    </row>
    <row r="10972" spans="4:5" ht="11.25" customHeight="1">
      <c r="D10972" s="78"/>
      <c r="E10972" s="79"/>
    </row>
    <row r="10973" spans="4:5" ht="11.25" customHeight="1">
      <c r="D10973" s="78"/>
      <c r="E10973" s="79"/>
    </row>
    <row r="10974" spans="4:5" ht="11.25" customHeight="1">
      <c r="D10974" s="78"/>
      <c r="E10974" s="79"/>
    </row>
    <row r="10975" spans="4:5" ht="11.25" customHeight="1">
      <c r="D10975" s="78"/>
      <c r="E10975" s="79"/>
    </row>
    <row r="10976" spans="4:5" ht="11.25" customHeight="1">
      <c r="D10976" s="78"/>
      <c r="E10976" s="79"/>
    </row>
    <row r="10977" spans="4:5" ht="11.25" customHeight="1">
      <c r="D10977" s="78"/>
      <c r="E10977" s="79"/>
    </row>
    <row r="10978" spans="4:5" ht="11.25" customHeight="1">
      <c r="D10978" s="78"/>
      <c r="E10978" s="79"/>
    </row>
    <row r="10979" spans="4:5" ht="11.25" customHeight="1">
      <c r="D10979" s="78"/>
      <c r="E10979" s="79"/>
    </row>
    <row r="10980" spans="4:5" ht="11.25" customHeight="1">
      <c r="D10980" s="78"/>
      <c r="E10980" s="79"/>
    </row>
    <row r="10981" spans="4:5" ht="11.25" customHeight="1">
      <c r="D10981" s="78"/>
      <c r="E10981" s="79"/>
    </row>
    <row r="10982" spans="4:5" ht="11.25" customHeight="1">
      <c r="D10982" s="78"/>
      <c r="E10982" s="79"/>
    </row>
    <row r="10983" spans="4:5" ht="11.25" customHeight="1">
      <c r="D10983" s="78"/>
      <c r="E10983" s="79"/>
    </row>
    <row r="10984" spans="4:5" ht="11.25" customHeight="1">
      <c r="D10984" s="78"/>
      <c r="E10984" s="79"/>
    </row>
    <row r="10985" spans="4:5" ht="11.25" customHeight="1">
      <c r="D10985" s="78"/>
      <c r="E10985" s="79"/>
    </row>
    <row r="10986" spans="4:5" ht="11.25" customHeight="1">
      <c r="D10986" s="78"/>
      <c r="E10986" s="79"/>
    </row>
    <row r="10987" spans="4:5" ht="11.25" customHeight="1">
      <c r="D10987" s="78"/>
      <c r="E10987" s="79"/>
    </row>
    <row r="10988" spans="4:5" ht="11.25" customHeight="1">
      <c r="D10988" s="78"/>
      <c r="E10988" s="79"/>
    </row>
    <row r="10989" spans="4:5" ht="11.25" customHeight="1">
      <c r="D10989" s="78"/>
      <c r="E10989" s="79"/>
    </row>
    <row r="10990" spans="4:5" ht="11.25" customHeight="1">
      <c r="D10990" s="78"/>
      <c r="E10990" s="79"/>
    </row>
    <row r="10991" spans="4:5" ht="11.25" customHeight="1">
      <c r="D10991" s="78"/>
      <c r="E10991" s="79"/>
    </row>
    <row r="10992" spans="4:5" ht="11.25" customHeight="1">
      <c r="D10992" s="78"/>
      <c r="E10992" s="79"/>
    </row>
    <row r="10993" spans="4:5" ht="11.25" customHeight="1">
      <c r="D10993" s="78"/>
      <c r="E10993" s="79"/>
    </row>
    <row r="10994" spans="4:5" ht="11.25" customHeight="1">
      <c r="D10994" s="78"/>
      <c r="E10994" s="79"/>
    </row>
    <row r="10995" spans="4:5" ht="11.25" customHeight="1">
      <c r="D10995" s="78"/>
      <c r="E10995" s="79"/>
    </row>
    <row r="10996" spans="4:5" ht="11.25" customHeight="1">
      <c r="D10996" s="78"/>
      <c r="E10996" s="79"/>
    </row>
    <row r="10997" spans="4:5" ht="11.25" customHeight="1">
      <c r="D10997" s="78"/>
      <c r="E10997" s="79"/>
    </row>
    <row r="10998" spans="4:5" ht="11.25" customHeight="1">
      <c r="D10998" s="78"/>
      <c r="E10998" s="79"/>
    </row>
    <row r="10999" spans="4:5" ht="11.25" customHeight="1">
      <c r="D10999" s="78"/>
      <c r="E10999" s="79"/>
    </row>
    <row r="11000" spans="4:5" ht="11.25" customHeight="1">
      <c r="D11000" s="78"/>
      <c r="E11000" s="79"/>
    </row>
    <row r="11001" spans="4:5" ht="11.25" customHeight="1">
      <c r="D11001" s="78"/>
      <c r="E11001" s="79"/>
    </row>
    <row r="11002" spans="4:5" ht="11.25" customHeight="1">
      <c r="D11002" s="78"/>
      <c r="E11002" s="79"/>
    </row>
    <row r="11003" spans="4:5" ht="11.25" customHeight="1">
      <c r="D11003" s="78"/>
      <c r="E11003" s="79"/>
    </row>
    <row r="11004" spans="4:5" ht="11.25" customHeight="1">
      <c r="D11004" s="78"/>
      <c r="E11004" s="79"/>
    </row>
    <row r="11005" spans="4:5" ht="11.25" customHeight="1">
      <c r="D11005" s="78"/>
      <c r="E11005" s="79"/>
    </row>
    <row r="11006" spans="4:5" ht="11.25" customHeight="1">
      <c r="D11006" s="78"/>
      <c r="E11006" s="79"/>
    </row>
    <row r="11007" spans="4:5" ht="11.25" customHeight="1">
      <c r="D11007" s="78"/>
      <c r="E11007" s="79"/>
    </row>
    <row r="11008" spans="4:5" ht="11.25" customHeight="1">
      <c r="D11008" s="78"/>
      <c r="E11008" s="79"/>
    </row>
    <row r="11009" spans="4:5" ht="11.25" customHeight="1">
      <c r="D11009" s="78"/>
      <c r="E11009" s="79"/>
    </row>
    <row r="11010" spans="4:5" ht="11.25" customHeight="1">
      <c r="D11010" s="78"/>
      <c r="E11010" s="79"/>
    </row>
    <row r="11011" spans="4:5" ht="11.25" customHeight="1">
      <c r="D11011" s="78"/>
      <c r="E11011" s="79"/>
    </row>
    <row r="11012" spans="4:5" ht="11.25" customHeight="1">
      <c r="D11012" s="78"/>
      <c r="E11012" s="79"/>
    </row>
    <row r="11013" spans="4:5" ht="11.25" customHeight="1">
      <c r="D11013" s="78"/>
      <c r="E11013" s="79"/>
    </row>
    <row r="11014" spans="4:5" ht="11.25" customHeight="1">
      <c r="D11014" s="78"/>
      <c r="E11014" s="79"/>
    </row>
    <row r="11015" spans="4:5" ht="11.25" customHeight="1">
      <c r="D11015" s="78"/>
      <c r="E11015" s="79"/>
    </row>
    <row r="11016" spans="4:5" ht="11.25" customHeight="1">
      <c r="D11016" s="78"/>
      <c r="E11016" s="79"/>
    </row>
    <row r="11017" spans="4:5" ht="11.25" customHeight="1">
      <c r="D11017" s="78"/>
      <c r="E11017" s="79"/>
    </row>
    <row r="11018" spans="4:5" ht="11.25" customHeight="1">
      <c r="D11018" s="78"/>
      <c r="E11018" s="79"/>
    </row>
    <row r="11019" spans="4:5" ht="11.25" customHeight="1">
      <c r="D11019" s="78"/>
      <c r="E11019" s="79"/>
    </row>
    <row r="11020" spans="4:5" ht="11.25" customHeight="1">
      <c r="D11020" s="78"/>
      <c r="E11020" s="79"/>
    </row>
    <row r="11021" spans="4:5" ht="11.25" customHeight="1">
      <c r="D11021" s="78"/>
      <c r="E11021" s="79"/>
    </row>
    <row r="11022" spans="4:5" ht="11.25" customHeight="1">
      <c r="D11022" s="78"/>
      <c r="E11022" s="79"/>
    </row>
    <row r="11023" spans="4:5" ht="11.25" customHeight="1">
      <c r="D11023" s="78"/>
      <c r="E11023" s="79"/>
    </row>
    <row r="11024" spans="4:5" ht="11.25" customHeight="1">
      <c r="D11024" s="78"/>
      <c r="E11024" s="79"/>
    </row>
    <row r="11025" spans="4:5" ht="11.25" customHeight="1">
      <c r="D11025" s="78"/>
      <c r="E11025" s="79"/>
    </row>
    <row r="11026" spans="4:5" ht="11.25" customHeight="1">
      <c r="D11026" s="78"/>
      <c r="E11026" s="79"/>
    </row>
    <row r="11027" spans="4:5" ht="11.25" customHeight="1">
      <c r="D11027" s="78"/>
      <c r="E11027" s="79"/>
    </row>
    <row r="11028" spans="4:5" ht="11.25" customHeight="1">
      <c r="D11028" s="78"/>
      <c r="E11028" s="79"/>
    </row>
    <row r="11029" spans="4:5" ht="11.25" customHeight="1">
      <c r="D11029" s="78"/>
      <c r="E11029" s="79"/>
    </row>
    <row r="11030" spans="4:5" ht="11.25" customHeight="1">
      <c r="D11030" s="78"/>
      <c r="E11030" s="79"/>
    </row>
    <row r="11031" spans="4:5" ht="11.25" customHeight="1">
      <c r="D11031" s="78"/>
      <c r="E11031" s="79"/>
    </row>
    <row r="11032" spans="4:5" ht="11.25" customHeight="1">
      <c r="D11032" s="78"/>
      <c r="E11032" s="79"/>
    </row>
    <row r="11033" spans="4:5" ht="11.25" customHeight="1">
      <c r="D11033" s="78"/>
      <c r="E11033" s="79"/>
    </row>
    <row r="11034" spans="4:5" ht="11.25" customHeight="1">
      <c r="D11034" s="78"/>
      <c r="E11034" s="79"/>
    </row>
    <row r="11035" spans="4:5" ht="11.25" customHeight="1">
      <c r="D11035" s="78"/>
      <c r="E11035" s="79"/>
    </row>
    <row r="11036" spans="4:5" ht="11.25" customHeight="1">
      <c r="D11036" s="78"/>
      <c r="E11036" s="79"/>
    </row>
    <row r="11037" spans="4:5" ht="11.25" customHeight="1">
      <c r="D11037" s="78"/>
      <c r="E11037" s="79"/>
    </row>
    <row r="11038" spans="4:5" ht="11.25" customHeight="1">
      <c r="D11038" s="78"/>
      <c r="E11038" s="79"/>
    </row>
    <row r="11039" spans="4:5" ht="11.25" customHeight="1">
      <c r="D11039" s="78"/>
      <c r="E11039" s="79"/>
    </row>
    <row r="11040" spans="4:5" ht="11.25" customHeight="1">
      <c r="D11040" s="78"/>
      <c r="E11040" s="79"/>
    </row>
    <row r="11041" spans="4:5" ht="11.25" customHeight="1">
      <c r="D11041" s="78"/>
      <c r="E11041" s="79"/>
    </row>
    <row r="11042" spans="4:5" ht="11.25" customHeight="1">
      <c r="D11042" s="78"/>
      <c r="E11042" s="79"/>
    </row>
    <row r="11043" spans="4:5" ht="11.25" customHeight="1">
      <c r="D11043" s="78"/>
      <c r="E11043" s="79"/>
    </row>
    <row r="11044" spans="4:5" ht="11.25" customHeight="1">
      <c r="D11044" s="78"/>
      <c r="E11044" s="79"/>
    </row>
    <row r="11045" spans="4:5" ht="11.25" customHeight="1">
      <c r="D11045" s="78"/>
      <c r="E11045" s="79"/>
    </row>
    <row r="11046" spans="4:5" ht="11.25" customHeight="1">
      <c r="D11046" s="78"/>
      <c r="E11046" s="79"/>
    </row>
    <row r="11047" spans="4:5" ht="11.25" customHeight="1">
      <c r="D11047" s="78"/>
      <c r="E11047" s="79"/>
    </row>
    <row r="11048" spans="4:5" ht="11.25" customHeight="1">
      <c r="D11048" s="78"/>
      <c r="E11048" s="79"/>
    </row>
    <row r="11049" spans="4:5" ht="11.25" customHeight="1">
      <c r="D11049" s="78"/>
      <c r="E11049" s="79"/>
    </row>
    <row r="11050" spans="4:5" ht="11.25" customHeight="1">
      <c r="D11050" s="78"/>
      <c r="E11050" s="79"/>
    </row>
    <row r="11051" spans="4:5" ht="11.25" customHeight="1">
      <c r="D11051" s="78"/>
      <c r="E11051" s="79"/>
    </row>
    <row r="11052" spans="4:5" ht="11.25" customHeight="1">
      <c r="D11052" s="78"/>
      <c r="E11052" s="79"/>
    </row>
    <row r="11053" spans="4:5" ht="11.25" customHeight="1">
      <c r="D11053" s="78"/>
      <c r="E11053" s="79"/>
    </row>
    <row r="11054" spans="4:5" ht="11.25" customHeight="1">
      <c r="D11054" s="78"/>
      <c r="E11054" s="79"/>
    </row>
    <row r="11055" spans="4:5" ht="11.25" customHeight="1">
      <c r="D11055" s="78"/>
      <c r="E11055" s="79"/>
    </row>
    <row r="11056" spans="4:5" ht="11.25" customHeight="1">
      <c r="D11056" s="78"/>
      <c r="E11056" s="79"/>
    </row>
    <row r="11057" spans="4:5" ht="11.25" customHeight="1">
      <c r="D11057" s="78"/>
      <c r="E11057" s="79"/>
    </row>
    <row r="11058" spans="4:5" ht="11.25" customHeight="1">
      <c r="D11058" s="78"/>
      <c r="E11058" s="79"/>
    </row>
    <row r="11059" spans="4:5" ht="11.25" customHeight="1">
      <c r="D11059" s="78"/>
      <c r="E11059" s="79"/>
    </row>
    <row r="11060" spans="4:5" ht="11.25" customHeight="1">
      <c r="D11060" s="78"/>
      <c r="E11060" s="79"/>
    </row>
    <row r="11061" spans="4:5" ht="11.25" customHeight="1">
      <c r="D11061" s="78"/>
      <c r="E11061" s="79"/>
    </row>
    <row r="11062" spans="4:5" ht="11.25" customHeight="1">
      <c r="D11062" s="78"/>
      <c r="E11062" s="79"/>
    </row>
    <row r="11063" spans="4:5" ht="11.25" customHeight="1">
      <c r="D11063" s="78"/>
      <c r="E11063" s="79"/>
    </row>
    <row r="11064" spans="4:5" ht="11.25" customHeight="1">
      <c r="D11064" s="78"/>
      <c r="E11064" s="79"/>
    </row>
    <row r="11065" spans="4:5" ht="11.25" customHeight="1">
      <c r="D11065" s="78"/>
      <c r="E11065" s="79"/>
    </row>
    <row r="11066" spans="4:5" ht="11.25" customHeight="1">
      <c r="D11066" s="78"/>
      <c r="E11066" s="79"/>
    </row>
    <row r="11067" spans="4:5" ht="11.25" customHeight="1">
      <c r="D11067" s="78"/>
      <c r="E11067" s="79"/>
    </row>
    <row r="11068" spans="4:5" ht="11.25" customHeight="1">
      <c r="D11068" s="78"/>
      <c r="E11068" s="79"/>
    </row>
    <row r="11069" spans="4:5" ht="11.25" customHeight="1">
      <c r="D11069" s="78"/>
      <c r="E11069" s="79"/>
    </row>
    <row r="11070" spans="4:5" ht="11.25" customHeight="1">
      <c r="D11070" s="78"/>
      <c r="E11070" s="79"/>
    </row>
    <row r="11071" spans="4:5" ht="11.25" customHeight="1">
      <c r="D11071" s="78"/>
      <c r="E11071" s="79"/>
    </row>
    <row r="11072" spans="4:5" ht="11.25" customHeight="1">
      <c r="D11072" s="78"/>
      <c r="E11072" s="79"/>
    </row>
    <row r="11073" spans="4:5" ht="11.25" customHeight="1">
      <c r="D11073" s="78"/>
      <c r="E11073" s="79"/>
    </row>
    <row r="11074" spans="4:5" ht="11.25" customHeight="1">
      <c r="D11074" s="78"/>
      <c r="E11074" s="79"/>
    </row>
    <row r="11075" spans="4:5" ht="11.25" customHeight="1">
      <c r="D11075" s="78"/>
      <c r="E11075" s="79"/>
    </row>
    <row r="11076" spans="4:5" ht="11.25" customHeight="1">
      <c r="D11076" s="78"/>
      <c r="E11076" s="79"/>
    </row>
    <row r="11077" spans="4:5" ht="11.25" customHeight="1">
      <c r="D11077" s="78"/>
      <c r="E11077" s="79"/>
    </row>
    <row r="11078" spans="4:5" ht="11.25" customHeight="1">
      <c r="D11078" s="78"/>
      <c r="E11078" s="79"/>
    </row>
    <row r="11079" spans="4:5" ht="11.25" customHeight="1">
      <c r="D11079" s="78"/>
      <c r="E11079" s="79"/>
    </row>
    <row r="11080" spans="4:5" ht="11.25" customHeight="1">
      <c r="D11080" s="78"/>
      <c r="E11080" s="79"/>
    </row>
    <row r="11081" spans="4:5" ht="11.25" customHeight="1">
      <c r="D11081" s="78"/>
      <c r="E11081" s="79"/>
    </row>
    <row r="11082" spans="4:5" ht="11.25" customHeight="1">
      <c r="D11082" s="78"/>
      <c r="E11082" s="79"/>
    </row>
    <row r="11083" spans="4:5" ht="11.25" customHeight="1">
      <c r="D11083" s="78"/>
      <c r="E11083" s="79"/>
    </row>
    <row r="11084" spans="4:5" ht="11.25" customHeight="1">
      <c r="D11084" s="78"/>
      <c r="E11084" s="79"/>
    </row>
    <row r="11085" spans="4:5" ht="11.25" customHeight="1">
      <c r="D11085" s="78"/>
      <c r="E11085" s="79"/>
    </row>
    <row r="11086" spans="4:5" ht="11.25" customHeight="1">
      <c r="D11086" s="78"/>
      <c r="E11086" s="79"/>
    </row>
    <row r="11087" spans="4:5" ht="11.25" customHeight="1">
      <c r="D11087" s="78"/>
      <c r="E11087" s="79"/>
    </row>
    <row r="11088" spans="4:5" ht="11.25" customHeight="1">
      <c r="D11088" s="78"/>
      <c r="E11088" s="79"/>
    </row>
    <row r="11089" spans="4:5" ht="11.25" customHeight="1">
      <c r="D11089" s="78"/>
      <c r="E11089" s="79"/>
    </row>
    <row r="11090" spans="4:5" ht="11.25" customHeight="1">
      <c r="D11090" s="78"/>
      <c r="E11090" s="79"/>
    </row>
    <row r="11091" spans="4:5" ht="11.25" customHeight="1">
      <c r="D11091" s="78"/>
      <c r="E11091" s="79"/>
    </row>
    <row r="11092" spans="4:5" ht="11.25" customHeight="1">
      <c r="D11092" s="78"/>
      <c r="E11092" s="79"/>
    </row>
    <row r="11093" spans="4:5" ht="11.25" customHeight="1">
      <c r="D11093" s="78"/>
      <c r="E11093" s="79"/>
    </row>
    <row r="11094" spans="4:5" ht="11.25" customHeight="1">
      <c r="D11094" s="78"/>
      <c r="E11094" s="79"/>
    </row>
    <row r="11095" spans="4:5" ht="11.25" customHeight="1">
      <c r="D11095" s="78"/>
      <c r="E11095" s="79"/>
    </row>
    <row r="11096" spans="4:5" ht="11.25" customHeight="1">
      <c r="D11096" s="78"/>
      <c r="E11096" s="79"/>
    </row>
    <row r="11097" spans="4:5" ht="11.25" customHeight="1">
      <c r="D11097" s="78"/>
      <c r="E11097" s="79"/>
    </row>
    <row r="11098" spans="4:5" ht="11.25" customHeight="1">
      <c r="D11098" s="78"/>
      <c r="E11098" s="79"/>
    </row>
    <row r="11099" spans="4:5" ht="11.25" customHeight="1">
      <c r="D11099" s="78"/>
      <c r="E11099" s="79"/>
    </row>
    <row r="11100" spans="4:5" ht="11.25" customHeight="1">
      <c r="D11100" s="78"/>
      <c r="E11100" s="79"/>
    </row>
    <row r="11101" spans="4:5" ht="11.25" customHeight="1">
      <c r="D11101" s="78"/>
      <c r="E11101" s="79"/>
    </row>
    <row r="11102" spans="4:5" ht="11.25" customHeight="1">
      <c r="D11102" s="78"/>
      <c r="E11102" s="79"/>
    </row>
    <row r="11103" spans="4:5" ht="11.25" customHeight="1">
      <c r="D11103" s="78"/>
      <c r="E11103" s="79"/>
    </row>
    <row r="11104" spans="4:5" ht="11.25" customHeight="1">
      <c r="D11104" s="78"/>
      <c r="E11104" s="79"/>
    </row>
    <row r="11105" spans="4:5" ht="11.25" customHeight="1">
      <c r="D11105" s="78"/>
      <c r="E11105" s="79"/>
    </row>
    <row r="11106" spans="4:5" ht="11.25" customHeight="1">
      <c r="D11106" s="78"/>
      <c r="E11106" s="79"/>
    </row>
    <row r="11107" spans="4:5" ht="11.25" customHeight="1">
      <c r="D11107" s="78"/>
      <c r="E11107" s="79"/>
    </row>
    <row r="11108" spans="4:5" ht="11.25" customHeight="1">
      <c r="D11108" s="78"/>
      <c r="E11108" s="79"/>
    </row>
    <row r="11109" spans="4:5" ht="11.25" customHeight="1">
      <c r="D11109" s="78"/>
      <c r="E11109" s="79"/>
    </row>
    <row r="11110" spans="4:5" ht="11.25" customHeight="1">
      <c r="D11110" s="78"/>
      <c r="E11110" s="79"/>
    </row>
    <row r="11111" spans="4:5" ht="11.25" customHeight="1">
      <c r="D11111" s="78"/>
      <c r="E11111" s="79"/>
    </row>
    <row r="11112" spans="4:5" ht="11.25" customHeight="1">
      <c r="D11112" s="78"/>
      <c r="E11112" s="79"/>
    </row>
    <row r="11113" spans="4:5" ht="11.25" customHeight="1">
      <c r="D11113" s="78"/>
      <c r="E11113" s="79"/>
    </row>
    <row r="11114" spans="4:5" ht="11.25" customHeight="1">
      <c r="D11114" s="78"/>
      <c r="E11114" s="79"/>
    </row>
    <row r="11115" spans="4:5" ht="11.25" customHeight="1">
      <c r="D11115" s="78"/>
      <c r="E11115" s="79"/>
    </row>
    <row r="11116" spans="4:5" ht="11.25" customHeight="1">
      <c r="D11116" s="78"/>
      <c r="E11116" s="79"/>
    </row>
    <row r="11117" spans="4:5" ht="11.25" customHeight="1">
      <c r="D11117" s="78"/>
      <c r="E11117" s="79"/>
    </row>
    <row r="11118" spans="4:5" ht="11.25" customHeight="1">
      <c r="D11118" s="78"/>
      <c r="E11118" s="79"/>
    </row>
    <row r="11119" spans="4:5" ht="11.25" customHeight="1">
      <c r="D11119" s="78"/>
      <c r="E11119" s="79"/>
    </row>
    <row r="11120" spans="4:5" ht="11.25" customHeight="1">
      <c r="D11120" s="78"/>
      <c r="E11120" s="79"/>
    </row>
    <row r="11121" spans="4:5" ht="11.25" customHeight="1">
      <c r="D11121" s="78"/>
      <c r="E11121" s="79"/>
    </row>
    <row r="11122" spans="4:5" ht="11.25" customHeight="1">
      <c r="D11122" s="78"/>
      <c r="E11122" s="79"/>
    </row>
    <row r="11123" spans="4:5" ht="11.25" customHeight="1">
      <c r="D11123" s="78"/>
      <c r="E11123" s="79"/>
    </row>
    <row r="11124" spans="4:5" ht="11.25" customHeight="1">
      <c r="D11124" s="78"/>
      <c r="E11124" s="79"/>
    </row>
    <row r="11125" spans="4:5" ht="11.25" customHeight="1">
      <c r="D11125" s="78"/>
      <c r="E11125" s="79"/>
    </row>
    <row r="11126" spans="4:5" ht="11.25" customHeight="1">
      <c r="D11126" s="78"/>
      <c r="E11126" s="79"/>
    </row>
    <row r="11127" spans="4:5" ht="11.25" customHeight="1">
      <c r="D11127" s="78"/>
      <c r="E11127" s="79"/>
    </row>
    <row r="11128" spans="4:5" ht="11.25" customHeight="1">
      <c r="D11128" s="78"/>
      <c r="E11128" s="79"/>
    </row>
    <row r="11129" spans="4:5" ht="11.25" customHeight="1">
      <c r="D11129" s="78"/>
      <c r="E11129" s="79"/>
    </row>
    <row r="11130" spans="4:5" ht="11.25" customHeight="1">
      <c r="D11130" s="78"/>
      <c r="E11130" s="79"/>
    </row>
    <row r="11131" spans="4:5" ht="11.25" customHeight="1">
      <c r="D11131" s="78"/>
      <c r="E11131" s="79"/>
    </row>
    <row r="11132" spans="4:5" ht="11.25" customHeight="1">
      <c r="D11132" s="78"/>
      <c r="E11132" s="79"/>
    </row>
    <row r="11133" spans="4:5" ht="11.25" customHeight="1">
      <c r="D11133" s="78"/>
      <c r="E11133" s="79"/>
    </row>
    <row r="11134" spans="4:5" ht="11.25" customHeight="1">
      <c r="D11134" s="78"/>
      <c r="E11134" s="79"/>
    </row>
    <row r="11135" spans="4:5" ht="11.25" customHeight="1">
      <c r="D11135" s="78"/>
      <c r="E11135" s="79"/>
    </row>
    <row r="11136" spans="4:5" ht="11.25" customHeight="1">
      <c r="D11136" s="78"/>
      <c r="E11136" s="79"/>
    </row>
    <row r="11137" spans="4:5" ht="11.25" customHeight="1">
      <c r="D11137" s="78"/>
      <c r="E11137" s="79"/>
    </row>
    <row r="11138" spans="4:5" ht="11.25" customHeight="1">
      <c r="D11138" s="78"/>
      <c r="E11138" s="79"/>
    </row>
    <row r="11139" spans="4:5" ht="11.25" customHeight="1">
      <c r="D11139" s="78"/>
      <c r="E11139" s="79"/>
    </row>
    <row r="11140" spans="4:5" ht="11.25" customHeight="1">
      <c r="D11140" s="78"/>
      <c r="E11140" s="79"/>
    </row>
    <row r="11141" spans="4:5" ht="11.25" customHeight="1">
      <c r="D11141" s="78"/>
      <c r="E11141" s="79"/>
    </row>
    <row r="11142" spans="4:5" ht="11.25" customHeight="1">
      <c r="D11142" s="78"/>
      <c r="E11142" s="79"/>
    </row>
    <row r="11143" spans="4:5" ht="11.25" customHeight="1">
      <c r="D11143" s="78"/>
      <c r="E11143" s="79"/>
    </row>
    <row r="11144" spans="4:5" ht="11.25" customHeight="1">
      <c r="D11144" s="78"/>
      <c r="E11144" s="79"/>
    </row>
    <row r="11145" spans="4:5" ht="11.25" customHeight="1">
      <c r="D11145" s="78"/>
      <c r="E11145" s="79"/>
    </row>
    <row r="11146" spans="4:5" ht="11.25" customHeight="1">
      <c r="D11146" s="78"/>
      <c r="E11146" s="79"/>
    </row>
    <row r="11147" spans="4:5" ht="11.25" customHeight="1">
      <c r="D11147" s="78"/>
      <c r="E11147" s="79"/>
    </row>
    <row r="11148" spans="4:5" ht="11.25" customHeight="1">
      <c r="D11148" s="78"/>
      <c r="E11148" s="79"/>
    </row>
    <row r="11149" spans="4:5" ht="11.25" customHeight="1">
      <c r="D11149" s="78"/>
      <c r="E11149" s="79"/>
    </row>
    <row r="11150" spans="4:5" ht="11.25" customHeight="1">
      <c r="D11150" s="78"/>
      <c r="E11150" s="79"/>
    </row>
    <row r="11151" spans="4:5" ht="11.25" customHeight="1">
      <c r="D11151" s="78"/>
      <c r="E11151" s="79"/>
    </row>
    <row r="11152" spans="4:5" ht="11.25" customHeight="1">
      <c r="D11152" s="78"/>
      <c r="E11152" s="79"/>
    </row>
    <row r="11153" spans="4:5" ht="11.25" customHeight="1">
      <c r="D11153" s="78"/>
      <c r="E11153" s="79"/>
    </row>
    <row r="11154" spans="4:5" ht="11.25" customHeight="1">
      <c r="D11154" s="78"/>
      <c r="E11154" s="79"/>
    </row>
    <row r="11155" spans="4:5" ht="11.25" customHeight="1">
      <c r="D11155" s="78"/>
      <c r="E11155" s="79"/>
    </row>
    <row r="11156" spans="4:5" ht="11.25" customHeight="1">
      <c r="D11156" s="78"/>
      <c r="E11156" s="79"/>
    </row>
    <row r="11157" spans="4:5" ht="11.25" customHeight="1">
      <c r="D11157" s="78"/>
      <c r="E11157" s="79"/>
    </row>
    <row r="11158" spans="4:5" ht="11.25" customHeight="1">
      <c r="D11158" s="78"/>
      <c r="E11158" s="79"/>
    </row>
    <row r="11159" spans="4:5" ht="11.25" customHeight="1">
      <c r="D11159" s="78"/>
      <c r="E11159" s="79"/>
    </row>
    <row r="11160" spans="4:5" ht="11.25" customHeight="1">
      <c r="D11160" s="78"/>
      <c r="E11160" s="79"/>
    </row>
    <row r="11161" spans="4:5" ht="11.25" customHeight="1">
      <c r="D11161" s="78"/>
      <c r="E11161" s="79"/>
    </row>
    <row r="11162" spans="4:5" ht="11.25" customHeight="1">
      <c r="D11162" s="78"/>
      <c r="E11162" s="79"/>
    </row>
    <row r="11163" spans="4:5" ht="11.25" customHeight="1">
      <c r="D11163" s="78"/>
      <c r="E11163" s="79"/>
    </row>
    <row r="11164" spans="4:5" ht="11.25" customHeight="1">
      <c r="D11164" s="78"/>
      <c r="E11164" s="79"/>
    </row>
    <row r="11165" spans="4:5" ht="11.25" customHeight="1">
      <c r="D11165" s="78"/>
      <c r="E11165" s="79"/>
    </row>
    <row r="11166" spans="4:5" ht="11.25" customHeight="1">
      <c r="D11166" s="78"/>
      <c r="E11166" s="79"/>
    </row>
    <row r="11167" spans="4:5" ht="11.25" customHeight="1">
      <c r="D11167" s="78"/>
      <c r="E11167" s="79"/>
    </row>
    <row r="11168" spans="4:5" ht="11.25" customHeight="1">
      <c r="D11168" s="78"/>
      <c r="E11168" s="79"/>
    </row>
    <row r="11169" spans="4:5" ht="11.25" customHeight="1">
      <c r="D11169" s="78"/>
      <c r="E11169" s="79"/>
    </row>
    <row r="11170" spans="4:5" ht="11.25" customHeight="1">
      <c r="D11170" s="78"/>
      <c r="E11170" s="79"/>
    </row>
    <row r="11171" spans="4:5" ht="11.25" customHeight="1">
      <c r="D11171" s="78"/>
      <c r="E11171" s="79"/>
    </row>
    <row r="11172" spans="4:5" ht="11.25" customHeight="1">
      <c r="D11172" s="78"/>
      <c r="E11172" s="79"/>
    </row>
    <row r="11173" spans="4:5" ht="11.25" customHeight="1">
      <c r="D11173" s="78"/>
      <c r="E11173" s="79"/>
    </row>
    <row r="11174" spans="4:5" ht="11.25" customHeight="1">
      <c r="D11174" s="78"/>
      <c r="E11174" s="79"/>
    </row>
    <row r="11175" spans="4:5" ht="11.25" customHeight="1">
      <c r="D11175" s="78"/>
      <c r="E11175" s="79"/>
    </row>
    <row r="11176" spans="4:5" ht="11.25" customHeight="1">
      <c r="D11176" s="78"/>
      <c r="E11176" s="79"/>
    </row>
    <row r="11177" spans="4:5" ht="11.25" customHeight="1">
      <c r="D11177" s="78"/>
      <c r="E11177" s="79"/>
    </row>
    <row r="11178" spans="4:5" ht="11.25" customHeight="1">
      <c r="D11178" s="78"/>
      <c r="E11178" s="79"/>
    </row>
    <row r="11179" spans="4:5" ht="11.25" customHeight="1">
      <c r="D11179" s="78"/>
      <c r="E11179" s="79"/>
    </row>
    <row r="11180" spans="4:5" ht="11.25" customHeight="1">
      <c r="D11180" s="78"/>
      <c r="E11180" s="79"/>
    </row>
    <row r="11181" spans="4:5" ht="11.25" customHeight="1">
      <c r="D11181" s="78"/>
      <c r="E11181" s="79"/>
    </row>
    <row r="11182" spans="4:5" ht="11.25" customHeight="1">
      <c r="D11182" s="78"/>
      <c r="E11182" s="79"/>
    </row>
    <row r="11183" spans="4:5" ht="11.25" customHeight="1">
      <c r="D11183" s="78"/>
      <c r="E11183" s="79"/>
    </row>
    <row r="11184" spans="4:5" ht="11.25" customHeight="1">
      <c r="D11184" s="78"/>
      <c r="E11184" s="79"/>
    </row>
    <row r="11185" spans="4:5" ht="11.25" customHeight="1">
      <c r="D11185" s="78"/>
      <c r="E11185" s="79"/>
    </row>
    <row r="11186" spans="4:5" ht="11.25" customHeight="1">
      <c r="D11186" s="78"/>
      <c r="E11186" s="79"/>
    </row>
    <row r="11187" spans="4:5" ht="11.25" customHeight="1">
      <c r="D11187" s="78"/>
      <c r="E11187" s="79"/>
    </row>
    <row r="11188" spans="4:5" ht="11.25" customHeight="1">
      <c r="D11188" s="78"/>
      <c r="E11188" s="79"/>
    </row>
    <row r="11189" spans="4:5" ht="11.25" customHeight="1">
      <c r="D11189" s="78"/>
      <c r="E11189" s="79"/>
    </row>
    <row r="11190" spans="4:5" ht="11.25" customHeight="1">
      <c r="D11190" s="78"/>
      <c r="E11190" s="79"/>
    </row>
    <row r="11191" spans="4:5" ht="11.25" customHeight="1">
      <c r="D11191" s="78"/>
      <c r="E11191" s="79"/>
    </row>
    <row r="11192" spans="4:5" ht="11.25" customHeight="1">
      <c r="D11192" s="78"/>
      <c r="E11192" s="79"/>
    </row>
    <row r="11193" spans="4:5" ht="11.25" customHeight="1">
      <c r="D11193" s="78"/>
      <c r="E11193" s="79"/>
    </row>
    <row r="11194" spans="4:5" ht="11.25" customHeight="1">
      <c r="D11194" s="78"/>
      <c r="E11194" s="79"/>
    </row>
    <row r="11195" spans="4:5" ht="11.25" customHeight="1">
      <c r="D11195" s="78"/>
      <c r="E11195" s="79"/>
    </row>
    <row r="11196" spans="4:5" ht="11.25" customHeight="1">
      <c r="D11196" s="78"/>
      <c r="E11196" s="79"/>
    </row>
    <row r="11197" spans="4:5" ht="11.25" customHeight="1">
      <c r="D11197" s="78"/>
      <c r="E11197" s="79"/>
    </row>
    <row r="11198" spans="4:5" ht="11.25" customHeight="1">
      <c r="D11198" s="78"/>
      <c r="E11198" s="79"/>
    </row>
    <row r="11199" spans="4:5" ht="11.25" customHeight="1">
      <c r="D11199" s="78"/>
      <c r="E11199" s="79"/>
    </row>
    <row r="11200" spans="4:5" ht="11.25" customHeight="1">
      <c r="D11200" s="78"/>
      <c r="E11200" s="79"/>
    </row>
    <row r="11201" spans="4:5" ht="11.25" customHeight="1">
      <c r="D11201" s="78"/>
      <c r="E11201" s="79"/>
    </row>
    <row r="11202" spans="4:5" ht="11.25" customHeight="1">
      <c r="D11202" s="78"/>
      <c r="E11202" s="79"/>
    </row>
    <row r="11203" spans="4:5" ht="11.25" customHeight="1">
      <c r="D11203" s="78"/>
      <c r="E11203" s="79"/>
    </row>
    <row r="11204" spans="4:5" ht="11.25" customHeight="1">
      <c r="D11204" s="78"/>
      <c r="E11204" s="79"/>
    </row>
    <row r="11205" spans="4:5" ht="11.25" customHeight="1">
      <c r="D11205" s="78"/>
      <c r="E11205" s="79"/>
    </row>
    <row r="11206" spans="4:5" ht="11.25" customHeight="1">
      <c r="D11206" s="78"/>
      <c r="E11206" s="79"/>
    </row>
    <row r="11207" spans="4:5" ht="11.25" customHeight="1">
      <c r="D11207" s="78"/>
      <c r="E11207" s="79"/>
    </row>
    <row r="11208" spans="4:5" ht="11.25" customHeight="1">
      <c r="D11208" s="78"/>
      <c r="E11208" s="79"/>
    </row>
    <row r="11209" spans="4:5" ht="11.25" customHeight="1">
      <c r="D11209" s="78"/>
      <c r="E11209" s="79"/>
    </row>
    <row r="11210" spans="4:5" ht="11.25" customHeight="1">
      <c r="D11210" s="78"/>
      <c r="E11210" s="79"/>
    </row>
    <row r="11211" spans="4:5" ht="11.25" customHeight="1">
      <c r="D11211" s="78"/>
      <c r="E11211" s="79"/>
    </row>
    <row r="11212" spans="4:5" ht="11.25" customHeight="1">
      <c r="D11212" s="78"/>
      <c r="E11212" s="79"/>
    </row>
    <row r="11213" spans="4:5" ht="11.25" customHeight="1">
      <c r="D11213" s="78"/>
      <c r="E11213" s="79"/>
    </row>
    <row r="11214" spans="4:5" ht="11.25" customHeight="1">
      <c r="D11214" s="78"/>
      <c r="E11214" s="79"/>
    </row>
    <row r="11215" spans="4:5" ht="11.25" customHeight="1">
      <c r="D11215" s="78"/>
      <c r="E11215" s="79"/>
    </row>
    <row r="11216" spans="4:5" ht="11.25" customHeight="1">
      <c r="D11216" s="78"/>
      <c r="E11216" s="79"/>
    </row>
    <row r="11217" spans="4:5" ht="11.25" customHeight="1">
      <c r="D11217" s="78"/>
      <c r="E11217" s="79"/>
    </row>
    <row r="11218" spans="4:5" ht="11.25" customHeight="1">
      <c r="D11218" s="78"/>
      <c r="E11218" s="79"/>
    </row>
    <row r="11219" spans="4:5" ht="11.25" customHeight="1">
      <c r="D11219" s="78"/>
      <c r="E11219" s="79"/>
    </row>
    <row r="11220" spans="4:5" ht="11.25" customHeight="1">
      <c r="D11220" s="78"/>
      <c r="E11220" s="79"/>
    </row>
    <row r="11221" spans="4:5" ht="11.25" customHeight="1">
      <c r="D11221" s="78"/>
      <c r="E11221" s="79"/>
    </row>
    <row r="11222" spans="4:5" ht="11.25" customHeight="1">
      <c r="D11222" s="78"/>
      <c r="E11222" s="79"/>
    </row>
    <row r="11223" spans="4:5" ht="11.25" customHeight="1">
      <c r="D11223" s="78"/>
      <c r="E11223" s="79"/>
    </row>
    <row r="11224" spans="4:5" ht="11.25" customHeight="1">
      <c r="D11224" s="78"/>
      <c r="E11224" s="79"/>
    </row>
    <row r="11225" spans="4:5" ht="11.25" customHeight="1">
      <c r="D11225" s="78"/>
      <c r="E11225" s="79"/>
    </row>
    <row r="11226" spans="4:5" ht="11.25" customHeight="1">
      <c r="D11226" s="78"/>
      <c r="E11226" s="79"/>
    </row>
    <row r="11227" spans="4:5" ht="11.25" customHeight="1">
      <c r="D11227" s="78"/>
      <c r="E11227" s="79"/>
    </row>
    <row r="11228" spans="4:5" ht="11.25" customHeight="1">
      <c r="D11228" s="78"/>
      <c r="E11228" s="79"/>
    </row>
    <row r="11229" spans="4:5" ht="11.25" customHeight="1">
      <c r="D11229" s="78"/>
      <c r="E11229" s="79"/>
    </row>
    <row r="11230" spans="4:5" ht="11.25" customHeight="1">
      <c r="D11230" s="78"/>
      <c r="E11230" s="79"/>
    </row>
    <row r="11231" spans="4:5" ht="11.25" customHeight="1">
      <c r="D11231" s="78"/>
      <c r="E11231" s="79"/>
    </row>
    <row r="11232" spans="4:5" ht="11.25" customHeight="1">
      <c r="D11232" s="78"/>
      <c r="E11232" s="79"/>
    </row>
    <row r="11233" spans="4:5" ht="11.25" customHeight="1">
      <c r="D11233" s="78"/>
      <c r="E11233" s="79"/>
    </row>
    <row r="11234" spans="4:5" ht="11.25" customHeight="1">
      <c r="D11234" s="78"/>
      <c r="E11234" s="79"/>
    </row>
    <row r="11235" spans="4:5" ht="11.25" customHeight="1">
      <c r="D11235" s="78"/>
      <c r="E11235" s="79"/>
    </row>
    <row r="11236" spans="4:5" ht="11.25" customHeight="1">
      <c r="D11236" s="78"/>
      <c r="E11236" s="79"/>
    </row>
    <row r="11237" spans="4:5" ht="11.25" customHeight="1">
      <c r="D11237" s="78"/>
      <c r="E11237" s="79"/>
    </row>
    <row r="11238" spans="4:5" ht="11.25" customHeight="1">
      <c r="D11238" s="78"/>
      <c r="E11238" s="79"/>
    </row>
    <row r="11239" spans="4:5" ht="11.25" customHeight="1">
      <c r="D11239" s="78"/>
      <c r="E11239" s="79"/>
    </row>
    <row r="11240" spans="4:5" ht="11.25" customHeight="1">
      <c r="D11240" s="78"/>
      <c r="E11240" s="79"/>
    </row>
    <row r="11241" spans="4:5" ht="11.25" customHeight="1">
      <c r="D11241" s="78"/>
      <c r="E11241" s="79"/>
    </row>
    <row r="11242" spans="4:5" ht="11.25" customHeight="1">
      <c r="D11242" s="78"/>
      <c r="E11242" s="79"/>
    </row>
    <row r="11243" spans="4:5" ht="11.25" customHeight="1">
      <c r="D11243" s="78"/>
      <c r="E11243" s="79"/>
    </row>
    <row r="11244" spans="4:5" ht="11.25" customHeight="1">
      <c r="D11244" s="78"/>
      <c r="E11244" s="79"/>
    </row>
    <row r="11245" spans="4:5" ht="11.25" customHeight="1">
      <c r="D11245" s="78"/>
      <c r="E11245" s="79"/>
    </row>
    <row r="11246" spans="4:5" ht="11.25" customHeight="1">
      <c r="D11246" s="78"/>
      <c r="E11246" s="79"/>
    </row>
    <row r="11247" spans="4:5" ht="11.25" customHeight="1">
      <c r="D11247" s="78"/>
      <c r="E11247" s="79"/>
    </row>
    <row r="11248" spans="4:5" ht="11.25" customHeight="1">
      <c r="D11248" s="78"/>
      <c r="E11248" s="79"/>
    </row>
    <row r="11249" spans="4:5" ht="11.25" customHeight="1">
      <c r="D11249" s="78"/>
      <c r="E11249" s="79"/>
    </row>
    <row r="11250" spans="4:5" ht="11.25" customHeight="1">
      <c r="D11250" s="78"/>
      <c r="E11250" s="79"/>
    </row>
    <row r="11251" spans="4:5" ht="11.25" customHeight="1">
      <c r="D11251" s="78"/>
      <c r="E11251" s="79"/>
    </row>
    <row r="11252" spans="4:5" ht="11.25" customHeight="1">
      <c r="D11252" s="78"/>
      <c r="E11252" s="79"/>
    </row>
    <row r="11253" spans="4:5" ht="11.25" customHeight="1">
      <c r="D11253" s="78"/>
      <c r="E11253" s="79"/>
    </row>
    <row r="11254" spans="4:5" ht="11.25" customHeight="1">
      <c r="D11254" s="78"/>
      <c r="E11254" s="79"/>
    </row>
    <row r="11255" spans="4:5" ht="11.25" customHeight="1">
      <c r="D11255" s="78"/>
      <c r="E11255" s="79"/>
    </row>
    <row r="11256" spans="4:5" ht="11.25" customHeight="1">
      <c r="D11256" s="78"/>
      <c r="E11256" s="79"/>
    </row>
    <row r="11257" spans="4:5" ht="11.25" customHeight="1">
      <c r="D11257" s="78"/>
      <c r="E11257" s="79"/>
    </row>
    <row r="11258" spans="4:5" ht="11.25" customHeight="1">
      <c r="D11258" s="78"/>
      <c r="E11258" s="79"/>
    </row>
    <row r="11259" spans="4:5" ht="11.25" customHeight="1">
      <c r="D11259" s="78"/>
      <c r="E11259" s="79"/>
    </row>
    <row r="11260" spans="4:5" ht="11.25" customHeight="1">
      <c r="D11260" s="78"/>
      <c r="E11260" s="79"/>
    </row>
    <row r="11261" spans="4:5" ht="11.25" customHeight="1">
      <c r="D11261" s="78"/>
      <c r="E11261" s="79"/>
    </row>
    <row r="11262" spans="4:5" ht="11.25" customHeight="1">
      <c r="D11262" s="78"/>
      <c r="E11262" s="79"/>
    </row>
    <row r="11263" spans="4:5" ht="11.25" customHeight="1">
      <c r="D11263" s="78"/>
      <c r="E11263" s="79"/>
    </row>
    <row r="11264" spans="4:5" ht="11.25" customHeight="1">
      <c r="D11264" s="78"/>
      <c r="E11264" s="79"/>
    </row>
    <row r="11265" spans="4:5" ht="11.25" customHeight="1">
      <c r="D11265" s="78"/>
      <c r="E11265" s="79"/>
    </row>
    <row r="11266" spans="4:5" ht="11.25" customHeight="1">
      <c r="D11266" s="78"/>
      <c r="E11266" s="79"/>
    </row>
    <row r="11267" spans="4:5" ht="11.25" customHeight="1">
      <c r="D11267" s="78"/>
      <c r="E11267" s="79"/>
    </row>
    <row r="11268" spans="4:5" ht="11.25" customHeight="1">
      <c r="D11268" s="78"/>
      <c r="E11268" s="79"/>
    </row>
    <row r="11269" spans="4:5" ht="11.25" customHeight="1">
      <c r="D11269" s="78"/>
      <c r="E11269" s="79"/>
    </row>
    <row r="11270" spans="4:5" ht="11.25" customHeight="1">
      <c r="D11270" s="78"/>
      <c r="E11270" s="79"/>
    </row>
    <row r="11271" spans="4:5" ht="11.25" customHeight="1">
      <c r="D11271" s="78"/>
      <c r="E11271" s="79"/>
    </row>
    <row r="11272" spans="4:5" ht="11.25" customHeight="1">
      <c r="D11272" s="78"/>
      <c r="E11272" s="79"/>
    </row>
    <row r="11273" spans="4:5" ht="11.25" customHeight="1">
      <c r="D11273" s="78"/>
      <c r="E11273" s="79"/>
    </row>
    <row r="11274" spans="4:5" ht="11.25" customHeight="1">
      <c r="D11274" s="78"/>
      <c r="E11274" s="79"/>
    </row>
    <row r="11275" spans="4:5" ht="11.25" customHeight="1">
      <c r="D11275" s="78"/>
      <c r="E11275" s="79"/>
    </row>
    <row r="11276" spans="4:5" ht="11.25" customHeight="1">
      <c r="D11276" s="78"/>
      <c r="E11276" s="79"/>
    </row>
    <row r="11277" spans="4:5" ht="11.25" customHeight="1">
      <c r="D11277" s="78"/>
      <c r="E11277" s="79"/>
    </row>
    <row r="11278" spans="4:5" ht="11.25" customHeight="1">
      <c r="D11278" s="78"/>
      <c r="E11278" s="79"/>
    </row>
    <row r="11279" spans="4:5" ht="11.25" customHeight="1">
      <c r="D11279" s="78"/>
      <c r="E11279" s="79"/>
    </row>
    <row r="11280" spans="4:5" ht="11.25" customHeight="1">
      <c r="D11280" s="78"/>
      <c r="E11280" s="79"/>
    </row>
    <row r="11281" spans="4:5" ht="11.25" customHeight="1">
      <c r="D11281" s="78"/>
      <c r="E11281" s="79"/>
    </row>
    <row r="11282" spans="4:5" ht="11.25" customHeight="1">
      <c r="D11282" s="78"/>
      <c r="E11282" s="79"/>
    </row>
    <row r="11283" spans="4:5" ht="11.25" customHeight="1">
      <c r="D11283" s="78"/>
      <c r="E11283" s="79"/>
    </row>
    <row r="11284" spans="4:5" ht="11.25" customHeight="1">
      <c r="D11284" s="78"/>
      <c r="E11284" s="79"/>
    </row>
    <row r="11285" spans="4:5" ht="11.25" customHeight="1">
      <c r="D11285" s="78"/>
      <c r="E11285" s="79"/>
    </row>
    <row r="11286" spans="4:5" ht="11.25" customHeight="1">
      <c r="D11286" s="78"/>
      <c r="E11286" s="79"/>
    </row>
    <row r="11287" spans="4:5" ht="11.25" customHeight="1">
      <c r="D11287" s="78"/>
      <c r="E11287" s="79"/>
    </row>
    <row r="11288" spans="4:5" ht="11.25" customHeight="1">
      <c r="D11288" s="78"/>
      <c r="E11288" s="79"/>
    </row>
    <row r="11289" spans="4:5" ht="11.25" customHeight="1">
      <c r="D11289" s="78"/>
      <c r="E11289" s="79"/>
    </row>
    <row r="11290" spans="4:5" ht="11.25" customHeight="1">
      <c r="D11290" s="78"/>
      <c r="E11290" s="79"/>
    </row>
    <row r="11291" spans="4:5" ht="11.25" customHeight="1">
      <c r="D11291" s="78"/>
      <c r="E11291" s="79"/>
    </row>
    <row r="11292" spans="4:5" ht="11.25" customHeight="1">
      <c r="D11292" s="78"/>
      <c r="E11292" s="79"/>
    </row>
    <row r="11293" spans="4:5" ht="11.25" customHeight="1">
      <c r="D11293" s="78"/>
      <c r="E11293" s="79"/>
    </row>
    <row r="11294" spans="4:5" ht="11.25" customHeight="1">
      <c r="D11294" s="78"/>
      <c r="E11294" s="79"/>
    </row>
    <row r="11295" spans="4:5" ht="11.25" customHeight="1">
      <c r="D11295" s="78"/>
      <c r="E11295" s="79"/>
    </row>
    <row r="11296" spans="4:5" ht="11.25" customHeight="1">
      <c r="D11296" s="78"/>
      <c r="E11296" s="79"/>
    </row>
    <row r="11297" spans="4:5" ht="11.25" customHeight="1">
      <c r="D11297" s="78"/>
      <c r="E11297" s="79"/>
    </row>
    <row r="11298" spans="4:5" ht="11.25" customHeight="1">
      <c r="D11298" s="78"/>
      <c r="E11298" s="79"/>
    </row>
    <row r="11299" spans="4:5" ht="11.25" customHeight="1">
      <c r="D11299" s="78"/>
      <c r="E11299" s="79"/>
    </row>
    <row r="11300" spans="4:5" ht="11.25" customHeight="1">
      <c r="D11300" s="78"/>
      <c r="E11300" s="79"/>
    </row>
    <row r="11301" spans="4:5" ht="11.25" customHeight="1">
      <c r="D11301" s="78"/>
      <c r="E11301" s="79"/>
    </row>
    <row r="11302" spans="4:5" ht="11.25" customHeight="1">
      <c r="D11302" s="78"/>
      <c r="E11302" s="79"/>
    </row>
    <row r="11303" spans="4:5" ht="11.25" customHeight="1">
      <c r="D11303" s="78"/>
      <c r="E11303" s="79"/>
    </row>
    <row r="11304" spans="4:5" ht="11.25" customHeight="1">
      <c r="D11304" s="78"/>
      <c r="E11304" s="79"/>
    </row>
    <row r="11305" spans="4:5" ht="11.25" customHeight="1">
      <c r="D11305" s="78"/>
      <c r="E11305" s="79"/>
    </row>
    <row r="11306" spans="4:5" ht="11.25" customHeight="1">
      <c r="D11306" s="78"/>
      <c r="E11306" s="79"/>
    </row>
    <row r="11307" spans="4:5" ht="11.25" customHeight="1">
      <c r="D11307" s="78"/>
      <c r="E11307" s="79"/>
    </row>
    <row r="11308" spans="4:5" ht="11.25" customHeight="1">
      <c r="D11308" s="78"/>
      <c r="E11308" s="79"/>
    </row>
    <row r="11309" spans="4:5" ht="11.25" customHeight="1">
      <c r="D11309" s="78"/>
      <c r="E11309" s="79"/>
    </row>
    <row r="11310" spans="4:5" ht="11.25" customHeight="1">
      <c r="D11310" s="78"/>
      <c r="E11310" s="79"/>
    </row>
    <row r="11311" spans="4:5" ht="11.25" customHeight="1">
      <c r="D11311" s="78"/>
      <c r="E11311" s="79"/>
    </row>
    <row r="11312" spans="4:5" ht="11.25" customHeight="1">
      <c r="D11312" s="78"/>
      <c r="E11312" s="79"/>
    </row>
    <row r="11313" spans="4:5" ht="11.25" customHeight="1">
      <c r="D11313" s="78"/>
      <c r="E11313" s="79"/>
    </row>
    <row r="11314" spans="4:5" ht="11.25" customHeight="1">
      <c r="D11314" s="78"/>
      <c r="E11314" s="79"/>
    </row>
    <row r="11315" spans="4:5" ht="11.25" customHeight="1">
      <c r="D11315" s="78"/>
      <c r="E11315" s="79"/>
    </row>
    <row r="11316" spans="4:5" ht="11.25" customHeight="1">
      <c r="D11316" s="78"/>
      <c r="E11316" s="79"/>
    </row>
    <row r="11317" spans="4:5" ht="11.25" customHeight="1">
      <c r="D11317" s="78"/>
      <c r="E11317" s="79"/>
    </row>
    <row r="11318" spans="4:5" ht="11.25" customHeight="1">
      <c r="D11318" s="78"/>
      <c r="E11318" s="79"/>
    </row>
    <row r="11319" spans="4:5" ht="11.25" customHeight="1">
      <c r="D11319" s="78"/>
      <c r="E11319" s="79"/>
    </row>
    <row r="11320" spans="4:5" ht="11.25" customHeight="1">
      <c r="D11320" s="78"/>
      <c r="E11320" s="79"/>
    </row>
    <row r="11321" spans="4:5" ht="11.25" customHeight="1">
      <c r="D11321" s="78"/>
      <c r="E11321" s="79"/>
    </row>
    <row r="11322" spans="4:5" ht="11.25" customHeight="1">
      <c r="D11322" s="78"/>
      <c r="E11322" s="79"/>
    </row>
    <row r="11323" spans="4:5" ht="11.25" customHeight="1">
      <c r="D11323" s="78"/>
      <c r="E11323" s="79"/>
    </row>
    <row r="11324" spans="4:5" ht="11.25" customHeight="1">
      <c r="D11324" s="78"/>
      <c r="E11324" s="79"/>
    </row>
    <row r="11325" spans="4:5" ht="11.25" customHeight="1">
      <c r="D11325" s="78"/>
      <c r="E11325" s="79"/>
    </row>
    <row r="11326" spans="4:5" ht="11.25" customHeight="1">
      <c r="D11326" s="78"/>
      <c r="E11326" s="79"/>
    </row>
    <row r="11327" spans="4:5" ht="11.25" customHeight="1">
      <c r="D11327" s="78"/>
      <c r="E11327" s="79"/>
    </row>
    <row r="11328" spans="4:5" ht="11.25" customHeight="1">
      <c r="D11328" s="78"/>
      <c r="E11328" s="79"/>
    </row>
    <row r="11329" spans="4:5" ht="11.25" customHeight="1">
      <c r="D11329" s="78"/>
      <c r="E11329" s="79"/>
    </row>
    <row r="11330" spans="4:5" ht="11.25" customHeight="1">
      <c r="D11330" s="78"/>
      <c r="E11330" s="79"/>
    </row>
    <row r="11331" spans="4:5" ht="11.25" customHeight="1">
      <c r="D11331" s="78"/>
      <c r="E11331" s="79"/>
    </row>
    <row r="11332" spans="4:5" ht="11.25" customHeight="1">
      <c r="D11332" s="78"/>
      <c r="E11332" s="79"/>
    </row>
    <row r="11333" spans="4:5" ht="11.25" customHeight="1">
      <c r="D11333" s="78"/>
      <c r="E11333" s="79"/>
    </row>
    <row r="11334" spans="4:5" ht="11.25" customHeight="1">
      <c r="D11334" s="78"/>
      <c r="E11334" s="79"/>
    </row>
    <row r="11335" spans="4:5" ht="11.25" customHeight="1">
      <c r="D11335" s="78"/>
      <c r="E11335" s="79"/>
    </row>
    <row r="11336" spans="4:5" ht="11.25" customHeight="1">
      <c r="D11336" s="78"/>
      <c r="E11336" s="79"/>
    </row>
    <row r="11337" spans="4:5" ht="11.25" customHeight="1">
      <c r="D11337" s="78"/>
      <c r="E11337" s="79"/>
    </row>
    <row r="11338" spans="4:5" ht="11.25" customHeight="1">
      <c r="D11338" s="78"/>
      <c r="E11338" s="79"/>
    </row>
    <row r="11339" spans="4:5" ht="11.25" customHeight="1">
      <c r="D11339" s="78"/>
      <c r="E11339" s="79"/>
    </row>
    <row r="11340" spans="4:5" ht="11.25" customHeight="1">
      <c r="D11340" s="78"/>
      <c r="E11340" s="79"/>
    </row>
    <row r="11341" spans="4:5" ht="11.25" customHeight="1">
      <c r="D11341" s="78"/>
      <c r="E11341" s="79"/>
    </row>
    <row r="11342" spans="4:5" ht="11.25" customHeight="1">
      <c r="D11342" s="78"/>
      <c r="E11342" s="79"/>
    </row>
    <row r="11343" spans="4:5" ht="11.25" customHeight="1">
      <c r="D11343" s="78"/>
      <c r="E11343" s="79"/>
    </row>
    <row r="11344" spans="4:5" ht="11.25" customHeight="1">
      <c r="D11344" s="78"/>
      <c r="E11344" s="79"/>
    </row>
    <row r="11345" spans="4:5" ht="11.25" customHeight="1">
      <c r="D11345" s="78"/>
      <c r="E11345" s="79"/>
    </row>
    <row r="11346" spans="4:5" ht="11.25" customHeight="1">
      <c r="D11346" s="78"/>
      <c r="E11346" s="79"/>
    </row>
    <row r="11347" spans="4:5" ht="11.25" customHeight="1">
      <c r="D11347" s="78"/>
      <c r="E11347" s="79"/>
    </row>
    <row r="11348" spans="4:5" ht="11.25" customHeight="1">
      <c r="D11348" s="78"/>
      <c r="E11348" s="79"/>
    </row>
    <row r="11349" spans="4:5" ht="11.25" customHeight="1">
      <c r="D11349" s="78"/>
      <c r="E11349" s="79"/>
    </row>
    <row r="11350" spans="4:5" ht="11.25" customHeight="1">
      <c r="D11350" s="78"/>
      <c r="E11350" s="79"/>
    </row>
    <row r="11351" spans="4:5" ht="11.25" customHeight="1">
      <c r="D11351" s="78"/>
      <c r="E11351" s="79"/>
    </row>
    <row r="11352" spans="4:5" ht="11.25" customHeight="1">
      <c r="D11352" s="78"/>
      <c r="E11352" s="79"/>
    </row>
    <row r="11353" spans="4:5" ht="11.25" customHeight="1">
      <c r="D11353" s="78"/>
      <c r="E11353" s="79"/>
    </row>
    <row r="11354" spans="4:5" ht="11.25" customHeight="1">
      <c r="D11354" s="78"/>
      <c r="E11354" s="79"/>
    </row>
    <row r="11355" spans="4:5" ht="11.25" customHeight="1">
      <c r="D11355" s="78"/>
      <c r="E11355" s="79"/>
    </row>
    <row r="11356" spans="4:5" ht="11.25" customHeight="1">
      <c r="D11356" s="78"/>
      <c r="E11356" s="79"/>
    </row>
    <row r="11357" spans="4:5" ht="11.25" customHeight="1">
      <c r="D11357" s="78"/>
      <c r="E11357" s="79"/>
    </row>
    <row r="11358" spans="4:5" ht="11.25" customHeight="1">
      <c r="D11358" s="78"/>
      <c r="E11358" s="79"/>
    </row>
    <row r="11359" spans="4:5" ht="11.25" customHeight="1">
      <c r="D11359" s="78"/>
      <c r="E11359" s="79"/>
    </row>
    <row r="11360" spans="4:5" ht="11.25" customHeight="1">
      <c r="D11360" s="78"/>
      <c r="E11360" s="79"/>
    </row>
    <row r="11361" spans="4:5" ht="11.25" customHeight="1">
      <c r="D11361" s="78"/>
      <c r="E11361" s="79"/>
    </row>
    <row r="11362" spans="4:5" ht="11.25" customHeight="1">
      <c r="D11362" s="78"/>
      <c r="E11362" s="79"/>
    </row>
    <row r="11363" spans="4:5" ht="11.25" customHeight="1">
      <c r="D11363" s="78"/>
      <c r="E11363" s="79"/>
    </row>
    <row r="11364" spans="4:5" ht="11.25" customHeight="1">
      <c r="D11364" s="78"/>
      <c r="E11364" s="79"/>
    </row>
    <row r="11365" spans="4:5" ht="11.25" customHeight="1">
      <c r="D11365" s="78"/>
      <c r="E11365" s="79"/>
    </row>
    <row r="11366" spans="4:5" ht="11.25" customHeight="1">
      <c r="D11366" s="78"/>
      <c r="E11366" s="79"/>
    </row>
    <row r="11367" spans="4:5" ht="11.25" customHeight="1">
      <c r="D11367" s="78"/>
      <c r="E11367" s="79"/>
    </row>
    <row r="11368" spans="4:5" ht="11.25" customHeight="1">
      <c r="D11368" s="78"/>
      <c r="E11368" s="79"/>
    </row>
    <row r="11369" spans="4:5" ht="11.25" customHeight="1">
      <c r="D11369" s="78"/>
      <c r="E11369" s="79"/>
    </row>
    <row r="11370" spans="4:5" ht="11.25" customHeight="1">
      <c r="D11370" s="78"/>
      <c r="E11370" s="79"/>
    </row>
    <row r="11371" spans="4:5" ht="11.25" customHeight="1">
      <c r="D11371" s="78"/>
      <c r="E11371" s="79"/>
    </row>
    <row r="11372" spans="4:5" ht="11.25" customHeight="1">
      <c r="D11372" s="78"/>
      <c r="E11372" s="79"/>
    </row>
    <row r="11373" spans="4:5" ht="11.25" customHeight="1">
      <c r="D11373" s="78"/>
      <c r="E11373" s="79"/>
    </row>
    <row r="11374" spans="4:5" ht="11.25" customHeight="1">
      <c r="D11374" s="78"/>
      <c r="E11374" s="79"/>
    </row>
    <row r="11375" spans="4:5" ht="11.25" customHeight="1">
      <c r="D11375" s="78"/>
      <c r="E11375" s="79"/>
    </row>
    <row r="11376" spans="4:5" ht="11.25" customHeight="1">
      <c r="D11376" s="78"/>
      <c r="E11376" s="79"/>
    </row>
    <row r="11377" spans="4:5" ht="11.25" customHeight="1">
      <c r="D11377" s="78"/>
      <c r="E11377" s="79"/>
    </row>
    <row r="11378" spans="4:5" ht="11.25" customHeight="1">
      <c r="D11378" s="78"/>
      <c r="E11378" s="79"/>
    </row>
    <row r="11379" spans="4:5" ht="11.25" customHeight="1">
      <c r="D11379" s="78"/>
      <c r="E11379" s="79"/>
    </row>
    <row r="11380" spans="4:5" ht="11.25" customHeight="1">
      <c r="D11380" s="78"/>
      <c r="E11380" s="79"/>
    </row>
    <row r="11381" spans="4:5" ht="11.25" customHeight="1">
      <c r="D11381" s="78"/>
      <c r="E11381" s="79"/>
    </row>
    <row r="11382" spans="4:5" ht="11.25" customHeight="1">
      <c r="D11382" s="78"/>
      <c r="E11382" s="79"/>
    </row>
    <row r="11383" spans="4:5" ht="11.25" customHeight="1">
      <c r="D11383" s="78"/>
      <c r="E11383" s="79"/>
    </row>
    <row r="11384" spans="4:5" ht="11.25" customHeight="1">
      <c r="D11384" s="78"/>
      <c r="E11384" s="79"/>
    </row>
    <row r="11385" spans="4:5" ht="11.25" customHeight="1">
      <c r="D11385" s="78"/>
      <c r="E11385" s="79"/>
    </row>
    <row r="11386" spans="4:5" ht="11.25" customHeight="1">
      <c r="D11386" s="78"/>
      <c r="E11386" s="79"/>
    </row>
    <row r="11387" spans="4:5" ht="11.25" customHeight="1">
      <c r="D11387" s="78"/>
      <c r="E11387" s="79"/>
    </row>
    <row r="11388" spans="4:5" ht="11.25" customHeight="1">
      <c r="D11388" s="78"/>
      <c r="E11388" s="79"/>
    </row>
    <row r="11389" spans="4:5" ht="11.25" customHeight="1">
      <c r="D11389" s="78"/>
      <c r="E11389" s="79"/>
    </row>
    <row r="11390" spans="4:5" ht="11.25" customHeight="1">
      <c r="D11390" s="78"/>
      <c r="E11390" s="79"/>
    </row>
    <row r="11391" spans="4:5" ht="11.25" customHeight="1">
      <c r="D11391" s="78"/>
      <c r="E11391" s="79"/>
    </row>
    <row r="11392" spans="4:5" ht="11.25" customHeight="1">
      <c r="D11392" s="78"/>
      <c r="E11392" s="79"/>
    </row>
    <row r="11393" spans="4:5" ht="11.25" customHeight="1">
      <c r="D11393" s="78"/>
      <c r="E11393" s="79"/>
    </row>
    <row r="11394" spans="4:5" ht="11.25" customHeight="1">
      <c r="D11394" s="78"/>
      <c r="E11394" s="79"/>
    </row>
    <row r="11395" spans="4:5" ht="11.25" customHeight="1">
      <c r="D11395" s="78"/>
      <c r="E11395" s="79"/>
    </row>
    <row r="11396" spans="4:5" ht="11.25" customHeight="1">
      <c r="D11396" s="78"/>
      <c r="E11396" s="79"/>
    </row>
    <row r="11397" spans="4:5" ht="11.25" customHeight="1">
      <c r="D11397" s="78"/>
      <c r="E11397" s="79"/>
    </row>
    <row r="11398" spans="4:5" ht="11.25" customHeight="1">
      <c r="D11398" s="78"/>
      <c r="E11398" s="79"/>
    </row>
    <row r="11399" spans="4:5" ht="11.25" customHeight="1">
      <c r="D11399" s="78"/>
      <c r="E11399" s="79"/>
    </row>
    <row r="11400" spans="4:5" ht="11.25" customHeight="1">
      <c r="D11400" s="78"/>
      <c r="E11400" s="79"/>
    </row>
    <row r="11401" spans="4:5" ht="11.25" customHeight="1">
      <c r="D11401" s="78"/>
      <c r="E11401" s="79"/>
    </row>
    <row r="11402" spans="4:5" ht="11.25" customHeight="1">
      <c r="D11402" s="78"/>
      <c r="E11402" s="79"/>
    </row>
    <row r="11403" spans="4:5" ht="11.25" customHeight="1">
      <c r="D11403" s="78"/>
      <c r="E11403" s="79"/>
    </row>
    <row r="11404" spans="4:5" ht="11.25" customHeight="1">
      <c r="D11404" s="78"/>
      <c r="E11404" s="79"/>
    </row>
    <row r="11405" spans="4:5" ht="11.25" customHeight="1">
      <c r="D11405" s="78"/>
      <c r="E11405" s="79"/>
    </row>
    <row r="11406" spans="4:5" ht="11.25" customHeight="1">
      <c r="D11406" s="78"/>
      <c r="E11406" s="79"/>
    </row>
    <row r="11407" spans="4:5" ht="11.25" customHeight="1">
      <c r="D11407" s="78"/>
      <c r="E11407" s="79"/>
    </row>
    <row r="11408" spans="4:5" ht="11.25" customHeight="1">
      <c r="D11408" s="78"/>
      <c r="E11408" s="79"/>
    </row>
    <row r="11409" spans="4:5" ht="11.25" customHeight="1">
      <c r="D11409" s="78"/>
      <c r="E11409" s="79"/>
    </row>
    <row r="11410" spans="4:5" ht="11.25" customHeight="1">
      <c r="D11410" s="78"/>
      <c r="E11410" s="79"/>
    </row>
    <row r="11411" spans="4:5" ht="11.25" customHeight="1">
      <c r="D11411" s="78"/>
      <c r="E11411" s="79"/>
    </row>
    <row r="11412" spans="4:5" ht="11.25" customHeight="1">
      <c r="D11412" s="78"/>
      <c r="E11412" s="79"/>
    </row>
    <row r="11413" spans="4:5" ht="11.25" customHeight="1">
      <c r="D11413" s="78"/>
      <c r="E11413" s="79"/>
    </row>
    <row r="11414" spans="4:5" ht="11.25" customHeight="1">
      <c r="D11414" s="78"/>
      <c r="E11414" s="79"/>
    </row>
    <row r="11415" spans="4:5" ht="11.25" customHeight="1">
      <c r="D11415" s="78"/>
      <c r="E11415" s="79"/>
    </row>
    <row r="11416" spans="4:5" ht="11.25" customHeight="1">
      <c r="D11416" s="78"/>
      <c r="E11416" s="79"/>
    </row>
    <row r="11417" spans="4:5" ht="11.25" customHeight="1">
      <c r="D11417" s="78"/>
      <c r="E11417" s="79"/>
    </row>
    <row r="11418" spans="4:5" ht="11.25" customHeight="1">
      <c r="D11418" s="78"/>
      <c r="E11418" s="79"/>
    </row>
    <row r="11419" spans="4:5" ht="11.25" customHeight="1">
      <c r="D11419" s="78"/>
      <c r="E11419" s="79"/>
    </row>
    <row r="11420" spans="4:5" ht="11.25" customHeight="1">
      <c r="D11420" s="78"/>
      <c r="E11420" s="79"/>
    </row>
    <row r="11421" spans="4:5" ht="11.25" customHeight="1">
      <c r="D11421" s="78"/>
      <c r="E11421" s="79"/>
    </row>
    <row r="11422" spans="4:5" ht="11.25" customHeight="1">
      <c r="D11422" s="78"/>
      <c r="E11422" s="79"/>
    </row>
    <row r="11423" spans="4:5" ht="11.25" customHeight="1">
      <c r="D11423" s="78"/>
      <c r="E11423" s="79"/>
    </row>
    <row r="11424" spans="4:5" ht="11.25" customHeight="1">
      <c r="D11424" s="78"/>
      <c r="E11424" s="79"/>
    </row>
    <row r="11425" spans="4:5" ht="11.25" customHeight="1">
      <c r="D11425" s="78"/>
      <c r="E11425" s="79"/>
    </row>
    <row r="11426" spans="4:5" ht="11.25" customHeight="1">
      <c r="D11426" s="78"/>
      <c r="E11426" s="79"/>
    </row>
    <row r="11427" spans="4:5" ht="11.25" customHeight="1">
      <c r="D11427" s="78"/>
      <c r="E11427" s="79"/>
    </row>
    <row r="11428" spans="4:5" ht="11.25" customHeight="1">
      <c r="D11428" s="78"/>
      <c r="E11428" s="79"/>
    </row>
    <row r="11429" spans="4:5" ht="11.25" customHeight="1">
      <c r="D11429" s="78"/>
      <c r="E11429" s="79"/>
    </row>
    <row r="11430" spans="4:5" ht="11.25" customHeight="1">
      <c r="D11430" s="78"/>
      <c r="E11430" s="79"/>
    </row>
    <row r="11431" spans="4:5" ht="11.25" customHeight="1">
      <c r="D11431" s="78"/>
      <c r="E11431" s="79"/>
    </row>
    <row r="11432" spans="4:5" ht="11.25" customHeight="1">
      <c r="D11432" s="78"/>
      <c r="E11432" s="79"/>
    </row>
    <row r="11433" spans="4:5" ht="11.25" customHeight="1">
      <c r="D11433" s="78"/>
      <c r="E11433" s="79"/>
    </row>
    <row r="11434" spans="4:5" ht="11.25" customHeight="1">
      <c r="D11434" s="78"/>
      <c r="E11434" s="79"/>
    </row>
    <row r="11435" spans="4:5" ht="11.25" customHeight="1">
      <c r="D11435" s="78"/>
      <c r="E11435" s="79"/>
    </row>
    <row r="11436" spans="4:5" ht="11.25" customHeight="1">
      <c r="D11436" s="78"/>
      <c r="E11436" s="79"/>
    </row>
    <row r="11437" spans="4:5" ht="11.25" customHeight="1">
      <c r="D11437" s="78"/>
      <c r="E11437" s="79"/>
    </row>
    <row r="11438" spans="4:5" ht="11.25" customHeight="1">
      <c r="D11438" s="78"/>
      <c r="E11438" s="79"/>
    </row>
    <row r="11439" spans="4:5" ht="11.25" customHeight="1">
      <c r="D11439" s="78"/>
      <c r="E11439" s="79"/>
    </row>
    <row r="11440" spans="4:5" ht="11.25" customHeight="1">
      <c r="D11440" s="78"/>
      <c r="E11440" s="79"/>
    </row>
    <row r="11441" spans="4:5" ht="11.25" customHeight="1">
      <c r="D11441" s="78"/>
      <c r="E11441" s="79"/>
    </row>
    <row r="11442" spans="4:5" ht="11.25" customHeight="1">
      <c r="D11442" s="78"/>
      <c r="E11442" s="79"/>
    </row>
    <row r="11443" spans="4:5" ht="11.25" customHeight="1">
      <c r="D11443" s="78"/>
      <c r="E11443" s="79"/>
    </row>
    <row r="11444" spans="4:5" ht="11.25" customHeight="1">
      <c r="D11444" s="78"/>
      <c r="E11444" s="79"/>
    </row>
    <row r="11445" spans="4:5" ht="11.25" customHeight="1">
      <c r="D11445" s="78"/>
      <c r="E11445" s="79"/>
    </row>
    <row r="11446" spans="4:5" ht="11.25" customHeight="1">
      <c r="D11446" s="78"/>
      <c r="E11446" s="79"/>
    </row>
    <row r="11447" spans="4:5" ht="11.25" customHeight="1">
      <c r="D11447" s="78"/>
      <c r="E11447" s="79"/>
    </row>
    <row r="11448" spans="4:5" ht="11.25" customHeight="1">
      <c r="D11448" s="78"/>
      <c r="E11448" s="79"/>
    </row>
    <row r="11449" spans="4:5" ht="11.25" customHeight="1">
      <c r="D11449" s="78"/>
      <c r="E11449" s="79"/>
    </row>
    <row r="11450" spans="4:5" ht="11.25" customHeight="1">
      <c r="D11450" s="78"/>
      <c r="E11450" s="79"/>
    </row>
    <row r="11451" spans="4:5" ht="11.25" customHeight="1">
      <c r="D11451" s="78"/>
      <c r="E11451" s="79"/>
    </row>
    <row r="11452" spans="4:5" ht="11.25" customHeight="1">
      <c r="D11452" s="78"/>
      <c r="E11452" s="79"/>
    </row>
    <row r="11453" spans="4:5" ht="11.25" customHeight="1">
      <c r="D11453" s="78"/>
      <c r="E11453" s="79"/>
    </row>
    <row r="11454" spans="4:5" ht="11.25" customHeight="1">
      <c r="D11454" s="78"/>
      <c r="E11454" s="79"/>
    </row>
    <row r="11455" spans="4:5" ht="11.25" customHeight="1">
      <c r="D11455" s="78"/>
      <c r="E11455" s="79"/>
    </row>
    <row r="11456" spans="4:5" ht="11.25" customHeight="1">
      <c r="D11456" s="78"/>
      <c r="E11456" s="79"/>
    </row>
    <row r="11457" spans="4:5" ht="11.25" customHeight="1">
      <c r="D11457" s="78"/>
      <c r="E11457" s="79"/>
    </row>
    <row r="11458" spans="4:5" ht="11.25" customHeight="1">
      <c r="D11458" s="78"/>
      <c r="E11458" s="79"/>
    </row>
    <row r="11459" spans="4:5" ht="11.25" customHeight="1">
      <c r="D11459" s="78"/>
      <c r="E11459" s="79"/>
    </row>
    <row r="11460" spans="4:5" ht="11.25" customHeight="1">
      <c r="D11460" s="78"/>
      <c r="E11460" s="79"/>
    </row>
    <row r="11461" spans="4:5" ht="11.25" customHeight="1">
      <c r="D11461" s="78"/>
      <c r="E11461" s="79"/>
    </row>
    <row r="11462" spans="4:5" ht="11.25" customHeight="1">
      <c r="D11462" s="78"/>
      <c r="E11462" s="79"/>
    </row>
    <row r="11463" spans="4:5" ht="11.25" customHeight="1">
      <c r="D11463" s="78"/>
      <c r="E11463" s="79"/>
    </row>
    <row r="11464" spans="4:5" ht="11.25" customHeight="1">
      <c r="D11464" s="78"/>
      <c r="E11464" s="79"/>
    </row>
    <row r="11465" spans="4:5" ht="11.25" customHeight="1">
      <c r="D11465" s="78"/>
      <c r="E11465" s="79"/>
    </row>
    <row r="11466" spans="4:5" ht="11.25" customHeight="1">
      <c r="D11466" s="78"/>
      <c r="E11466" s="79"/>
    </row>
    <row r="11467" spans="4:5" ht="11.25" customHeight="1">
      <c r="D11467" s="78"/>
      <c r="E11467" s="79"/>
    </row>
    <row r="11468" spans="4:5" ht="11.25" customHeight="1">
      <c r="D11468" s="78"/>
      <c r="E11468" s="79"/>
    </row>
    <row r="11469" spans="4:5" ht="11.25" customHeight="1">
      <c r="D11469" s="78"/>
      <c r="E11469" s="79"/>
    </row>
    <row r="11470" spans="4:5" ht="11.25" customHeight="1">
      <c r="D11470" s="78"/>
      <c r="E11470" s="79"/>
    </row>
    <row r="11471" spans="4:5" ht="11.25" customHeight="1">
      <c r="D11471" s="78"/>
      <c r="E11471" s="79"/>
    </row>
    <row r="11472" spans="4:5" ht="11.25" customHeight="1">
      <c r="D11472" s="78"/>
      <c r="E11472" s="79"/>
    </row>
    <row r="11473" spans="4:5" ht="11.25" customHeight="1">
      <c r="D11473" s="78"/>
      <c r="E11473" s="79"/>
    </row>
    <row r="11474" spans="4:5" ht="11.25" customHeight="1">
      <c r="D11474" s="78"/>
      <c r="E11474" s="79"/>
    </row>
    <row r="11475" spans="4:5" ht="11.25" customHeight="1">
      <c r="D11475" s="78"/>
      <c r="E11475" s="79"/>
    </row>
    <row r="11476" spans="4:5" ht="11.25" customHeight="1">
      <c r="D11476" s="78"/>
      <c r="E11476" s="79"/>
    </row>
    <row r="11477" spans="4:5" ht="11.25" customHeight="1">
      <c r="D11477" s="78"/>
      <c r="E11477" s="79"/>
    </row>
    <row r="11478" spans="4:5" ht="11.25" customHeight="1">
      <c r="D11478" s="78"/>
      <c r="E11478" s="79"/>
    </row>
    <row r="11479" spans="4:5" ht="11.25" customHeight="1">
      <c r="D11479" s="78"/>
      <c r="E11479" s="79"/>
    </row>
    <row r="11480" spans="4:5" ht="11.25" customHeight="1">
      <c r="D11480" s="78"/>
      <c r="E11480" s="79"/>
    </row>
    <row r="11481" spans="4:5" ht="11.25" customHeight="1">
      <c r="D11481" s="78"/>
      <c r="E11481" s="79"/>
    </row>
    <row r="11482" spans="4:5" ht="11.25" customHeight="1">
      <c r="D11482" s="78"/>
      <c r="E11482" s="79"/>
    </row>
    <row r="11483" spans="4:5" ht="11.25" customHeight="1">
      <c r="D11483" s="78"/>
      <c r="E11483" s="79"/>
    </row>
    <row r="11484" spans="4:5" ht="11.25" customHeight="1">
      <c r="D11484" s="78"/>
      <c r="E11484" s="79"/>
    </row>
    <row r="11485" spans="4:5" ht="11.25" customHeight="1">
      <c r="D11485" s="78"/>
      <c r="E11485" s="79"/>
    </row>
    <row r="11486" spans="4:5" ht="11.25" customHeight="1">
      <c r="D11486" s="78"/>
      <c r="E11486" s="79"/>
    </row>
    <row r="11487" spans="4:5" ht="11.25" customHeight="1">
      <c r="D11487" s="78"/>
      <c r="E11487" s="79"/>
    </row>
    <row r="11488" spans="4:5" ht="11.25" customHeight="1">
      <c r="D11488" s="78"/>
      <c r="E11488" s="79"/>
    </row>
    <row r="11489" spans="4:5" ht="11.25" customHeight="1">
      <c r="D11489" s="78"/>
      <c r="E11489" s="79"/>
    </row>
    <row r="11490" spans="4:5" ht="11.25" customHeight="1">
      <c r="D11490" s="78"/>
      <c r="E11490" s="79"/>
    </row>
    <row r="11491" spans="4:5" ht="11.25" customHeight="1">
      <c r="D11491" s="78"/>
      <c r="E11491" s="79"/>
    </row>
    <row r="11492" spans="4:5" ht="11.25" customHeight="1">
      <c r="D11492" s="78"/>
      <c r="E11492" s="79"/>
    </row>
    <row r="11493" spans="4:5" ht="11.25" customHeight="1">
      <c r="D11493" s="78"/>
      <c r="E11493" s="79"/>
    </row>
    <row r="11494" spans="4:5" ht="11.25" customHeight="1">
      <c r="D11494" s="78"/>
      <c r="E11494" s="79"/>
    </row>
    <row r="11495" spans="4:5" ht="11.25" customHeight="1">
      <c r="D11495" s="78"/>
      <c r="E11495" s="79"/>
    </row>
    <row r="11496" spans="4:5" ht="11.25" customHeight="1">
      <c r="D11496" s="78"/>
      <c r="E11496" s="79"/>
    </row>
    <row r="11497" spans="4:5" ht="11.25" customHeight="1">
      <c r="D11497" s="78"/>
      <c r="E11497" s="79"/>
    </row>
    <row r="11498" spans="4:5" ht="11.25" customHeight="1">
      <c r="D11498" s="78"/>
      <c r="E11498" s="79"/>
    </row>
    <row r="11499" spans="4:5" ht="11.25" customHeight="1">
      <c r="D11499" s="78"/>
      <c r="E11499" s="79"/>
    </row>
    <row r="11500" spans="4:5" ht="11.25" customHeight="1">
      <c r="D11500" s="78"/>
      <c r="E11500" s="79"/>
    </row>
    <row r="11501" spans="4:5" ht="11.25" customHeight="1">
      <c r="D11501" s="78"/>
      <c r="E11501" s="79"/>
    </row>
    <row r="11502" spans="4:5" ht="11.25" customHeight="1">
      <c r="D11502" s="78"/>
      <c r="E11502" s="79"/>
    </row>
    <row r="11503" spans="4:5" ht="11.25" customHeight="1">
      <c r="D11503" s="78"/>
      <c r="E11503" s="79"/>
    </row>
    <row r="11504" spans="4:5" ht="11.25" customHeight="1">
      <c r="D11504" s="78"/>
      <c r="E11504" s="79"/>
    </row>
    <row r="11505" spans="4:5" ht="11.25" customHeight="1">
      <c r="D11505" s="78"/>
      <c r="E11505" s="79"/>
    </row>
    <row r="11506" spans="4:5" ht="11.25" customHeight="1">
      <c r="D11506" s="78"/>
      <c r="E11506" s="79"/>
    </row>
    <row r="11507" spans="4:5" ht="11.25" customHeight="1">
      <c r="D11507" s="78"/>
      <c r="E11507" s="79"/>
    </row>
    <row r="11508" spans="4:5" ht="11.25" customHeight="1">
      <c r="D11508" s="78"/>
      <c r="E11508" s="79"/>
    </row>
    <row r="11509" spans="4:5" ht="11.25" customHeight="1">
      <c r="D11509" s="78"/>
      <c r="E11509" s="79"/>
    </row>
    <row r="11510" spans="4:5" ht="11.25" customHeight="1">
      <c r="D11510" s="78"/>
      <c r="E11510" s="79"/>
    </row>
    <row r="11511" spans="4:5" ht="11.25" customHeight="1">
      <c r="D11511" s="78"/>
      <c r="E11511" s="79"/>
    </row>
    <row r="11512" spans="4:5" ht="11.25" customHeight="1">
      <c r="D11512" s="78"/>
      <c r="E11512" s="79"/>
    </row>
    <row r="11513" spans="4:5" ht="11.25" customHeight="1">
      <c r="D11513" s="78"/>
      <c r="E11513" s="79"/>
    </row>
    <row r="11514" spans="4:5" ht="11.25" customHeight="1">
      <c r="D11514" s="78"/>
      <c r="E11514" s="79"/>
    </row>
    <row r="11515" spans="4:5" ht="11.25" customHeight="1">
      <c r="D11515" s="78"/>
      <c r="E11515" s="79"/>
    </row>
    <row r="11516" spans="4:5" ht="11.25" customHeight="1">
      <c r="D11516" s="78"/>
      <c r="E11516" s="79"/>
    </row>
    <row r="11517" spans="4:5" ht="11.25" customHeight="1">
      <c r="D11517" s="78"/>
      <c r="E11517" s="79"/>
    </row>
    <row r="11518" spans="4:5" ht="11.25" customHeight="1">
      <c r="D11518" s="78"/>
      <c r="E11518" s="79"/>
    </row>
    <row r="11519" spans="4:5" ht="11.25" customHeight="1">
      <c r="D11519" s="78"/>
      <c r="E11519" s="79"/>
    </row>
    <row r="11520" spans="4:5" ht="11.25" customHeight="1">
      <c r="D11520" s="78"/>
      <c r="E11520" s="79"/>
    </row>
    <row r="11521" spans="4:5" ht="11.25" customHeight="1">
      <c r="D11521" s="78"/>
      <c r="E11521" s="79"/>
    </row>
    <row r="11522" spans="4:5" ht="11.25" customHeight="1">
      <c r="D11522" s="78"/>
      <c r="E11522" s="79"/>
    </row>
    <row r="11523" spans="4:5" ht="11.25" customHeight="1">
      <c r="D11523" s="78"/>
      <c r="E11523" s="79"/>
    </row>
    <row r="11524" spans="4:5" ht="11.25" customHeight="1">
      <c r="D11524" s="78"/>
      <c r="E11524" s="79"/>
    </row>
    <row r="11525" spans="4:5" ht="11.25" customHeight="1">
      <c r="D11525" s="78"/>
      <c r="E11525" s="79"/>
    </row>
    <row r="11526" spans="4:5" ht="11.25" customHeight="1">
      <c r="D11526" s="78"/>
      <c r="E11526" s="79"/>
    </row>
    <row r="11527" spans="4:5" ht="11.25" customHeight="1">
      <c r="D11527" s="78"/>
      <c r="E11527" s="79"/>
    </row>
    <row r="11528" spans="4:5" ht="11.25" customHeight="1">
      <c r="D11528" s="78"/>
      <c r="E11528" s="79"/>
    </row>
    <row r="11529" spans="4:5" ht="11.25" customHeight="1">
      <c r="D11529" s="78"/>
      <c r="E11529" s="79"/>
    </row>
    <row r="11530" spans="4:5" ht="11.25" customHeight="1">
      <c r="D11530" s="78"/>
      <c r="E11530" s="79"/>
    </row>
    <row r="11531" spans="4:5" ht="11.25" customHeight="1">
      <c r="D11531" s="78"/>
      <c r="E11531" s="79"/>
    </row>
    <row r="11532" spans="4:5" ht="11.25" customHeight="1">
      <c r="D11532" s="78"/>
      <c r="E11532" s="79"/>
    </row>
    <row r="11533" spans="4:5" ht="11.25" customHeight="1">
      <c r="D11533" s="78"/>
      <c r="E11533" s="79"/>
    </row>
    <row r="11534" spans="4:5" ht="11.25" customHeight="1">
      <c r="D11534" s="78"/>
      <c r="E11534" s="79"/>
    </row>
    <row r="11535" spans="4:5" ht="11.25" customHeight="1">
      <c r="D11535" s="78"/>
      <c r="E11535" s="79"/>
    </row>
    <row r="11536" spans="4:5" ht="11.25" customHeight="1">
      <c r="D11536" s="78"/>
      <c r="E11536" s="79"/>
    </row>
    <row r="11537" spans="4:5" ht="11.25" customHeight="1">
      <c r="D11537" s="78"/>
      <c r="E11537" s="79"/>
    </row>
    <row r="11538" spans="4:5" ht="11.25" customHeight="1">
      <c r="D11538" s="78"/>
      <c r="E11538" s="79"/>
    </row>
    <row r="11539" spans="4:5" ht="11.25" customHeight="1">
      <c r="D11539" s="78"/>
      <c r="E11539" s="79"/>
    </row>
    <row r="11540" spans="4:5" ht="11.25" customHeight="1">
      <c r="D11540" s="78"/>
      <c r="E11540" s="79"/>
    </row>
    <row r="11541" spans="4:5" ht="11.25" customHeight="1">
      <c r="D11541" s="78"/>
      <c r="E11541" s="79"/>
    </row>
    <row r="11542" spans="4:5" ht="11.25" customHeight="1">
      <c r="D11542" s="78"/>
      <c r="E11542" s="79"/>
    </row>
    <row r="11543" spans="4:5" ht="11.25" customHeight="1">
      <c r="D11543" s="78"/>
      <c r="E11543" s="79"/>
    </row>
    <row r="11544" spans="4:5" ht="11.25" customHeight="1">
      <c r="D11544" s="78"/>
      <c r="E11544" s="79"/>
    </row>
    <row r="11545" spans="4:5" ht="11.25" customHeight="1">
      <c r="D11545" s="78"/>
      <c r="E11545" s="79"/>
    </row>
    <row r="11546" spans="4:5" ht="11.25" customHeight="1">
      <c r="D11546" s="78"/>
      <c r="E11546" s="79"/>
    </row>
    <row r="11547" spans="4:5" ht="11.25" customHeight="1">
      <c r="D11547" s="78"/>
      <c r="E11547" s="79"/>
    </row>
    <row r="11548" spans="4:5" ht="11.25" customHeight="1">
      <c r="D11548" s="78"/>
      <c r="E11548" s="79"/>
    </row>
    <row r="11549" spans="4:5" ht="11.25" customHeight="1">
      <c r="D11549" s="78"/>
      <c r="E11549" s="79"/>
    </row>
    <row r="11550" spans="4:5" ht="11.25" customHeight="1">
      <c r="D11550" s="78"/>
      <c r="E11550" s="79"/>
    </row>
    <row r="11551" spans="4:5" ht="11.25" customHeight="1">
      <c r="D11551" s="78"/>
      <c r="E11551" s="79"/>
    </row>
    <row r="11552" spans="4:5" ht="11.25" customHeight="1">
      <c r="D11552" s="78"/>
      <c r="E11552" s="79"/>
    </row>
    <row r="11553" spans="4:5" ht="11.25" customHeight="1">
      <c r="D11553" s="78"/>
      <c r="E11553" s="79"/>
    </row>
    <row r="11554" spans="4:5" ht="11.25" customHeight="1">
      <c r="D11554" s="78"/>
      <c r="E11554" s="79"/>
    </row>
    <row r="11555" spans="4:5" ht="11.25" customHeight="1">
      <c r="D11555" s="78"/>
      <c r="E11555" s="79"/>
    </row>
    <row r="11556" spans="4:5" ht="11.25" customHeight="1">
      <c r="D11556" s="78"/>
      <c r="E11556" s="79"/>
    </row>
    <row r="11557" spans="4:5" ht="11.25" customHeight="1">
      <c r="D11557" s="78"/>
      <c r="E11557" s="79"/>
    </row>
    <row r="11558" spans="4:5" ht="11.25" customHeight="1">
      <c r="D11558" s="78"/>
      <c r="E11558" s="79"/>
    </row>
    <row r="11559" spans="4:5" ht="11.25" customHeight="1">
      <c r="D11559" s="78"/>
      <c r="E11559" s="79"/>
    </row>
    <row r="11560" spans="4:5" ht="11.25" customHeight="1">
      <c r="D11560" s="78"/>
      <c r="E11560" s="79"/>
    </row>
    <row r="11561" spans="4:5" ht="11.25" customHeight="1">
      <c r="D11561" s="78"/>
      <c r="E11561" s="79"/>
    </row>
    <row r="11562" spans="4:5" ht="11.25" customHeight="1">
      <c r="D11562" s="78"/>
      <c r="E11562" s="79"/>
    </row>
    <row r="11563" spans="4:5" ht="11.25" customHeight="1">
      <c r="D11563" s="78"/>
      <c r="E11563" s="79"/>
    </row>
    <row r="11564" spans="4:5" ht="11.25" customHeight="1">
      <c r="D11564" s="78"/>
      <c r="E11564" s="79"/>
    </row>
    <row r="11565" spans="4:5" ht="11.25" customHeight="1">
      <c r="D11565" s="78"/>
      <c r="E11565" s="79"/>
    </row>
    <row r="11566" spans="4:5" ht="11.25" customHeight="1">
      <c r="D11566" s="78"/>
      <c r="E11566" s="79"/>
    </row>
    <row r="11567" spans="4:5" ht="11.25" customHeight="1">
      <c r="D11567" s="78"/>
      <c r="E11567" s="79"/>
    </row>
    <row r="11568" spans="4:5" ht="11.25" customHeight="1">
      <c r="D11568" s="78"/>
      <c r="E11568" s="79"/>
    </row>
    <row r="11569" spans="4:5" ht="11.25" customHeight="1">
      <c r="D11569" s="78"/>
      <c r="E11569" s="79"/>
    </row>
    <row r="11570" spans="4:5" ht="11.25" customHeight="1">
      <c r="D11570" s="78"/>
      <c r="E11570" s="79"/>
    </row>
    <row r="11571" spans="4:5" ht="11.25" customHeight="1">
      <c r="D11571" s="78"/>
      <c r="E11571" s="79"/>
    </row>
    <row r="11572" spans="4:5" ht="11.25" customHeight="1">
      <c r="D11572" s="78"/>
      <c r="E11572" s="79"/>
    </row>
    <row r="11573" spans="4:5" ht="11.25" customHeight="1">
      <c r="D11573" s="78"/>
      <c r="E11573" s="79"/>
    </row>
    <row r="11574" spans="4:5" ht="11.25" customHeight="1">
      <c r="D11574" s="78"/>
      <c r="E11574" s="79"/>
    </row>
    <row r="11575" spans="4:5" ht="11.25" customHeight="1">
      <c r="D11575" s="78"/>
      <c r="E11575" s="79"/>
    </row>
    <row r="11576" spans="4:5" ht="11.25" customHeight="1">
      <c r="D11576" s="78"/>
      <c r="E11576" s="79"/>
    </row>
    <row r="11577" spans="4:5" ht="11.25" customHeight="1">
      <c r="D11577" s="78"/>
      <c r="E11577" s="79"/>
    </row>
    <row r="11578" spans="4:5" ht="11.25" customHeight="1">
      <c r="D11578" s="78"/>
      <c r="E11578" s="79"/>
    </row>
    <row r="11579" spans="4:5" ht="11.25" customHeight="1">
      <c r="D11579" s="78"/>
      <c r="E11579" s="79"/>
    </row>
    <row r="11580" spans="4:5" ht="11.25" customHeight="1">
      <c r="D11580" s="78"/>
      <c r="E11580" s="79"/>
    </row>
    <row r="11581" spans="4:5" ht="11.25" customHeight="1">
      <c r="D11581" s="78"/>
      <c r="E11581" s="79"/>
    </row>
    <row r="11582" spans="4:5" ht="11.25" customHeight="1">
      <c r="D11582" s="78"/>
      <c r="E11582" s="79"/>
    </row>
    <row r="11583" spans="4:5" ht="11.25" customHeight="1">
      <c r="D11583" s="78"/>
      <c r="E11583" s="79"/>
    </row>
    <row r="11584" spans="4:5" ht="11.25" customHeight="1">
      <c r="D11584" s="78"/>
      <c r="E11584" s="79"/>
    </row>
    <row r="11585" spans="4:5" ht="11.25" customHeight="1">
      <c r="D11585" s="78"/>
      <c r="E11585" s="79"/>
    </row>
    <row r="11586" spans="4:5" ht="11.25" customHeight="1">
      <c r="D11586" s="78"/>
      <c r="E11586" s="79"/>
    </row>
    <row r="11587" spans="4:5" ht="11.25" customHeight="1">
      <c r="D11587" s="78"/>
      <c r="E11587" s="79"/>
    </row>
    <row r="11588" spans="4:5" ht="11.25" customHeight="1">
      <c r="D11588" s="78"/>
      <c r="E11588" s="79"/>
    </row>
    <row r="11589" spans="4:5" ht="11.25" customHeight="1">
      <c r="D11589" s="78"/>
      <c r="E11589" s="79"/>
    </row>
    <row r="11590" spans="4:5" ht="11.25" customHeight="1">
      <c r="D11590" s="78"/>
      <c r="E11590" s="79"/>
    </row>
    <row r="11591" spans="4:5" ht="11.25" customHeight="1">
      <c r="D11591" s="78"/>
      <c r="E11591" s="79"/>
    </row>
    <row r="11592" spans="4:5" ht="11.25" customHeight="1">
      <c r="D11592" s="78"/>
      <c r="E11592" s="79"/>
    </row>
    <row r="11593" spans="4:5" ht="11.25" customHeight="1">
      <c r="D11593" s="78"/>
      <c r="E11593" s="79"/>
    </row>
    <row r="11594" spans="4:5" ht="11.25" customHeight="1">
      <c r="D11594" s="78"/>
      <c r="E11594" s="79"/>
    </row>
    <row r="11595" spans="4:5" ht="11.25" customHeight="1">
      <c r="D11595" s="78"/>
      <c r="E11595" s="79"/>
    </row>
    <row r="11596" spans="4:5" ht="11.25" customHeight="1">
      <c r="D11596" s="78"/>
      <c r="E11596" s="79"/>
    </row>
    <row r="11597" spans="4:5" ht="11.25" customHeight="1">
      <c r="D11597" s="78"/>
      <c r="E11597" s="79"/>
    </row>
    <row r="11598" spans="4:5" ht="11.25" customHeight="1">
      <c r="D11598" s="78"/>
      <c r="E11598" s="79"/>
    </row>
    <row r="11599" spans="4:5" ht="11.25" customHeight="1">
      <c r="D11599" s="78"/>
      <c r="E11599" s="79"/>
    </row>
    <row r="11600" spans="4:5" ht="11.25" customHeight="1">
      <c r="D11600" s="78"/>
      <c r="E11600" s="79"/>
    </row>
    <row r="11601" spans="4:5" ht="11.25" customHeight="1">
      <c r="D11601" s="78"/>
      <c r="E11601" s="79"/>
    </row>
    <row r="11602" spans="4:5" ht="11.25" customHeight="1">
      <c r="D11602" s="78"/>
      <c r="E11602" s="79"/>
    </row>
    <row r="11603" spans="4:5" ht="11.25" customHeight="1">
      <c r="D11603" s="78"/>
      <c r="E11603" s="79"/>
    </row>
    <row r="11604" spans="4:5" ht="11.25" customHeight="1">
      <c r="D11604" s="78"/>
      <c r="E11604" s="79"/>
    </row>
    <row r="11605" spans="4:5" ht="11.25" customHeight="1">
      <c r="D11605" s="78"/>
      <c r="E11605" s="79"/>
    </row>
    <row r="11606" spans="4:5" ht="11.25" customHeight="1">
      <c r="D11606" s="78"/>
      <c r="E11606" s="79"/>
    </row>
    <row r="11607" spans="4:5" ht="11.25" customHeight="1">
      <c r="D11607" s="78"/>
      <c r="E11607" s="79"/>
    </row>
    <row r="11608" spans="4:5" ht="11.25" customHeight="1">
      <c r="D11608" s="78"/>
      <c r="E11608" s="79"/>
    </row>
    <row r="11609" spans="4:5" ht="11.25" customHeight="1">
      <c r="D11609" s="78"/>
      <c r="E11609" s="79"/>
    </row>
    <row r="11610" spans="4:5" ht="11.25" customHeight="1">
      <c r="D11610" s="78"/>
      <c r="E11610" s="79"/>
    </row>
    <row r="11611" spans="4:5" ht="11.25" customHeight="1">
      <c r="D11611" s="78"/>
      <c r="E11611" s="79"/>
    </row>
    <row r="11612" spans="4:5" ht="11.25" customHeight="1">
      <c r="D11612" s="78"/>
      <c r="E11612" s="79"/>
    </row>
    <row r="11613" spans="4:5" ht="11.25" customHeight="1">
      <c r="D11613" s="78"/>
      <c r="E11613" s="79"/>
    </row>
    <row r="11614" spans="4:5" ht="11.25" customHeight="1">
      <c r="D11614" s="78"/>
      <c r="E11614" s="79"/>
    </row>
    <row r="11615" spans="4:5" ht="11.25" customHeight="1">
      <c r="D11615" s="78"/>
      <c r="E11615" s="79"/>
    </row>
    <row r="11616" spans="4:5" ht="11.25" customHeight="1">
      <c r="D11616" s="78"/>
      <c r="E11616" s="79"/>
    </row>
    <row r="11617" spans="4:5" ht="11.25" customHeight="1">
      <c r="D11617" s="78"/>
      <c r="E11617" s="79"/>
    </row>
    <row r="11618" spans="4:5" ht="11.25" customHeight="1">
      <c r="D11618" s="78"/>
      <c r="E11618" s="79"/>
    </row>
    <row r="11619" spans="4:5" ht="11.25" customHeight="1">
      <c r="D11619" s="78"/>
      <c r="E11619" s="79"/>
    </row>
    <row r="11620" spans="4:5" ht="11.25" customHeight="1">
      <c r="D11620" s="78"/>
      <c r="E11620" s="79"/>
    </row>
    <row r="11621" spans="4:5" ht="11.25" customHeight="1">
      <c r="D11621" s="78"/>
      <c r="E11621" s="79"/>
    </row>
    <row r="11622" spans="4:5" ht="11.25" customHeight="1">
      <c r="D11622" s="78"/>
      <c r="E11622" s="79"/>
    </row>
    <row r="11623" spans="4:5" ht="11.25" customHeight="1">
      <c r="D11623" s="78"/>
      <c r="E11623" s="79"/>
    </row>
    <row r="11624" spans="4:5" ht="11.25" customHeight="1">
      <c r="D11624" s="78"/>
      <c r="E11624" s="79"/>
    </row>
    <row r="11625" spans="4:5" ht="11.25" customHeight="1">
      <c r="D11625" s="78"/>
      <c r="E11625" s="79"/>
    </row>
    <row r="11626" spans="4:5" ht="11.25" customHeight="1">
      <c r="D11626" s="78"/>
      <c r="E11626" s="79"/>
    </row>
    <row r="11627" spans="4:5" ht="11.25" customHeight="1">
      <c r="D11627" s="78"/>
      <c r="E11627" s="79"/>
    </row>
    <row r="11628" spans="4:5" ht="11.25" customHeight="1">
      <c r="D11628" s="78"/>
      <c r="E11628" s="79"/>
    </row>
    <row r="11629" spans="4:5" ht="11.25" customHeight="1">
      <c r="D11629" s="78"/>
      <c r="E11629" s="79"/>
    </row>
    <row r="11630" spans="4:5" ht="11.25" customHeight="1">
      <c r="D11630" s="78"/>
      <c r="E11630" s="79"/>
    </row>
    <row r="11631" spans="4:5" ht="11.25" customHeight="1">
      <c r="D11631" s="78"/>
      <c r="E11631" s="79"/>
    </row>
    <row r="11632" spans="4:5" ht="11.25" customHeight="1">
      <c r="D11632" s="78"/>
      <c r="E11632" s="79"/>
    </row>
    <row r="11633" spans="4:5" ht="11.25" customHeight="1">
      <c r="D11633" s="78"/>
      <c r="E11633" s="79"/>
    </row>
    <row r="11634" spans="4:5" ht="11.25" customHeight="1">
      <c r="D11634" s="78"/>
      <c r="E11634" s="79"/>
    </row>
    <row r="11635" spans="4:5" ht="11.25" customHeight="1">
      <c r="D11635" s="78"/>
      <c r="E11635" s="79"/>
    </row>
    <row r="11636" spans="4:5" ht="11.25" customHeight="1">
      <c r="D11636" s="78"/>
      <c r="E11636" s="79"/>
    </row>
    <row r="11637" spans="4:5" ht="11.25" customHeight="1">
      <c r="D11637" s="78"/>
      <c r="E11637" s="79"/>
    </row>
    <row r="11638" spans="4:5" ht="11.25" customHeight="1">
      <c r="D11638" s="78"/>
      <c r="E11638" s="79"/>
    </row>
    <row r="11639" spans="4:5" ht="11.25" customHeight="1">
      <c r="D11639" s="78"/>
      <c r="E11639" s="79"/>
    </row>
    <row r="11640" spans="4:5" ht="11.25" customHeight="1">
      <c r="D11640" s="78"/>
      <c r="E11640" s="79"/>
    </row>
    <row r="11641" spans="4:5" ht="11.25" customHeight="1">
      <c r="D11641" s="78"/>
      <c r="E11641" s="79"/>
    </row>
    <row r="11642" spans="4:5" ht="11.25" customHeight="1">
      <c r="D11642" s="78"/>
      <c r="E11642" s="79"/>
    </row>
    <row r="11643" spans="4:5" ht="11.25" customHeight="1">
      <c r="D11643" s="78"/>
      <c r="E11643" s="79"/>
    </row>
    <row r="11644" spans="4:5" ht="11.25" customHeight="1">
      <c r="D11644" s="78"/>
      <c r="E11644" s="79"/>
    </row>
    <row r="11645" spans="4:5" ht="11.25" customHeight="1">
      <c r="D11645" s="78"/>
      <c r="E11645" s="79"/>
    </row>
    <row r="11646" spans="4:5" ht="11.25" customHeight="1">
      <c r="D11646" s="78"/>
      <c r="E11646" s="79"/>
    </row>
    <row r="11647" spans="4:5" ht="11.25" customHeight="1">
      <c r="D11647" s="78"/>
      <c r="E11647" s="79"/>
    </row>
    <row r="11648" spans="4:5" ht="11.25" customHeight="1">
      <c r="D11648" s="78"/>
      <c r="E11648" s="79"/>
    </row>
    <row r="11649" spans="4:5" ht="11.25" customHeight="1">
      <c r="D11649" s="78"/>
      <c r="E11649" s="79"/>
    </row>
    <row r="11650" spans="4:5" ht="11.25" customHeight="1">
      <c r="D11650" s="78"/>
      <c r="E11650" s="79"/>
    </row>
    <row r="11651" spans="4:5" ht="11.25" customHeight="1">
      <c r="D11651" s="78"/>
      <c r="E11651" s="79"/>
    </row>
    <row r="11652" spans="4:5" ht="11.25" customHeight="1">
      <c r="D11652" s="78"/>
      <c r="E11652" s="79"/>
    </row>
    <row r="11653" spans="4:5" ht="11.25" customHeight="1">
      <c r="D11653" s="78"/>
      <c r="E11653" s="79"/>
    </row>
    <row r="11654" spans="4:5" ht="11.25" customHeight="1">
      <c r="D11654" s="78"/>
      <c r="E11654" s="79"/>
    </row>
    <row r="11655" spans="4:5" ht="11.25" customHeight="1">
      <c r="D11655" s="78"/>
      <c r="E11655" s="79"/>
    </row>
    <row r="11656" spans="4:5" ht="11.25" customHeight="1">
      <c r="D11656" s="78"/>
      <c r="E11656" s="79"/>
    </row>
    <row r="11657" spans="4:5" ht="11.25" customHeight="1">
      <c r="D11657" s="78"/>
      <c r="E11657" s="79"/>
    </row>
    <row r="11658" spans="4:5" ht="11.25" customHeight="1">
      <c r="D11658" s="78"/>
      <c r="E11658" s="79"/>
    </row>
    <row r="11659" spans="4:5" ht="11.25" customHeight="1">
      <c r="D11659" s="78"/>
      <c r="E11659" s="79"/>
    </row>
    <row r="11660" spans="4:5" ht="11.25" customHeight="1">
      <c r="D11660" s="78"/>
      <c r="E11660" s="79"/>
    </row>
    <row r="11661" spans="4:5" ht="11.25" customHeight="1">
      <c r="D11661" s="78"/>
      <c r="E11661" s="79"/>
    </row>
    <row r="11662" spans="4:5" ht="11.25" customHeight="1">
      <c r="D11662" s="78"/>
      <c r="E11662" s="79"/>
    </row>
    <row r="11663" spans="4:5" ht="11.25" customHeight="1">
      <c r="D11663" s="78"/>
      <c r="E11663" s="79"/>
    </row>
    <row r="11664" spans="4:5" ht="11.25" customHeight="1">
      <c r="D11664" s="78"/>
      <c r="E11664" s="79"/>
    </row>
    <row r="11665" spans="4:5" ht="11.25" customHeight="1">
      <c r="D11665" s="78"/>
      <c r="E11665" s="79"/>
    </row>
    <row r="11666" spans="4:5" ht="11.25" customHeight="1">
      <c r="D11666" s="78"/>
      <c r="E11666" s="79"/>
    </row>
    <row r="11667" spans="4:5" ht="11.25" customHeight="1">
      <c r="D11667" s="78"/>
      <c r="E11667" s="79"/>
    </row>
    <row r="11668" spans="4:5" ht="11.25" customHeight="1">
      <c r="D11668" s="78"/>
      <c r="E11668" s="79"/>
    </row>
    <row r="11669" spans="4:5" ht="11.25" customHeight="1">
      <c r="D11669" s="78"/>
      <c r="E11669" s="79"/>
    </row>
    <row r="11670" spans="4:5" ht="11.25" customHeight="1">
      <c r="D11670" s="78"/>
      <c r="E11670" s="79"/>
    </row>
    <row r="11671" spans="4:5" ht="11.25" customHeight="1">
      <c r="D11671" s="78"/>
      <c r="E11671" s="79"/>
    </row>
    <row r="11672" spans="4:5" ht="11.25" customHeight="1">
      <c r="D11672" s="78"/>
      <c r="E11672" s="79"/>
    </row>
    <row r="11673" spans="4:5" ht="11.25" customHeight="1">
      <c r="D11673" s="78"/>
      <c r="E11673" s="79"/>
    </row>
    <row r="11674" spans="4:5" ht="11.25" customHeight="1">
      <c r="D11674" s="78"/>
      <c r="E11674" s="79"/>
    </row>
    <row r="11675" spans="4:5" ht="11.25" customHeight="1">
      <c r="D11675" s="78"/>
      <c r="E11675" s="79"/>
    </row>
    <row r="11676" spans="4:5" ht="11.25" customHeight="1">
      <c r="D11676" s="78"/>
      <c r="E11676" s="79"/>
    </row>
    <row r="11677" spans="4:5" ht="11.25" customHeight="1">
      <c r="D11677" s="78"/>
      <c r="E11677" s="79"/>
    </row>
    <row r="11678" spans="4:5" ht="11.25" customHeight="1">
      <c r="D11678" s="78"/>
      <c r="E11678" s="79"/>
    </row>
    <row r="11679" spans="4:5" ht="11.25" customHeight="1">
      <c r="D11679" s="78"/>
      <c r="E11679" s="79"/>
    </row>
    <row r="11680" spans="4:5" ht="11.25" customHeight="1">
      <c r="D11680" s="78"/>
      <c r="E11680" s="79"/>
    </row>
    <row r="11681" spans="4:5" ht="11.25" customHeight="1">
      <c r="D11681" s="78"/>
      <c r="E11681" s="79"/>
    </row>
    <row r="11682" spans="4:5" ht="11.25" customHeight="1">
      <c r="D11682" s="78"/>
      <c r="E11682" s="79"/>
    </row>
    <row r="11683" spans="4:5" ht="11.25" customHeight="1">
      <c r="D11683" s="78"/>
      <c r="E11683" s="79"/>
    </row>
    <row r="11684" spans="4:5" ht="11.25" customHeight="1">
      <c r="D11684" s="78"/>
      <c r="E11684" s="79"/>
    </row>
    <row r="11685" spans="4:5" ht="11.25" customHeight="1">
      <c r="D11685" s="78"/>
      <c r="E11685" s="79"/>
    </row>
    <row r="11686" spans="4:5" ht="11.25" customHeight="1">
      <c r="D11686" s="78"/>
      <c r="E11686" s="79"/>
    </row>
    <row r="11687" spans="4:5" ht="11.25" customHeight="1">
      <c r="D11687" s="78"/>
      <c r="E11687" s="79"/>
    </row>
    <row r="11688" spans="4:5" ht="11.25" customHeight="1">
      <c r="D11688" s="78"/>
      <c r="E11688" s="79"/>
    </row>
    <row r="11689" spans="4:5" ht="11.25" customHeight="1">
      <c r="D11689" s="78"/>
      <c r="E11689" s="79"/>
    </row>
    <row r="11690" spans="4:5" ht="11.25" customHeight="1">
      <c r="D11690" s="78"/>
      <c r="E11690" s="79"/>
    </row>
    <row r="11691" spans="4:5" ht="11.25" customHeight="1">
      <c r="D11691" s="78"/>
      <c r="E11691" s="79"/>
    </row>
    <row r="11692" spans="4:5" ht="11.25" customHeight="1">
      <c r="D11692" s="78"/>
      <c r="E11692" s="79"/>
    </row>
    <row r="11693" spans="4:5" ht="11.25" customHeight="1">
      <c r="D11693" s="78"/>
      <c r="E11693" s="79"/>
    </row>
    <row r="11694" spans="4:5" ht="11.25" customHeight="1">
      <c r="D11694" s="78"/>
      <c r="E11694" s="79"/>
    </row>
    <row r="11695" spans="4:5" ht="11.25" customHeight="1">
      <c r="D11695" s="78"/>
      <c r="E11695" s="79"/>
    </row>
    <row r="11696" spans="4:5" ht="11.25" customHeight="1">
      <c r="D11696" s="78"/>
      <c r="E11696" s="79"/>
    </row>
    <row r="11697" spans="4:5" ht="11.25" customHeight="1">
      <c r="D11697" s="78"/>
      <c r="E11697" s="79"/>
    </row>
    <row r="11698" spans="4:5" ht="11.25" customHeight="1">
      <c r="D11698" s="78"/>
      <c r="E11698" s="79"/>
    </row>
    <row r="11699" spans="4:5" ht="11.25" customHeight="1">
      <c r="D11699" s="78"/>
      <c r="E11699" s="79"/>
    </row>
    <row r="11700" spans="4:5" ht="11.25" customHeight="1">
      <c r="D11700" s="78"/>
      <c r="E11700" s="79"/>
    </row>
    <row r="11701" spans="4:5" ht="11.25" customHeight="1">
      <c r="D11701" s="78"/>
      <c r="E11701" s="79"/>
    </row>
    <row r="11702" spans="4:5" ht="11.25" customHeight="1">
      <c r="D11702" s="78"/>
      <c r="E11702" s="79"/>
    </row>
    <row r="11703" spans="4:5" ht="11.25" customHeight="1">
      <c r="D11703" s="78"/>
      <c r="E11703" s="79"/>
    </row>
    <row r="11704" spans="4:5" ht="11.25" customHeight="1">
      <c r="D11704" s="78"/>
      <c r="E11704" s="79"/>
    </row>
    <row r="11705" spans="4:5" ht="11.25" customHeight="1">
      <c r="D11705" s="78"/>
      <c r="E11705" s="79"/>
    </row>
    <row r="11706" spans="4:5" ht="11.25" customHeight="1">
      <c r="D11706" s="78"/>
      <c r="E11706" s="79"/>
    </row>
    <row r="11707" spans="4:5" ht="11.25" customHeight="1">
      <c r="D11707" s="78"/>
      <c r="E11707" s="79"/>
    </row>
    <row r="11708" spans="4:5" ht="11.25" customHeight="1">
      <c r="D11708" s="78"/>
      <c r="E11708" s="79"/>
    </row>
    <row r="11709" spans="4:5" ht="11.25" customHeight="1">
      <c r="D11709" s="78"/>
      <c r="E11709" s="79"/>
    </row>
    <row r="11710" spans="4:5" ht="11.25" customHeight="1">
      <c r="D11710" s="78"/>
      <c r="E11710" s="79"/>
    </row>
    <row r="11711" spans="4:5" ht="11.25" customHeight="1">
      <c r="D11711" s="78"/>
      <c r="E11711" s="79"/>
    </row>
    <row r="11712" spans="4:5" ht="11.25" customHeight="1">
      <c r="D11712" s="78"/>
      <c r="E11712" s="79"/>
    </row>
    <row r="11713" spans="4:5" ht="11.25" customHeight="1">
      <c r="D11713" s="78"/>
      <c r="E11713" s="79"/>
    </row>
    <row r="11714" spans="4:5" ht="11.25" customHeight="1">
      <c r="D11714" s="78"/>
      <c r="E11714" s="79"/>
    </row>
    <row r="11715" spans="4:5" ht="11.25" customHeight="1">
      <c r="D11715" s="78"/>
      <c r="E11715" s="79"/>
    </row>
    <row r="11716" spans="4:5" ht="11.25" customHeight="1">
      <c r="D11716" s="78"/>
      <c r="E11716" s="79"/>
    </row>
    <row r="11717" spans="4:5" ht="11.25" customHeight="1">
      <c r="D11717" s="78"/>
      <c r="E11717" s="79"/>
    </row>
    <row r="11718" spans="4:5" ht="11.25" customHeight="1">
      <c r="D11718" s="78"/>
      <c r="E11718" s="79"/>
    </row>
    <row r="11719" spans="4:5" ht="11.25" customHeight="1">
      <c r="D11719" s="78"/>
      <c r="E11719" s="79"/>
    </row>
    <row r="11720" spans="4:5" ht="11.25" customHeight="1">
      <c r="D11720" s="78"/>
      <c r="E11720" s="79"/>
    </row>
    <row r="11721" spans="4:5" ht="11.25" customHeight="1">
      <c r="D11721" s="78"/>
      <c r="E11721" s="79"/>
    </row>
    <row r="11722" spans="4:5" ht="11.25" customHeight="1">
      <c r="D11722" s="78"/>
      <c r="E11722" s="79"/>
    </row>
    <row r="11723" spans="4:5" ht="11.25" customHeight="1">
      <c r="D11723" s="78"/>
      <c r="E11723" s="79"/>
    </row>
    <row r="11724" spans="4:5" ht="11.25" customHeight="1">
      <c r="D11724" s="78"/>
      <c r="E11724" s="79"/>
    </row>
    <row r="11725" spans="4:5" ht="11.25" customHeight="1">
      <c r="D11725" s="78"/>
      <c r="E11725" s="79"/>
    </row>
    <row r="11726" spans="4:5" ht="11.25" customHeight="1">
      <c r="D11726" s="78"/>
      <c r="E11726" s="79"/>
    </row>
    <row r="11727" spans="4:5" ht="11.25" customHeight="1">
      <c r="D11727" s="78"/>
      <c r="E11727" s="79"/>
    </row>
    <row r="11728" spans="4:5" ht="11.25" customHeight="1">
      <c r="D11728" s="78"/>
      <c r="E11728" s="79"/>
    </row>
    <row r="11729" spans="4:5" ht="11.25" customHeight="1">
      <c r="D11729" s="78"/>
      <c r="E11729" s="79"/>
    </row>
    <row r="11730" spans="4:5" ht="11.25" customHeight="1">
      <c r="D11730" s="78"/>
      <c r="E11730" s="79"/>
    </row>
    <row r="11731" spans="4:5" ht="11.25" customHeight="1">
      <c r="D11731" s="78"/>
      <c r="E11731" s="79"/>
    </row>
    <row r="11732" spans="4:5" ht="11.25" customHeight="1">
      <c r="D11732" s="78"/>
      <c r="E11732" s="79"/>
    </row>
    <row r="11733" spans="4:5" ht="11.25" customHeight="1">
      <c r="D11733" s="78"/>
      <c r="E11733" s="79"/>
    </row>
    <row r="11734" spans="4:5" ht="11.25" customHeight="1">
      <c r="D11734" s="78"/>
      <c r="E11734" s="79"/>
    </row>
    <row r="11735" spans="4:5" ht="11.25" customHeight="1">
      <c r="D11735" s="78"/>
      <c r="E11735" s="79"/>
    </row>
    <row r="11736" spans="4:5" ht="11.25" customHeight="1">
      <c r="D11736" s="78"/>
      <c r="E11736" s="79"/>
    </row>
    <row r="11737" spans="4:5" ht="11.25" customHeight="1">
      <c r="D11737" s="78"/>
      <c r="E11737" s="79"/>
    </row>
    <row r="11738" spans="4:5" ht="11.25" customHeight="1">
      <c r="D11738" s="78"/>
      <c r="E11738" s="79"/>
    </row>
    <row r="11739" spans="4:5" ht="11.25" customHeight="1">
      <c r="D11739" s="78"/>
      <c r="E11739" s="79"/>
    </row>
    <row r="11740" spans="4:5" ht="11.25" customHeight="1">
      <c r="D11740" s="78"/>
      <c r="E11740" s="79"/>
    </row>
    <row r="11741" spans="4:5" ht="11.25" customHeight="1">
      <c r="D11741" s="78"/>
      <c r="E11741" s="79"/>
    </row>
    <row r="11742" spans="4:5" ht="11.25" customHeight="1">
      <c r="D11742" s="78"/>
      <c r="E11742" s="79"/>
    </row>
    <row r="11743" spans="4:5" ht="11.25" customHeight="1">
      <c r="D11743" s="78"/>
      <c r="E11743" s="79"/>
    </row>
    <row r="11744" spans="4:5" ht="11.25" customHeight="1">
      <c r="D11744" s="78"/>
      <c r="E11744" s="79"/>
    </row>
    <row r="11745" spans="4:5" ht="11.25" customHeight="1">
      <c r="D11745" s="78"/>
      <c r="E11745" s="79"/>
    </row>
    <row r="11746" spans="4:5" ht="11.25" customHeight="1">
      <c r="D11746" s="78"/>
      <c r="E11746" s="79"/>
    </row>
    <row r="11747" spans="4:5" ht="11.25" customHeight="1">
      <c r="D11747" s="78"/>
      <c r="E11747" s="79"/>
    </row>
    <row r="11748" spans="4:5" ht="11.25" customHeight="1">
      <c r="D11748" s="78"/>
      <c r="E11748" s="79"/>
    </row>
    <row r="11749" spans="4:5" ht="11.25" customHeight="1">
      <c r="D11749" s="78"/>
      <c r="E11749" s="79"/>
    </row>
    <row r="11750" spans="4:5" ht="11.25" customHeight="1">
      <c r="D11750" s="78"/>
      <c r="E11750" s="79"/>
    </row>
    <row r="11751" spans="4:5" ht="11.25" customHeight="1">
      <c r="D11751" s="78"/>
      <c r="E11751" s="79"/>
    </row>
    <row r="11752" spans="4:5" ht="11.25" customHeight="1">
      <c r="D11752" s="78"/>
      <c r="E11752" s="79"/>
    </row>
    <row r="11753" spans="4:5" ht="11.25" customHeight="1">
      <c r="D11753" s="78"/>
      <c r="E11753" s="79"/>
    </row>
    <row r="11754" spans="4:5" ht="11.25" customHeight="1">
      <c r="D11754" s="78"/>
      <c r="E11754" s="79"/>
    </row>
    <row r="11755" spans="4:5" ht="11.25" customHeight="1">
      <c r="D11755" s="78"/>
      <c r="E11755" s="79"/>
    </row>
    <row r="11756" spans="4:5" ht="11.25" customHeight="1">
      <c r="D11756" s="78"/>
      <c r="E11756" s="79"/>
    </row>
    <row r="11757" spans="4:5" ht="11.25" customHeight="1">
      <c r="D11757" s="78"/>
      <c r="E11757" s="79"/>
    </row>
    <row r="11758" spans="4:5" ht="11.25" customHeight="1">
      <c r="D11758" s="78"/>
      <c r="E11758" s="79"/>
    </row>
    <row r="11759" spans="4:5" ht="11.25" customHeight="1">
      <c r="D11759" s="78"/>
      <c r="E11759" s="79"/>
    </row>
    <row r="11760" spans="4:5" ht="11.25" customHeight="1">
      <c r="D11760" s="78"/>
      <c r="E11760" s="79"/>
    </row>
    <row r="11761" spans="4:5" ht="11.25" customHeight="1">
      <c r="D11761" s="78"/>
      <c r="E11761" s="79"/>
    </row>
    <row r="11762" spans="4:5" ht="11.25" customHeight="1">
      <c r="D11762" s="78"/>
      <c r="E11762" s="79"/>
    </row>
    <row r="11763" spans="4:5" ht="11.25" customHeight="1">
      <c r="D11763" s="78"/>
      <c r="E11763" s="79"/>
    </row>
    <row r="11764" spans="4:5" ht="11.25" customHeight="1">
      <c r="D11764" s="78"/>
      <c r="E11764" s="79"/>
    </row>
    <row r="11765" spans="4:5" ht="11.25" customHeight="1">
      <c r="D11765" s="78"/>
      <c r="E11765" s="79"/>
    </row>
    <row r="11766" spans="4:5" ht="11.25" customHeight="1">
      <c r="D11766" s="78"/>
      <c r="E11766" s="79"/>
    </row>
    <row r="11767" spans="4:5" ht="11.25" customHeight="1">
      <c r="D11767" s="78"/>
      <c r="E11767" s="79"/>
    </row>
    <row r="11768" spans="4:5" ht="11.25" customHeight="1">
      <c r="D11768" s="78"/>
      <c r="E11768" s="79"/>
    </row>
    <row r="11769" spans="4:5" ht="11.25" customHeight="1">
      <c r="D11769" s="78"/>
      <c r="E11769" s="79"/>
    </row>
    <row r="11770" spans="4:5" ht="11.25" customHeight="1">
      <c r="D11770" s="78"/>
      <c r="E11770" s="79"/>
    </row>
    <row r="11771" spans="4:5" ht="11.25" customHeight="1">
      <c r="D11771" s="78"/>
      <c r="E11771" s="79"/>
    </row>
    <row r="11772" spans="4:5" ht="11.25" customHeight="1">
      <c r="D11772" s="78"/>
      <c r="E11772" s="79"/>
    </row>
    <row r="11773" spans="4:5" ht="11.25" customHeight="1">
      <c r="D11773" s="78"/>
      <c r="E11773" s="79"/>
    </row>
    <row r="11774" spans="4:5" ht="11.25" customHeight="1">
      <c r="D11774" s="78"/>
      <c r="E11774" s="79"/>
    </row>
    <row r="11775" spans="4:5" ht="11.25" customHeight="1">
      <c r="D11775" s="78"/>
      <c r="E11775" s="79"/>
    </row>
    <row r="11776" spans="4:5" ht="11.25" customHeight="1">
      <c r="D11776" s="78"/>
      <c r="E11776" s="79"/>
    </row>
    <row r="11777" spans="4:5" ht="11.25" customHeight="1">
      <c r="D11777" s="78"/>
      <c r="E11777" s="79"/>
    </row>
    <row r="11778" spans="4:5" ht="11.25" customHeight="1">
      <c r="D11778" s="78"/>
      <c r="E11778" s="79"/>
    </row>
    <row r="11779" spans="4:5" ht="11.25" customHeight="1">
      <c r="D11779" s="78"/>
      <c r="E11779" s="79"/>
    </row>
    <row r="11780" spans="4:5" ht="11.25" customHeight="1">
      <c r="D11780" s="78"/>
      <c r="E11780" s="79"/>
    </row>
    <row r="11781" spans="4:5" ht="11.25" customHeight="1">
      <c r="D11781" s="78"/>
      <c r="E11781" s="79"/>
    </row>
    <row r="11782" spans="4:5" ht="11.25" customHeight="1">
      <c r="D11782" s="78"/>
      <c r="E11782" s="79"/>
    </row>
    <row r="11783" spans="4:5" ht="11.25" customHeight="1">
      <c r="D11783" s="78"/>
      <c r="E11783" s="79"/>
    </row>
    <row r="11784" spans="4:5" ht="11.25" customHeight="1">
      <c r="D11784" s="78"/>
      <c r="E11784" s="79"/>
    </row>
    <row r="11785" spans="4:5" ht="11.25" customHeight="1">
      <c r="D11785" s="78"/>
      <c r="E11785" s="79"/>
    </row>
    <row r="11786" spans="4:5" ht="11.25" customHeight="1">
      <c r="D11786" s="78"/>
      <c r="E11786" s="79"/>
    </row>
    <row r="11787" spans="4:5" ht="11.25" customHeight="1">
      <c r="D11787" s="78"/>
      <c r="E11787" s="79"/>
    </row>
    <row r="11788" spans="4:5" ht="11.25" customHeight="1">
      <c r="D11788" s="78"/>
      <c r="E11788" s="79"/>
    </row>
    <row r="11789" spans="4:5" ht="11.25" customHeight="1">
      <c r="D11789" s="78"/>
      <c r="E11789" s="79"/>
    </row>
    <row r="11790" spans="4:5" ht="11.25" customHeight="1">
      <c r="D11790" s="78"/>
      <c r="E11790" s="79"/>
    </row>
    <row r="11791" spans="4:5" ht="11.25" customHeight="1">
      <c r="D11791" s="78"/>
      <c r="E11791" s="79"/>
    </row>
    <row r="11792" spans="4:5" ht="11.25" customHeight="1">
      <c r="D11792" s="78"/>
      <c r="E11792" s="79"/>
    </row>
    <row r="11793" spans="4:5" ht="11.25" customHeight="1">
      <c r="D11793" s="78"/>
      <c r="E11793" s="79"/>
    </row>
    <row r="11794" spans="4:5" ht="11.25" customHeight="1">
      <c r="D11794" s="78"/>
      <c r="E11794" s="79"/>
    </row>
    <row r="11795" spans="4:5" ht="11.25" customHeight="1">
      <c r="D11795" s="78"/>
      <c r="E11795" s="79"/>
    </row>
    <row r="11796" spans="4:5" ht="11.25" customHeight="1">
      <c r="D11796" s="78"/>
      <c r="E11796" s="79"/>
    </row>
    <row r="11797" spans="4:5" ht="11.25" customHeight="1">
      <c r="D11797" s="78"/>
      <c r="E11797" s="79"/>
    </row>
    <row r="11798" spans="4:5" ht="11.25" customHeight="1">
      <c r="D11798" s="78"/>
      <c r="E11798" s="79"/>
    </row>
    <row r="11799" spans="4:5" ht="11.25" customHeight="1">
      <c r="D11799" s="78"/>
      <c r="E11799" s="79"/>
    </row>
    <row r="11800" spans="4:5" ht="11.25" customHeight="1">
      <c r="D11800" s="78"/>
      <c r="E11800" s="79"/>
    </row>
    <row r="11801" spans="4:5" ht="11.25" customHeight="1">
      <c r="D11801" s="78"/>
      <c r="E11801" s="79"/>
    </row>
    <row r="11802" spans="4:5" ht="11.25" customHeight="1">
      <c r="D11802" s="78"/>
      <c r="E11802" s="79"/>
    </row>
    <row r="11803" spans="4:5" ht="11.25" customHeight="1">
      <c r="D11803" s="78"/>
      <c r="E11803" s="79"/>
    </row>
    <row r="11804" spans="4:5" ht="11.25" customHeight="1">
      <c r="D11804" s="78"/>
      <c r="E11804" s="79"/>
    </row>
    <row r="11805" spans="4:5" ht="11.25" customHeight="1">
      <c r="D11805" s="78"/>
      <c r="E11805" s="79"/>
    </row>
    <row r="11806" spans="4:5" ht="11.25" customHeight="1">
      <c r="D11806" s="78"/>
      <c r="E11806" s="79"/>
    </row>
    <row r="11807" spans="4:5" ht="11.25" customHeight="1">
      <c r="D11807" s="78"/>
      <c r="E11807" s="79"/>
    </row>
    <row r="11808" spans="4:5" ht="11.25" customHeight="1">
      <c r="D11808" s="78"/>
      <c r="E11808" s="79"/>
    </row>
    <row r="11809" spans="4:5" ht="11.25" customHeight="1">
      <c r="D11809" s="78"/>
      <c r="E11809" s="79"/>
    </row>
    <row r="11810" spans="4:5" ht="11.25" customHeight="1">
      <c r="D11810" s="78"/>
      <c r="E11810" s="79"/>
    </row>
    <row r="11811" spans="4:5" ht="11.25" customHeight="1">
      <c r="D11811" s="78"/>
      <c r="E11811" s="79"/>
    </row>
    <row r="11812" spans="4:5" ht="11.25" customHeight="1">
      <c r="D11812" s="78"/>
      <c r="E11812" s="79"/>
    </row>
    <row r="11813" spans="4:5" ht="11.25" customHeight="1">
      <c r="D11813" s="78"/>
      <c r="E11813" s="79"/>
    </row>
    <row r="11814" spans="4:5" ht="11.25" customHeight="1">
      <c r="D11814" s="78"/>
      <c r="E11814" s="79"/>
    </row>
    <row r="11815" spans="4:5" ht="11.25" customHeight="1">
      <c r="D11815" s="78"/>
      <c r="E11815" s="79"/>
    </row>
    <row r="11816" spans="4:5" ht="11.25" customHeight="1">
      <c r="D11816" s="78"/>
      <c r="E11816" s="79"/>
    </row>
    <row r="11817" spans="4:5" ht="11.25" customHeight="1">
      <c r="D11817" s="78"/>
      <c r="E11817" s="79"/>
    </row>
    <row r="11818" spans="4:5" ht="11.25" customHeight="1">
      <c r="D11818" s="78"/>
      <c r="E11818" s="79"/>
    </row>
    <row r="11819" spans="4:5" ht="11.25" customHeight="1">
      <c r="D11819" s="78"/>
      <c r="E11819" s="79"/>
    </row>
    <row r="11820" spans="4:5" ht="11.25" customHeight="1">
      <c r="D11820" s="78"/>
      <c r="E11820" s="79"/>
    </row>
    <row r="11821" spans="4:5" ht="11.25" customHeight="1">
      <c r="D11821" s="78"/>
      <c r="E11821" s="79"/>
    </row>
    <row r="11822" spans="4:5" ht="11.25" customHeight="1">
      <c r="D11822" s="78"/>
      <c r="E11822" s="79"/>
    </row>
    <row r="11823" spans="4:5" ht="11.25" customHeight="1">
      <c r="D11823" s="78"/>
      <c r="E11823" s="79"/>
    </row>
    <row r="11824" spans="4:5" ht="11.25" customHeight="1">
      <c r="D11824" s="78"/>
      <c r="E11824" s="79"/>
    </row>
    <row r="11825" spans="4:5" ht="11.25" customHeight="1">
      <c r="D11825" s="78"/>
      <c r="E11825" s="79"/>
    </row>
    <row r="11826" spans="4:5" ht="11.25" customHeight="1">
      <c r="D11826" s="78"/>
      <c r="E11826" s="79"/>
    </row>
    <row r="11827" spans="4:5" ht="11.25" customHeight="1">
      <c r="D11827" s="78"/>
      <c r="E11827" s="79"/>
    </row>
    <row r="11828" spans="4:5" ht="11.25" customHeight="1">
      <c r="D11828" s="78"/>
      <c r="E11828" s="79"/>
    </row>
    <row r="11829" spans="4:5" ht="11.25" customHeight="1">
      <c r="D11829" s="78"/>
      <c r="E11829" s="79"/>
    </row>
    <row r="11830" spans="4:5" ht="11.25" customHeight="1">
      <c r="D11830" s="78"/>
      <c r="E11830" s="79"/>
    </row>
    <row r="11831" spans="4:5" ht="11.25" customHeight="1">
      <c r="D11831" s="78"/>
      <c r="E11831" s="79"/>
    </row>
    <row r="11832" spans="4:5" ht="11.25" customHeight="1">
      <c r="D11832" s="78"/>
      <c r="E11832" s="79"/>
    </row>
    <row r="11833" spans="4:5" ht="11.25" customHeight="1">
      <c r="D11833" s="78"/>
      <c r="E11833" s="79"/>
    </row>
    <row r="11834" spans="4:5" ht="11.25" customHeight="1">
      <c r="D11834" s="78"/>
      <c r="E11834" s="79"/>
    </row>
    <row r="11835" spans="4:5" ht="11.25" customHeight="1">
      <c r="D11835" s="78"/>
      <c r="E11835" s="79"/>
    </row>
    <row r="11836" spans="4:5" ht="11.25" customHeight="1">
      <c r="D11836" s="78"/>
      <c r="E11836" s="79"/>
    </row>
    <row r="11837" spans="4:5" ht="11.25" customHeight="1">
      <c r="D11837" s="78"/>
      <c r="E11837" s="79"/>
    </row>
    <row r="11838" spans="4:5" ht="11.25" customHeight="1">
      <c r="D11838" s="78"/>
      <c r="E11838" s="79"/>
    </row>
    <row r="11839" spans="4:5" ht="11.25" customHeight="1">
      <c r="D11839" s="78"/>
      <c r="E11839" s="79"/>
    </row>
    <row r="11840" spans="4:5" ht="11.25" customHeight="1">
      <c r="D11840" s="78"/>
      <c r="E11840" s="79"/>
    </row>
    <row r="11841" spans="4:5" ht="11.25" customHeight="1">
      <c r="D11841" s="78"/>
      <c r="E11841" s="79"/>
    </row>
    <row r="11842" spans="4:5" ht="11.25" customHeight="1">
      <c r="D11842" s="78"/>
      <c r="E11842" s="79"/>
    </row>
    <row r="11843" spans="4:5" ht="11.25" customHeight="1">
      <c r="D11843" s="78"/>
      <c r="E11843" s="79"/>
    </row>
    <row r="11844" spans="4:5" ht="11.25" customHeight="1">
      <c r="D11844" s="78"/>
      <c r="E11844" s="79"/>
    </row>
    <row r="11845" spans="4:5" ht="11.25" customHeight="1">
      <c r="D11845" s="78"/>
      <c r="E11845" s="79"/>
    </row>
    <row r="11846" spans="4:5" ht="11.25" customHeight="1">
      <c r="D11846" s="78"/>
      <c r="E11846" s="79"/>
    </row>
    <row r="11847" spans="4:5" ht="11.25" customHeight="1">
      <c r="D11847" s="78"/>
      <c r="E11847" s="79"/>
    </row>
    <row r="11848" spans="4:5" ht="11.25" customHeight="1">
      <c r="D11848" s="78"/>
      <c r="E11848" s="79"/>
    </row>
    <row r="11849" spans="4:5" ht="11.25" customHeight="1">
      <c r="D11849" s="78"/>
      <c r="E11849" s="79"/>
    </row>
    <row r="11850" spans="4:5" ht="11.25" customHeight="1">
      <c r="D11850" s="78"/>
      <c r="E11850" s="79"/>
    </row>
    <row r="11851" spans="4:5" ht="11.25" customHeight="1">
      <c r="D11851" s="78"/>
      <c r="E11851" s="79"/>
    </row>
    <row r="11852" spans="4:5" ht="11.25" customHeight="1">
      <c r="D11852" s="78"/>
      <c r="E11852" s="79"/>
    </row>
    <row r="11853" spans="4:5" ht="11.25" customHeight="1">
      <c r="D11853" s="78"/>
      <c r="E11853" s="79"/>
    </row>
    <row r="11854" spans="4:5" ht="11.25" customHeight="1">
      <c r="D11854" s="78"/>
      <c r="E11854" s="79"/>
    </row>
    <row r="11855" spans="4:5" ht="11.25" customHeight="1">
      <c r="D11855" s="78"/>
      <c r="E11855" s="79"/>
    </row>
    <row r="11856" spans="4:5" ht="11.25" customHeight="1">
      <c r="D11856" s="78"/>
      <c r="E11856" s="79"/>
    </row>
    <row r="11857" spans="4:5" ht="11.25" customHeight="1">
      <c r="D11857" s="78"/>
      <c r="E11857" s="79"/>
    </row>
    <row r="11858" spans="4:5" ht="11.25" customHeight="1">
      <c r="D11858" s="78"/>
      <c r="E11858" s="79"/>
    </row>
    <row r="11859" spans="4:5" ht="11.25" customHeight="1">
      <c r="D11859" s="78"/>
      <c r="E11859" s="79"/>
    </row>
    <row r="11860" spans="4:5" ht="11.25" customHeight="1">
      <c r="D11860" s="78"/>
      <c r="E11860" s="79"/>
    </row>
    <row r="11861" spans="4:5" ht="11.25" customHeight="1">
      <c r="D11861" s="78"/>
      <c r="E11861" s="79"/>
    </row>
    <row r="11862" spans="4:5" ht="11.25" customHeight="1">
      <c r="D11862" s="78"/>
      <c r="E11862" s="79"/>
    </row>
    <row r="11863" spans="4:5" ht="11.25" customHeight="1">
      <c r="D11863" s="78"/>
      <c r="E11863" s="79"/>
    </row>
    <row r="11864" spans="4:5" ht="11.25" customHeight="1">
      <c r="D11864" s="78"/>
      <c r="E11864" s="79"/>
    </row>
    <row r="11865" spans="4:5" ht="11.25" customHeight="1">
      <c r="D11865" s="78"/>
      <c r="E11865" s="79"/>
    </row>
    <row r="11866" spans="4:5" ht="11.25" customHeight="1">
      <c r="D11866" s="78"/>
      <c r="E11866" s="79"/>
    </row>
    <row r="11867" spans="4:5" ht="11.25" customHeight="1">
      <c r="D11867" s="78"/>
      <c r="E11867" s="79"/>
    </row>
    <row r="11868" spans="4:5" ht="11.25" customHeight="1">
      <c r="D11868" s="78"/>
      <c r="E11868" s="79"/>
    </row>
    <row r="11869" spans="4:5" ht="11.25" customHeight="1">
      <c r="D11869" s="78"/>
      <c r="E11869" s="79"/>
    </row>
    <row r="11870" spans="4:5" ht="11.25" customHeight="1">
      <c r="D11870" s="78"/>
      <c r="E11870" s="79"/>
    </row>
    <row r="11871" spans="4:5" ht="11.25" customHeight="1">
      <c r="D11871" s="78"/>
      <c r="E11871" s="79"/>
    </row>
    <row r="11872" spans="4:5" ht="11.25" customHeight="1">
      <c r="D11872" s="78"/>
      <c r="E11872" s="79"/>
    </row>
    <row r="11873" spans="4:5" ht="11.25" customHeight="1">
      <c r="D11873" s="78"/>
      <c r="E11873" s="79"/>
    </row>
    <row r="11874" spans="4:5" ht="11.25" customHeight="1">
      <c r="D11874" s="78"/>
      <c r="E11874" s="79"/>
    </row>
    <row r="11875" spans="4:5" ht="11.25" customHeight="1">
      <c r="D11875" s="78"/>
      <c r="E11875" s="79"/>
    </row>
    <row r="11876" spans="4:5" ht="11.25" customHeight="1">
      <c r="D11876" s="78"/>
      <c r="E11876" s="79"/>
    </row>
    <row r="11877" spans="4:5" ht="11.25" customHeight="1">
      <c r="D11877" s="78"/>
      <c r="E11877" s="79"/>
    </row>
    <row r="11878" spans="4:5" ht="11.25" customHeight="1">
      <c r="D11878" s="78"/>
      <c r="E11878" s="79"/>
    </row>
    <row r="11879" spans="4:5" ht="11.25" customHeight="1">
      <c r="D11879" s="78"/>
      <c r="E11879" s="79"/>
    </row>
    <row r="11880" spans="4:5" ht="11.25" customHeight="1">
      <c r="D11880" s="78"/>
      <c r="E11880" s="79"/>
    </row>
    <row r="11881" spans="4:5" ht="11.25" customHeight="1">
      <c r="D11881" s="78"/>
      <c r="E11881" s="79"/>
    </row>
    <row r="11882" spans="4:5" ht="11.25" customHeight="1">
      <c r="D11882" s="78"/>
      <c r="E11882" s="79"/>
    </row>
    <row r="11883" spans="4:5" ht="11.25" customHeight="1">
      <c r="D11883" s="78"/>
      <c r="E11883" s="79"/>
    </row>
    <row r="11884" spans="4:5" ht="11.25" customHeight="1">
      <c r="D11884" s="78"/>
      <c r="E11884" s="79"/>
    </row>
    <row r="11885" spans="4:5" ht="11.25" customHeight="1">
      <c r="D11885" s="78"/>
      <c r="E11885" s="79"/>
    </row>
    <row r="11886" spans="4:5" ht="11.25" customHeight="1">
      <c r="D11886" s="78"/>
      <c r="E11886" s="79"/>
    </row>
    <row r="11887" spans="4:5" ht="11.25" customHeight="1">
      <c r="D11887" s="78"/>
      <c r="E11887" s="79"/>
    </row>
    <row r="11888" spans="4:5" ht="11.25" customHeight="1">
      <c r="D11888" s="78"/>
      <c r="E11888" s="79"/>
    </row>
    <row r="11889" spans="4:5" ht="11.25" customHeight="1">
      <c r="D11889" s="78"/>
      <c r="E11889" s="79"/>
    </row>
    <row r="11890" spans="4:5" ht="11.25" customHeight="1">
      <c r="D11890" s="78"/>
      <c r="E11890" s="79"/>
    </row>
    <row r="11891" spans="4:5" ht="11.25" customHeight="1">
      <c r="D11891" s="78"/>
      <c r="E11891" s="79"/>
    </row>
    <row r="11892" spans="4:5" ht="11.25" customHeight="1">
      <c r="D11892" s="78"/>
      <c r="E11892" s="79"/>
    </row>
    <row r="11893" spans="4:5" ht="11.25" customHeight="1">
      <c r="D11893" s="78"/>
      <c r="E11893" s="79"/>
    </row>
    <row r="11894" spans="4:5" ht="11.25" customHeight="1">
      <c r="D11894" s="78"/>
      <c r="E11894" s="79"/>
    </row>
    <row r="11895" spans="4:5" ht="11.25" customHeight="1">
      <c r="D11895" s="78"/>
      <c r="E11895" s="79"/>
    </row>
    <row r="11896" spans="4:5" ht="11.25" customHeight="1">
      <c r="D11896" s="78"/>
      <c r="E11896" s="79"/>
    </row>
    <row r="11897" spans="4:5" ht="11.25" customHeight="1">
      <c r="D11897" s="78"/>
      <c r="E11897" s="79"/>
    </row>
    <row r="11898" spans="4:5" ht="11.25" customHeight="1">
      <c r="D11898" s="78"/>
      <c r="E11898" s="79"/>
    </row>
    <row r="11899" spans="4:5" ht="11.25" customHeight="1">
      <c r="D11899" s="78"/>
      <c r="E11899" s="79"/>
    </row>
    <row r="11900" spans="4:5" ht="11.25" customHeight="1">
      <c r="D11900" s="78"/>
      <c r="E11900" s="79"/>
    </row>
    <row r="11901" spans="4:5" ht="11.25" customHeight="1">
      <c r="D11901" s="78"/>
      <c r="E11901" s="79"/>
    </row>
    <row r="11902" spans="4:5" ht="11.25" customHeight="1">
      <c r="D11902" s="78"/>
      <c r="E11902" s="79"/>
    </row>
    <row r="11903" spans="4:5" ht="11.25" customHeight="1">
      <c r="D11903" s="78"/>
      <c r="E11903" s="79"/>
    </row>
    <row r="11904" spans="4:5" ht="11.25" customHeight="1">
      <c r="D11904" s="78"/>
      <c r="E11904" s="79"/>
    </row>
    <row r="11905" spans="4:5" ht="11.25" customHeight="1">
      <c r="D11905" s="78"/>
      <c r="E11905" s="79"/>
    </row>
    <row r="11906" spans="4:5" ht="11.25" customHeight="1">
      <c r="D11906" s="78"/>
      <c r="E11906" s="79"/>
    </row>
    <row r="11907" spans="4:5" ht="11.25" customHeight="1">
      <c r="D11907" s="78"/>
      <c r="E11907" s="79"/>
    </row>
    <row r="11908" spans="4:5" ht="11.25" customHeight="1">
      <c r="D11908" s="78"/>
      <c r="E11908" s="79"/>
    </row>
    <row r="11909" spans="4:5" ht="11.25" customHeight="1">
      <c r="D11909" s="78"/>
      <c r="E11909" s="79"/>
    </row>
    <row r="11910" spans="4:5" ht="11.25" customHeight="1">
      <c r="D11910" s="78"/>
      <c r="E11910" s="79"/>
    </row>
    <row r="11911" spans="4:5" ht="11.25" customHeight="1">
      <c r="D11911" s="78"/>
      <c r="E11911" s="79"/>
    </row>
    <row r="11912" spans="4:5" ht="11.25" customHeight="1">
      <c r="D11912" s="78"/>
      <c r="E11912" s="79"/>
    </row>
    <row r="11913" spans="4:5" ht="11.25" customHeight="1">
      <c r="D11913" s="78"/>
      <c r="E11913" s="79"/>
    </row>
    <row r="11914" spans="4:5" ht="11.25" customHeight="1">
      <c r="D11914" s="78"/>
      <c r="E11914" s="79"/>
    </row>
    <row r="11915" spans="4:5" ht="11.25" customHeight="1">
      <c r="D11915" s="78"/>
      <c r="E11915" s="79"/>
    </row>
    <row r="11916" spans="4:5" ht="11.25" customHeight="1">
      <c r="D11916" s="78"/>
      <c r="E11916" s="79"/>
    </row>
    <row r="11917" spans="4:5" ht="11.25" customHeight="1">
      <c r="D11917" s="78"/>
      <c r="E11917" s="79"/>
    </row>
    <row r="11918" spans="4:5" ht="11.25" customHeight="1">
      <c r="D11918" s="78"/>
      <c r="E11918" s="79"/>
    </row>
    <row r="11919" spans="4:5" ht="11.25" customHeight="1">
      <c r="D11919" s="78"/>
      <c r="E11919" s="79"/>
    </row>
    <row r="11920" spans="4:5" ht="11.25" customHeight="1">
      <c r="D11920" s="78"/>
      <c r="E11920" s="79"/>
    </row>
    <row r="11921" spans="4:5" ht="11.25" customHeight="1">
      <c r="D11921" s="78"/>
      <c r="E11921" s="79"/>
    </row>
    <row r="11922" spans="4:5" ht="11.25" customHeight="1">
      <c r="D11922" s="78"/>
      <c r="E11922" s="79"/>
    </row>
    <row r="11923" spans="4:5" ht="11.25" customHeight="1">
      <c r="D11923" s="78"/>
      <c r="E11923" s="79"/>
    </row>
    <row r="11924" spans="4:5" ht="11.25" customHeight="1">
      <c r="D11924" s="78"/>
      <c r="E11924" s="79"/>
    </row>
    <row r="11925" spans="4:5" ht="11.25" customHeight="1">
      <c r="D11925" s="78"/>
      <c r="E11925" s="79"/>
    </row>
    <row r="11926" spans="4:5" ht="11.25" customHeight="1">
      <c r="D11926" s="78"/>
      <c r="E11926" s="79"/>
    </row>
    <row r="11927" spans="4:5" ht="11.25" customHeight="1">
      <c r="D11927" s="78"/>
      <c r="E11927" s="79"/>
    </row>
    <row r="11928" spans="4:5" ht="11.25" customHeight="1">
      <c r="D11928" s="78"/>
      <c r="E11928" s="79"/>
    </row>
    <row r="11929" spans="4:5" ht="11.25" customHeight="1">
      <c r="D11929" s="78"/>
      <c r="E11929" s="79"/>
    </row>
    <row r="11930" spans="4:5" ht="11.25" customHeight="1">
      <c r="D11930" s="78"/>
      <c r="E11930" s="79"/>
    </row>
    <row r="11931" spans="4:5" ht="11.25" customHeight="1">
      <c r="D11931" s="78"/>
      <c r="E11931" s="79"/>
    </row>
    <row r="11932" spans="4:5" ht="11.25" customHeight="1">
      <c r="D11932" s="78"/>
      <c r="E11932" s="79"/>
    </row>
    <row r="11933" spans="4:5" ht="11.25" customHeight="1">
      <c r="D11933" s="78"/>
      <c r="E11933" s="79"/>
    </row>
    <row r="11934" spans="4:5" ht="11.25" customHeight="1">
      <c r="D11934" s="78"/>
      <c r="E11934" s="79"/>
    </row>
    <row r="11935" spans="4:5" ht="11.25" customHeight="1">
      <c r="D11935" s="78"/>
      <c r="E11935" s="79"/>
    </row>
    <row r="11936" spans="4:5" ht="11.25" customHeight="1">
      <c r="D11936" s="78"/>
      <c r="E11936" s="79"/>
    </row>
    <row r="11937" spans="4:5" ht="11.25" customHeight="1">
      <c r="D11937" s="78"/>
      <c r="E11937" s="79"/>
    </row>
    <row r="11938" spans="4:5" ht="11.25" customHeight="1">
      <c r="D11938" s="78"/>
      <c r="E11938" s="79"/>
    </row>
    <row r="11939" spans="4:5" ht="11.25" customHeight="1">
      <c r="D11939" s="78"/>
      <c r="E11939" s="79"/>
    </row>
    <row r="11940" spans="4:5" ht="11.25" customHeight="1">
      <c r="D11940" s="78"/>
      <c r="E11940" s="79"/>
    </row>
    <row r="11941" spans="4:5" ht="11.25" customHeight="1">
      <c r="D11941" s="78"/>
      <c r="E11941" s="79"/>
    </row>
    <row r="11942" spans="4:5" ht="11.25" customHeight="1">
      <c r="D11942" s="78"/>
      <c r="E11942" s="79"/>
    </row>
    <row r="11943" spans="4:5" ht="11.25" customHeight="1">
      <c r="D11943" s="78"/>
      <c r="E11943" s="79"/>
    </row>
    <row r="11944" spans="4:5" ht="11.25" customHeight="1">
      <c r="D11944" s="78"/>
      <c r="E11944" s="79"/>
    </row>
    <row r="11945" spans="4:5" ht="11.25" customHeight="1">
      <c r="D11945" s="78"/>
      <c r="E11945" s="79"/>
    </row>
    <row r="11946" spans="4:5" ht="11.25" customHeight="1">
      <c r="D11946" s="78"/>
      <c r="E11946" s="79"/>
    </row>
    <row r="11947" spans="4:5" ht="11.25" customHeight="1">
      <c r="D11947" s="78"/>
      <c r="E11947" s="79"/>
    </row>
    <row r="11948" spans="4:5" ht="11.25" customHeight="1">
      <c r="D11948" s="78"/>
      <c r="E11948" s="79"/>
    </row>
    <row r="11949" spans="4:5" ht="11.25" customHeight="1">
      <c r="D11949" s="78"/>
      <c r="E11949" s="79"/>
    </row>
    <row r="11950" spans="4:5" ht="11.25" customHeight="1">
      <c r="D11950" s="78"/>
      <c r="E11950" s="79"/>
    </row>
    <row r="11951" spans="4:5" ht="11.25" customHeight="1">
      <c r="D11951" s="78"/>
      <c r="E11951" s="79"/>
    </row>
    <row r="11952" spans="4:5" ht="11.25" customHeight="1">
      <c r="D11952" s="78"/>
      <c r="E11952" s="79"/>
    </row>
    <row r="11953" spans="4:5" ht="11.25" customHeight="1">
      <c r="D11953" s="78"/>
      <c r="E11953" s="79"/>
    </row>
    <row r="11954" spans="4:5" ht="11.25" customHeight="1">
      <c r="D11954" s="78"/>
      <c r="E11954" s="79"/>
    </row>
    <row r="11955" spans="4:5" ht="11.25" customHeight="1">
      <c r="D11955" s="78"/>
      <c r="E11955" s="79"/>
    </row>
    <row r="11956" spans="4:5" ht="11.25" customHeight="1">
      <c r="D11956" s="78"/>
      <c r="E11956" s="79"/>
    </row>
    <row r="11957" spans="4:5" ht="11.25" customHeight="1">
      <c r="D11957" s="78"/>
      <c r="E11957" s="79"/>
    </row>
    <row r="11958" spans="4:5" ht="11.25" customHeight="1">
      <c r="D11958" s="78"/>
      <c r="E11958" s="79"/>
    </row>
    <row r="11959" spans="4:5" ht="11.25" customHeight="1">
      <c r="D11959" s="78"/>
      <c r="E11959" s="79"/>
    </row>
    <row r="11960" spans="4:5" ht="11.25" customHeight="1">
      <c r="D11960" s="78"/>
      <c r="E11960" s="79"/>
    </row>
    <row r="11961" spans="4:5" ht="11.25" customHeight="1">
      <c r="D11961" s="78"/>
      <c r="E11961" s="79"/>
    </row>
    <row r="11962" spans="4:5" ht="11.25" customHeight="1">
      <c r="D11962" s="78"/>
      <c r="E11962" s="79"/>
    </row>
    <row r="11963" spans="4:5" ht="11.25" customHeight="1">
      <c r="D11963" s="78"/>
      <c r="E11963" s="79"/>
    </row>
    <row r="11964" spans="4:5" ht="11.25" customHeight="1">
      <c r="D11964" s="78"/>
      <c r="E11964" s="79"/>
    </row>
    <row r="11965" spans="4:5" ht="11.25" customHeight="1">
      <c r="D11965" s="78"/>
      <c r="E11965" s="79"/>
    </row>
    <row r="11966" spans="4:5" ht="11.25" customHeight="1">
      <c r="D11966" s="78"/>
      <c r="E11966" s="79"/>
    </row>
    <row r="11967" spans="4:5" ht="11.25" customHeight="1">
      <c r="D11967" s="78"/>
      <c r="E11967" s="79"/>
    </row>
    <row r="11968" spans="4:5" ht="11.25" customHeight="1">
      <c r="D11968" s="78"/>
      <c r="E11968" s="79"/>
    </row>
    <row r="11969" spans="4:5" ht="11.25" customHeight="1">
      <c r="D11969" s="78"/>
      <c r="E11969" s="79"/>
    </row>
    <row r="11970" spans="4:5" ht="11.25" customHeight="1">
      <c r="D11970" s="78"/>
      <c r="E11970" s="79"/>
    </row>
    <row r="11971" spans="4:5" ht="11.25" customHeight="1">
      <c r="D11971" s="78"/>
      <c r="E11971" s="79"/>
    </row>
    <row r="11972" spans="4:5" ht="11.25" customHeight="1">
      <c r="D11972" s="78"/>
      <c r="E11972" s="79"/>
    </row>
    <row r="11973" spans="4:5" ht="11.25" customHeight="1">
      <c r="D11973" s="78"/>
      <c r="E11973" s="79"/>
    </row>
    <row r="11974" spans="4:5" ht="11.25" customHeight="1">
      <c r="D11974" s="78"/>
      <c r="E11974" s="79"/>
    </row>
    <row r="11975" spans="4:5" ht="11.25" customHeight="1">
      <c r="D11975" s="78"/>
      <c r="E11975" s="79"/>
    </row>
    <row r="11976" spans="4:5" ht="11.25" customHeight="1">
      <c r="D11976" s="78"/>
      <c r="E11976" s="79"/>
    </row>
    <row r="11977" spans="4:5" ht="11.25" customHeight="1">
      <c r="D11977" s="78"/>
      <c r="E11977" s="79"/>
    </row>
    <row r="11978" spans="4:5" ht="11.25" customHeight="1">
      <c r="D11978" s="78"/>
      <c r="E11978" s="79"/>
    </row>
    <row r="11979" spans="4:5" ht="11.25" customHeight="1">
      <c r="D11979" s="78"/>
      <c r="E11979" s="79"/>
    </row>
    <row r="11980" spans="4:5" ht="11.25" customHeight="1">
      <c r="D11980" s="78"/>
      <c r="E11980" s="79"/>
    </row>
    <row r="11981" spans="4:5" ht="11.25" customHeight="1">
      <c r="D11981" s="78"/>
      <c r="E11981" s="79"/>
    </row>
    <row r="11982" spans="4:5" ht="11.25" customHeight="1">
      <c r="D11982" s="78"/>
      <c r="E11982" s="79"/>
    </row>
    <row r="11983" spans="4:5" ht="11.25" customHeight="1">
      <c r="D11983" s="78"/>
      <c r="E11983" s="79"/>
    </row>
    <row r="11984" spans="4:5" ht="11.25" customHeight="1">
      <c r="D11984" s="78"/>
      <c r="E11984" s="79"/>
    </row>
    <row r="11985" spans="4:5" ht="11.25" customHeight="1">
      <c r="D11985" s="78"/>
      <c r="E11985" s="79"/>
    </row>
    <row r="11986" spans="4:5" ht="11.25" customHeight="1">
      <c r="D11986" s="78"/>
      <c r="E11986" s="79"/>
    </row>
    <row r="11987" spans="4:5" ht="11.25" customHeight="1">
      <c r="D11987" s="78"/>
      <c r="E11987" s="79"/>
    </row>
    <row r="11988" spans="4:5" ht="11.25" customHeight="1">
      <c r="D11988" s="78"/>
      <c r="E11988" s="79"/>
    </row>
    <row r="11989" spans="4:5" ht="11.25" customHeight="1">
      <c r="D11989" s="78"/>
      <c r="E11989" s="79"/>
    </row>
    <row r="11990" spans="4:5" ht="11.25" customHeight="1">
      <c r="D11990" s="78"/>
      <c r="E11990" s="79"/>
    </row>
    <row r="11991" spans="4:5" ht="11.25" customHeight="1">
      <c r="D11991" s="78"/>
      <c r="E11991" s="79"/>
    </row>
    <row r="11992" spans="4:5" ht="11.25" customHeight="1">
      <c r="D11992" s="78"/>
      <c r="E11992" s="79"/>
    </row>
    <row r="11993" spans="4:5" ht="11.25" customHeight="1">
      <c r="D11993" s="78"/>
      <c r="E11993" s="79"/>
    </row>
    <row r="11994" spans="4:5" ht="11.25" customHeight="1">
      <c r="D11994" s="78"/>
      <c r="E11994" s="79"/>
    </row>
    <row r="11995" spans="4:5" ht="11.25" customHeight="1">
      <c r="D11995" s="78"/>
      <c r="E11995" s="79"/>
    </row>
    <row r="11996" spans="4:5" ht="11.25" customHeight="1">
      <c r="D11996" s="78"/>
      <c r="E11996" s="79"/>
    </row>
    <row r="11997" spans="4:5" ht="11.25" customHeight="1">
      <c r="D11997" s="78"/>
      <c r="E11997" s="79"/>
    </row>
    <row r="11998" spans="4:5" ht="11.25" customHeight="1">
      <c r="D11998" s="78"/>
      <c r="E11998" s="79"/>
    </row>
    <row r="11999" spans="4:5" ht="11.25" customHeight="1">
      <c r="D11999" s="78"/>
      <c r="E11999" s="79"/>
    </row>
    <row r="12000" spans="4:5" ht="11.25" customHeight="1">
      <c r="D12000" s="78"/>
      <c r="E12000" s="79"/>
    </row>
    <row r="12001" spans="4:5" ht="11.25" customHeight="1">
      <c r="D12001" s="78"/>
      <c r="E12001" s="79"/>
    </row>
    <row r="12002" spans="4:5" ht="11.25" customHeight="1">
      <c r="D12002" s="78"/>
      <c r="E12002" s="79"/>
    </row>
    <row r="12003" spans="4:5" ht="11.25" customHeight="1">
      <c r="D12003" s="78"/>
      <c r="E12003" s="79"/>
    </row>
    <row r="12004" spans="4:5" ht="11.25" customHeight="1">
      <c r="D12004" s="78"/>
      <c r="E12004" s="79"/>
    </row>
    <row r="12005" spans="4:5" ht="11.25" customHeight="1">
      <c r="D12005" s="78"/>
      <c r="E12005" s="79"/>
    </row>
    <row r="12006" spans="4:5" ht="11.25" customHeight="1">
      <c r="D12006" s="78"/>
      <c r="E12006" s="79"/>
    </row>
    <row r="12007" spans="4:5" ht="11.25" customHeight="1">
      <c r="D12007" s="78"/>
      <c r="E12007" s="79"/>
    </row>
    <row r="12008" spans="4:5" ht="11.25" customHeight="1">
      <c r="D12008" s="78"/>
      <c r="E12008" s="79"/>
    </row>
    <row r="12009" spans="4:5" ht="11.25" customHeight="1">
      <c r="D12009" s="78"/>
      <c r="E12009" s="79"/>
    </row>
    <row r="12010" spans="4:5" ht="11.25" customHeight="1">
      <c r="D12010" s="78"/>
      <c r="E12010" s="79"/>
    </row>
    <row r="12011" spans="4:5" ht="11.25" customHeight="1">
      <c r="D12011" s="78"/>
      <c r="E12011" s="79"/>
    </row>
    <row r="12012" spans="4:5" ht="11.25" customHeight="1">
      <c r="D12012" s="78"/>
      <c r="E12012" s="79"/>
    </row>
    <row r="12013" spans="4:5" ht="11.25" customHeight="1">
      <c r="D12013" s="78"/>
      <c r="E12013" s="79"/>
    </row>
    <row r="12014" spans="4:5" ht="11.25" customHeight="1">
      <c r="D12014" s="78"/>
      <c r="E12014" s="79"/>
    </row>
    <row r="12015" spans="4:5" ht="11.25" customHeight="1">
      <c r="D12015" s="78"/>
      <c r="E12015" s="79"/>
    </row>
    <row r="12016" spans="4:5" ht="11.25" customHeight="1">
      <c r="D12016" s="78"/>
      <c r="E12016" s="79"/>
    </row>
    <row r="12017" spans="4:5" ht="11.25" customHeight="1">
      <c r="D12017" s="78"/>
      <c r="E12017" s="79"/>
    </row>
    <row r="12018" spans="4:5" ht="11.25" customHeight="1">
      <c r="D12018" s="78"/>
      <c r="E12018" s="79"/>
    </row>
    <row r="12019" spans="4:5" ht="11.25" customHeight="1">
      <c r="D12019" s="78"/>
      <c r="E12019" s="79"/>
    </row>
    <row r="12020" spans="4:5" ht="11.25" customHeight="1">
      <c r="D12020" s="78"/>
      <c r="E12020" s="79"/>
    </row>
    <row r="12021" spans="4:5" ht="11.25" customHeight="1">
      <c r="D12021" s="78"/>
      <c r="E12021" s="79"/>
    </row>
    <row r="12022" spans="4:5" ht="11.25" customHeight="1">
      <c r="D12022" s="78"/>
      <c r="E12022" s="79"/>
    </row>
    <row r="12023" spans="4:5" ht="11.25" customHeight="1">
      <c r="D12023" s="78"/>
      <c r="E12023" s="79"/>
    </row>
    <row r="12024" spans="4:5" ht="11.25" customHeight="1">
      <c r="D12024" s="78"/>
      <c r="E12024" s="79"/>
    </row>
    <row r="12025" spans="4:5" ht="11.25" customHeight="1">
      <c r="D12025" s="78"/>
      <c r="E12025" s="79"/>
    </row>
    <row r="12026" spans="4:5" ht="11.25" customHeight="1">
      <c r="D12026" s="78"/>
      <c r="E12026" s="79"/>
    </row>
    <row r="12027" spans="4:5" ht="11.25" customHeight="1">
      <c r="D12027" s="78"/>
      <c r="E12027" s="79"/>
    </row>
    <row r="12028" spans="4:5" ht="11.25" customHeight="1">
      <c r="D12028" s="78"/>
      <c r="E12028" s="79"/>
    </row>
    <row r="12029" spans="4:5" ht="11.25" customHeight="1">
      <c r="D12029" s="78"/>
      <c r="E12029" s="79"/>
    </row>
    <row r="12030" spans="4:5" ht="11.25" customHeight="1">
      <c r="D12030" s="78"/>
      <c r="E12030" s="79"/>
    </row>
    <row r="12031" spans="4:5" ht="11.25" customHeight="1">
      <c r="D12031" s="78"/>
      <c r="E12031" s="79"/>
    </row>
    <row r="12032" spans="4:5" ht="11.25" customHeight="1">
      <c r="D12032" s="78"/>
      <c r="E12032" s="79"/>
    </row>
    <row r="12033" spans="4:5" ht="11.25" customHeight="1">
      <c r="D12033" s="78"/>
      <c r="E12033" s="79"/>
    </row>
    <row r="12034" spans="4:5" ht="11.25" customHeight="1">
      <c r="D12034" s="78"/>
      <c r="E12034" s="79"/>
    </row>
    <row r="12035" spans="4:5" ht="11.25" customHeight="1">
      <c r="D12035" s="78"/>
      <c r="E12035" s="79"/>
    </row>
    <row r="12036" spans="4:5" ht="11.25" customHeight="1">
      <c r="D12036" s="78"/>
      <c r="E12036" s="79"/>
    </row>
    <row r="12037" spans="4:5" ht="11.25" customHeight="1">
      <c r="D12037" s="78"/>
      <c r="E12037" s="79"/>
    </row>
    <row r="12038" spans="4:5" ht="11.25" customHeight="1">
      <c r="D12038" s="78"/>
      <c r="E12038" s="79"/>
    </row>
    <row r="12039" spans="4:5" ht="11.25" customHeight="1">
      <c r="D12039" s="78"/>
      <c r="E12039" s="79"/>
    </row>
    <row r="12040" spans="4:5" ht="11.25" customHeight="1">
      <c r="D12040" s="78"/>
      <c r="E12040" s="79"/>
    </row>
    <row r="12041" spans="4:5" ht="11.25" customHeight="1">
      <c r="D12041" s="78"/>
      <c r="E12041" s="79"/>
    </row>
    <row r="12042" spans="4:5" ht="11.25" customHeight="1">
      <c r="D12042" s="78"/>
      <c r="E12042" s="79"/>
    </row>
    <row r="12043" spans="4:5" ht="11.25" customHeight="1">
      <c r="D12043" s="78"/>
      <c r="E12043" s="79"/>
    </row>
    <row r="12044" spans="4:5" ht="11.25" customHeight="1">
      <c r="D12044" s="78"/>
      <c r="E12044" s="79"/>
    </row>
    <row r="12045" spans="4:5" ht="11.25" customHeight="1">
      <c r="D12045" s="78"/>
      <c r="E12045" s="79"/>
    </row>
    <row r="12046" spans="4:5" ht="11.25" customHeight="1">
      <c r="D12046" s="78"/>
      <c r="E12046" s="79"/>
    </row>
    <row r="12047" spans="4:5" ht="11.25" customHeight="1">
      <c r="D12047" s="78"/>
      <c r="E12047" s="79"/>
    </row>
    <row r="12048" spans="4:5" ht="11.25" customHeight="1">
      <c r="D12048" s="78"/>
      <c r="E12048" s="79"/>
    </row>
    <row r="12049" spans="4:5" ht="11.25" customHeight="1">
      <c r="D12049" s="78"/>
      <c r="E12049" s="79"/>
    </row>
    <row r="12050" spans="4:5" ht="11.25" customHeight="1">
      <c r="D12050" s="78"/>
      <c r="E12050" s="79"/>
    </row>
    <row r="12051" spans="4:5" ht="11.25" customHeight="1">
      <c r="D12051" s="78"/>
      <c r="E12051" s="79"/>
    </row>
    <row r="12052" spans="4:5" ht="11.25" customHeight="1">
      <c r="D12052" s="78"/>
      <c r="E12052" s="79"/>
    </row>
    <row r="12053" spans="4:5" ht="11.25" customHeight="1">
      <c r="D12053" s="78"/>
      <c r="E12053" s="79"/>
    </row>
    <row r="12054" spans="4:5" ht="11.25" customHeight="1">
      <c r="D12054" s="78"/>
      <c r="E12054" s="79"/>
    </row>
    <row r="12055" spans="4:5" ht="11.25" customHeight="1">
      <c r="D12055" s="78"/>
      <c r="E12055" s="79"/>
    </row>
    <row r="12056" spans="4:5" ht="11.25" customHeight="1">
      <c r="D12056" s="78"/>
      <c r="E12056" s="79"/>
    </row>
    <row r="12057" spans="4:5" ht="11.25" customHeight="1">
      <c r="D12057" s="78"/>
      <c r="E12057" s="79"/>
    </row>
    <row r="12058" spans="4:5" ht="11.25" customHeight="1">
      <c r="D12058" s="78"/>
      <c r="E12058" s="79"/>
    </row>
    <row r="12059" spans="4:5" ht="11.25" customHeight="1">
      <c r="D12059" s="78"/>
      <c r="E12059" s="79"/>
    </row>
    <row r="12060" spans="4:5" ht="11.25" customHeight="1">
      <c r="D12060" s="78"/>
      <c r="E12060" s="79"/>
    </row>
    <row r="12061" spans="4:5" ht="11.25" customHeight="1">
      <c r="D12061" s="78"/>
      <c r="E12061" s="79"/>
    </row>
    <row r="12062" spans="4:5" ht="11.25" customHeight="1">
      <c r="D12062" s="78"/>
      <c r="E12062" s="79"/>
    </row>
    <row r="12063" spans="4:5" ht="11.25" customHeight="1">
      <c r="D12063" s="78"/>
      <c r="E12063" s="79"/>
    </row>
    <row r="12064" spans="4:5" ht="11.25" customHeight="1">
      <c r="D12064" s="78"/>
      <c r="E12064" s="79"/>
    </row>
    <row r="12065" spans="4:5" ht="11.25" customHeight="1">
      <c r="D12065" s="78"/>
      <c r="E12065" s="79"/>
    </row>
    <row r="12066" spans="4:5" ht="11.25" customHeight="1">
      <c r="D12066" s="78"/>
      <c r="E12066" s="79"/>
    </row>
    <row r="12067" spans="4:5" ht="11.25" customHeight="1">
      <c r="D12067" s="78"/>
      <c r="E12067" s="79"/>
    </row>
    <row r="12068" spans="4:5" ht="11.25" customHeight="1">
      <c r="D12068" s="78"/>
      <c r="E12068" s="79"/>
    </row>
    <row r="12069" spans="4:5" ht="11.25" customHeight="1">
      <c r="D12069" s="78"/>
      <c r="E12069" s="79"/>
    </row>
    <row r="12070" spans="4:5" ht="11.25" customHeight="1">
      <c r="D12070" s="78"/>
      <c r="E12070" s="79"/>
    </row>
    <row r="12071" spans="4:5" ht="11.25" customHeight="1">
      <c r="D12071" s="78"/>
      <c r="E12071" s="79"/>
    </row>
    <row r="12072" spans="4:5" ht="11.25" customHeight="1">
      <c r="D12072" s="78"/>
      <c r="E12072" s="79"/>
    </row>
    <row r="12073" spans="4:5" ht="11.25" customHeight="1">
      <c r="D12073" s="78"/>
      <c r="E12073" s="79"/>
    </row>
    <row r="12074" spans="4:5" ht="11.25" customHeight="1">
      <c r="D12074" s="78"/>
      <c r="E12074" s="79"/>
    </row>
    <row r="12075" spans="4:5" ht="11.25" customHeight="1">
      <c r="D12075" s="78"/>
      <c r="E12075" s="79"/>
    </row>
    <row r="12076" spans="4:5" ht="11.25" customHeight="1">
      <c r="D12076" s="78"/>
      <c r="E12076" s="79"/>
    </row>
    <row r="12077" spans="4:5" ht="11.25" customHeight="1">
      <c r="D12077" s="78"/>
      <c r="E12077" s="79"/>
    </row>
    <row r="12078" spans="4:5" ht="11.25" customHeight="1">
      <c r="D12078" s="78"/>
      <c r="E12078" s="79"/>
    </row>
    <row r="12079" spans="4:5" ht="11.25" customHeight="1">
      <c r="D12079" s="78"/>
      <c r="E12079" s="79"/>
    </row>
    <row r="12080" spans="4:5" ht="11.25" customHeight="1">
      <c r="D12080" s="78"/>
      <c r="E12080" s="79"/>
    </row>
    <row r="12081" spans="4:5" ht="11.25" customHeight="1">
      <c r="D12081" s="78"/>
      <c r="E12081" s="79"/>
    </row>
    <row r="12082" spans="4:5" ht="11.25" customHeight="1">
      <c r="D12082" s="78"/>
      <c r="E12082" s="79"/>
    </row>
    <row r="12083" spans="4:5" ht="11.25" customHeight="1">
      <c r="D12083" s="78"/>
      <c r="E12083" s="79"/>
    </row>
    <row r="12084" spans="4:5" ht="11.25" customHeight="1">
      <c r="D12084" s="78"/>
      <c r="E12084" s="79"/>
    </row>
    <row r="12085" spans="4:5" ht="11.25" customHeight="1">
      <c r="D12085" s="78"/>
      <c r="E12085" s="79"/>
    </row>
    <row r="12086" spans="4:5" ht="11.25" customHeight="1">
      <c r="D12086" s="78"/>
      <c r="E12086" s="79"/>
    </row>
    <row r="12087" spans="4:5" ht="11.25" customHeight="1">
      <c r="D12087" s="78"/>
      <c r="E12087" s="79"/>
    </row>
    <row r="12088" spans="4:5" ht="11.25" customHeight="1">
      <c r="D12088" s="78"/>
      <c r="E12088" s="79"/>
    </row>
    <row r="12089" spans="4:5" ht="11.25" customHeight="1">
      <c r="D12089" s="78"/>
      <c r="E12089" s="79"/>
    </row>
    <row r="12090" spans="4:5" ht="11.25" customHeight="1">
      <c r="D12090" s="78"/>
      <c r="E12090" s="79"/>
    </row>
    <row r="12091" spans="4:5" ht="11.25" customHeight="1">
      <c r="D12091" s="78"/>
      <c r="E12091" s="79"/>
    </row>
    <row r="12092" spans="4:5" ht="11.25" customHeight="1">
      <c r="D12092" s="78"/>
      <c r="E12092" s="79"/>
    </row>
    <row r="12093" spans="4:5" ht="11.25" customHeight="1">
      <c r="D12093" s="78"/>
      <c r="E12093" s="79"/>
    </row>
    <row r="12094" spans="4:5" ht="11.25" customHeight="1">
      <c r="D12094" s="78"/>
      <c r="E12094" s="79"/>
    </row>
    <row r="12095" spans="4:5" ht="11.25" customHeight="1">
      <c r="D12095" s="78"/>
      <c r="E12095" s="79"/>
    </row>
    <row r="12096" spans="4:5" ht="11.25" customHeight="1">
      <c r="D12096" s="78"/>
      <c r="E12096" s="79"/>
    </row>
    <row r="12097" spans="4:5" ht="11.25" customHeight="1">
      <c r="D12097" s="78"/>
      <c r="E12097" s="79"/>
    </row>
    <row r="12098" spans="4:5" ht="11.25" customHeight="1">
      <c r="D12098" s="78"/>
      <c r="E12098" s="79"/>
    </row>
    <row r="12099" spans="4:5" ht="11.25" customHeight="1">
      <c r="D12099" s="78"/>
      <c r="E12099" s="79"/>
    </row>
    <row r="12100" spans="4:5" ht="11.25" customHeight="1">
      <c r="D12100" s="78"/>
      <c r="E12100" s="79"/>
    </row>
    <row r="12101" spans="4:5" ht="11.25" customHeight="1">
      <c r="D12101" s="78"/>
      <c r="E12101" s="79"/>
    </row>
    <row r="12102" spans="4:5" ht="11.25" customHeight="1">
      <c r="D12102" s="78"/>
      <c r="E12102" s="79"/>
    </row>
    <row r="12103" spans="4:5" ht="11.25" customHeight="1">
      <c r="D12103" s="78"/>
      <c r="E12103" s="79"/>
    </row>
    <row r="12104" spans="4:5" ht="11.25" customHeight="1">
      <c r="D12104" s="78"/>
      <c r="E12104" s="79"/>
    </row>
    <row r="12105" spans="4:5" ht="11.25" customHeight="1">
      <c r="D12105" s="78"/>
      <c r="E12105" s="79"/>
    </row>
    <row r="12106" spans="4:5" ht="11.25" customHeight="1">
      <c r="D12106" s="78"/>
      <c r="E12106" s="79"/>
    </row>
    <row r="12107" spans="4:5" ht="11.25" customHeight="1">
      <c r="D12107" s="78"/>
      <c r="E12107" s="79"/>
    </row>
    <row r="12108" spans="4:5" ht="11.25" customHeight="1">
      <c r="D12108" s="78"/>
      <c r="E12108" s="79"/>
    </row>
    <row r="12109" spans="4:5" ht="11.25" customHeight="1">
      <c r="D12109" s="78"/>
      <c r="E12109" s="79"/>
    </row>
    <row r="12110" spans="4:5" ht="11.25" customHeight="1">
      <c r="D12110" s="78"/>
      <c r="E12110" s="79"/>
    </row>
    <row r="12111" spans="4:5" ht="11.25" customHeight="1">
      <c r="D12111" s="78"/>
      <c r="E12111" s="79"/>
    </row>
    <row r="12112" spans="4:5" ht="11.25" customHeight="1">
      <c r="D12112" s="78"/>
      <c r="E12112" s="79"/>
    </row>
    <row r="12113" spans="4:5" ht="11.25" customHeight="1">
      <c r="D12113" s="78"/>
      <c r="E12113" s="79"/>
    </row>
    <row r="12114" spans="4:5" ht="11.25" customHeight="1">
      <c r="D12114" s="78"/>
      <c r="E12114" s="79"/>
    </row>
    <row r="12115" spans="4:5" ht="11.25" customHeight="1">
      <c r="D12115" s="78"/>
      <c r="E12115" s="79"/>
    </row>
    <row r="12116" spans="4:5" ht="11.25" customHeight="1">
      <c r="D12116" s="78"/>
      <c r="E12116" s="79"/>
    </row>
    <row r="12117" spans="4:5" ht="11.25" customHeight="1">
      <c r="D12117" s="78"/>
      <c r="E12117" s="79"/>
    </row>
    <row r="12118" spans="4:5" ht="11.25" customHeight="1">
      <c r="D12118" s="78"/>
      <c r="E12118" s="79"/>
    </row>
    <row r="12119" spans="4:5" ht="11.25" customHeight="1">
      <c r="D12119" s="78"/>
      <c r="E12119" s="79"/>
    </row>
    <row r="12120" spans="4:5" ht="11.25" customHeight="1">
      <c r="D12120" s="78"/>
      <c r="E12120" s="79"/>
    </row>
    <row r="12121" spans="4:5" ht="11.25" customHeight="1">
      <c r="D12121" s="78"/>
      <c r="E12121" s="79"/>
    </row>
    <row r="12122" spans="4:5" ht="11.25" customHeight="1">
      <c r="D12122" s="78"/>
      <c r="E12122" s="79"/>
    </row>
    <row r="12123" spans="4:5" ht="11.25" customHeight="1">
      <c r="D12123" s="78"/>
      <c r="E12123" s="79"/>
    </row>
    <row r="12124" spans="4:5" ht="11.25" customHeight="1">
      <c r="D12124" s="78"/>
      <c r="E12124" s="79"/>
    </row>
    <row r="12125" spans="4:5" ht="11.25" customHeight="1">
      <c r="D12125" s="78"/>
      <c r="E12125" s="79"/>
    </row>
    <row r="12126" spans="4:5" ht="11.25" customHeight="1">
      <c r="D12126" s="78"/>
      <c r="E12126" s="79"/>
    </row>
    <row r="12127" spans="4:5" ht="11.25" customHeight="1">
      <c r="D12127" s="78"/>
      <c r="E12127" s="79"/>
    </row>
    <row r="12128" spans="4:5" ht="11.25" customHeight="1">
      <c r="D12128" s="78"/>
      <c r="E12128" s="79"/>
    </row>
    <row r="12129" spans="4:5" ht="11.25" customHeight="1">
      <c r="D12129" s="78"/>
      <c r="E12129" s="79"/>
    </row>
    <row r="12130" spans="4:5" ht="11.25" customHeight="1">
      <c r="D12130" s="78"/>
      <c r="E12130" s="79"/>
    </row>
    <row r="12131" spans="4:5" ht="11.25" customHeight="1">
      <c r="D12131" s="78"/>
      <c r="E12131" s="79"/>
    </row>
    <row r="12132" spans="4:5" ht="11.25" customHeight="1">
      <c r="D12132" s="78"/>
      <c r="E12132" s="79"/>
    </row>
    <row r="12133" spans="4:5" ht="11.25" customHeight="1">
      <c r="D12133" s="78"/>
      <c r="E12133" s="79"/>
    </row>
    <row r="12134" spans="4:5" ht="11.25" customHeight="1">
      <c r="D12134" s="78"/>
      <c r="E12134" s="79"/>
    </row>
    <row r="12135" spans="4:5" ht="11.25" customHeight="1">
      <c r="D12135" s="78"/>
      <c r="E12135" s="79"/>
    </row>
    <row r="12136" spans="4:5" ht="11.25" customHeight="1">
      <c r="D12136" s="78"/>
      <c r="E12136" s="79"/>
    </row>
    <row r="12137" spans="4:5" ht="11.25" customHeight="1">
      <c r="D12137" s="78"/>
      <c r="E12137" s="79"/>
    </row>
    <row r="12138" spans="4:5" ht="11.25" customHeight="1">
      <c r="D12138" s="78"/>
      <c r="E12138" s="79"/>
    </row>
    <row r="12139" spans="4:5" ht="11.25" customHeight="1">
      <c r="D12139" s="78"/>
      <c r="E12139" s="79"/>
    </row>
    <row r="12140" spans="4:5" ht="11.25" customHeight="1">
      <c r="D12140" s="78"/>
      <c r="E12140" s="79"/>
    </row>
    <row r="12141" spans="4:5" ht="11.25" customHeight="1">
      <c r="D12141" s="78"/>
      <c r="E12141" s="79"/>
    </row>
    <row r="12142" spans="4:5" ht="11.25" customHeight="1">
      <c r="D12142" s="78"/>
      <c r="E12142" s="79"/>
    </row>
    <row r="12143" spans="4:5" ht="11.25" customHeight="1">
      <c r="D12143" s="78"/>
      <c r="E12143" s="79"/>
    </row>
    <row r="12144" spans="4:5" ht="11.25" customHeight="1">
      <c r="D12144" s="78"/>
      <c r="E12144" s="79"/>
    </row>
    <row r="12145" spans="4:5" ht="11.25" customHeight="1">
      <c r="D12145" s="78"/>
      <c r="E12145" s="79"/>
    </row>
    <row r="12146" spans="4:5" ht="11.25" customHeight="1">
      <c r="D12146" s="78"/>
      <c r="E12146" s="79"/>
    </row>
    <row r="12147" spans="4:5" ht="11.25" customHeight="1">
      <c r="D12147" s="78"/>
      <c r="E12147" s="79"/>
    </row>
    <row r="12148" spans="4:5" ht="11.25" customHeight="1">
      <c r="D12148" s="78"/>
      <c r="E12148" s="79"/>
    </row>
    <row r="12149" spans="4:5" ht="11.25" customHeight="1">
      <c r="D12149" s="78"/>
      <c r="E12149" s="79"/>
    </row>
    <row r="12150" spans="4:5" ht="11.25" customHeight="1">
      <c r="D12150" s="78"/>
      <c r="E12150" s="79"/>
    </row>
    <row r="12151" spans="4:5" ht="11.25" customHeight="1">
      <c r="D12151" s="78"/>
      <c r="E12151" s="79"/>
    </row>
    <row r="12152" spans="4:5" ht="11.25" customHeight="1">
      <c r="D12152" s="78"/>
      <c r="E12152" s="79"/>
    </row>
    <row r="12153" spans="4:5" ht="11.25" customHeight="1">
      <c r="D12153" s="78"/>
      <c r="E12153" s="79"/>
    </row>
    <row r="12154" spans="4:5" ht="11.25" customHeight="1">
      <c r="D12154" s="78"/>
      <c r="E12154" s="79"/>
    </row>
    <row r="12155" spans="4:5" ht="11.25" customHeight="1">
      <c r="D12155" s="78"/>
      <c r="E12155" s="79"/>
    </row>
    <row r="12156" spans="4:5" ht="11.25" customHeight="1">
      <c r="D12156" s="78"/>
      <c r="E12156" s="79"/>
    </row>
    <row r="12157" spans="4:5" ht="11.25" customHeight="1">
      <c r="D12157" s="78"/>
      <c r="E12157" s="79"/>
    </row>
    <row r="12158" spans="4:5" ht="11.25" customHeight="1">
      <c r="D12158" s="78"/>
      <c r="E12158" s="79"/>
    </row>
    <row r="12159" spans="4:5" ht="11.25" customHeight="1">
      <c r="D12159" s="78"/>
      <c r="E12159" s="79"/>
    </row>
    <row r="12160" spans="4:5" ht="11.25" customHeight="1">
      <c r="D12160" s="78"/>
      <c r="E12160" s="79"/>
    </row>
    <row r="12161" spans="4:5" ht="11.25" customHeight="1">
      <c r="D12161" s="78"/>
      <c r="E12161" s="79"/>
    </row>
    <row r="12162" spans="4:5" ht="11.25" customHeight="1">
      <c r="D12162" s="78"/>
      <c r="E12162" s="79"/>
    </row>
    <row r="12163" spans="4:5" ht="11.25" customHeight="1">
      <c r="D12163" s="78"/>
      <c r="E12163" s="79"/>
    </row>
    <row r="12164" spans="4:5" ht="11.25" customHeight="1">
      <c r="D12164" s="78"/>
      <c r="E12164" s="79"/>
    </row>
    <row r="12165" spans="4:5" ht="11.25" customHeight="1">
      <c r="D12165" s="78"/>
      <c r="E12165" s="79"/>
    </row>
    <row r="12166" spans="4:5" ht="11.25" customHeight="1">
      <c r="D12166" s="78"/>
      <c r="E12166" s="79"/>
    </row>
    <row r="12167" spans="4:5" ht="11.25" customHeight="1">
      <c r="D12167" s="78"/>
      <c r="E12167" s="79"/>
    </row>
    <row r="12168" spans="4:5" ht="11.25" customHeight="1">
      <c r="D12168" s="78"/>
      <c r="E12168" s="79"/>
    </row>
    <row r="12169" spans="4:5" ht="11.25" customHeight="1">
      <c r="D12169" s="78"/>
      <c r="E12169" s="79"/>
    </row>
    <row r="12170" spans="4:5" ht="11.25" customHeight="1">
      <c r="D12170" s="78"/>
      <c r="E12170" s="79"/>
    </row>
    <row r="12171" spans="4:5" ht="11.25" customHeight="1">
      <c r="D12171" s="78"/>
      <c r="E12171" s="79"/>
    </row>
    <row r="12172" spans="4:5" ht="11.25" customHeight="1">
      <c r="D12172" s="78"/>
      <c r="E12172" s="79"/>
    </row>
    <row r="12173" spans="4:5" ht="11.25" customHeight="1">
      <c r="D12173" s="78"/>
      <c r="E12173" s="79"/>
    </row>
    <row r="12174" spans="4:5" ht="11.25" customHeight="1">
      <c r="D12174" s="78"/>
      <c r="E12174" s="79"/>
    </row>
    <row r="12175" spans="4:5" ht="11.25" customHeight="1">
      <c r="D12175" s="78"/>
      <c r="E12175" s="79"/>
    </row>
    <row r="12176" spans="4:5" ht="11.25" customHeight="1">
      <c r="D12176" s="78"/>
      <c r="E12176" s="79"/>
    </row>
    <row r="12177" spans="4:5" ht="11.25" customHeight="1">
      <c r="D12177" s="78"/>
      <c r="E12177" s="79"/>
    </row>
    <row r="12178" spans="4:5" ht="11.25" customHeight="1">
      <c r="D12178" s="78"/>
      <c r="E12178" s="79"/>
    </row>
    <row r="12179" spans="4:5" ht="11.25" customHeight="1">
      <c r="D12179" s="78"/>
      <c r="E12179" s="79"/>
    </row>
    <row r="12180" spans="4:5" ht="11.25" customHeight="1">
      <c r="D12180" s="78"/>
      <c r="E12180" s="79"/>
    </row>
    <row r="12181" spans="4:5" ht="11.25" customHeight="1">
      <c r="D12181" s="78"/>
      <c r="E12181" s="79"/>
    </row>
    <row r="12182" spans="4:5" ht="11.25" customHeight="1">
      <c r="D12182" s="78"/>
      <c r="E12182" s="79"/>
    </row>
    <row r="12183" spans="4:5" ht="11.25" customHeight="1">
      <c r="D12183" s="78"/>
      <c r="E12183" s="79"/>
    </row>
    <row r="12184" spans="4:5" ht="11.25" customHeight="1">
      <c r="D12184" s="78"/>
      <c r="E12184" s="79"/>
    </row>
    <row r="12185" spans="4:5" ht="11.25" customHeight="1">
      <c r="D12185" s="78"/>
      <c r="E12185" s="79"/>
    </row>
    <row r="12186" spans="4:5" ht="11.25" customHeight="1">
      <c r="D12186" s="78"/>
      <c r="E12186" s="79"/>
    </row>
    <row r="12187" spans="4:5" ht="11.25" customHeight="1">
      <c r="D12187" s="78"/>
      <c r="E12187" s="79"/>
    </row>
    <row r="12188" spans="4:5" ht="11.25" customHeight="1">
      <c r="D12188" s="78"/>
      <c r="E12188" s="79"/>
    </row>
    <row r="12189" spans="4:5" ht="11.25" customHeight="1">
      <c r="D12189" s="78"/>
      <c r="E12189" s="79"/>
    </row>
    <row r="12190" spans="4:5" ht="11.25" customHeight="1">
      <c r="D12190" s="78"/>
      <c r="E12190" s="79"/>
    </row>
    <row r="12191" spans="4:5" ht="11.25" customHeight="1">
      <c r="D12191" s="78"/>
      <c r="E12191" s="79"/>
    </row>
    <row r="12192" spans="4:5" ht="11.25" customHeight="1">
      <c r="D12192" s="78"/>
      <c r="E12192" s="79"/>
    </row>
    <row r="12193" spans="4:5" ht="11.25" customHeight="1">
      <c r="D12193" s="78"/>
      <c r="E12193" s="79"/>
    </row>
    <row r="12194" spans="4:5" ht="11.25" customHeight="1">
      <c r="D12194" s="78"/>
      <c r="E12194" s="79"/>
    </row>
    <row r="12195" spans="4:5" ht="11.25" customHeight="1">
      <c r="D12195" s="78"/>
      <c r="E12195" s="79"/>
    </row>
    <row r="12196" spans="4:5" ht="11.25" customHeight="1">
      <c r="D12196" s="78"/>
      <c r="E12196" s="79"/>
    </row>
    <row r="12197" spans="4:5" ht="11.25" customHeight="1">
      <c r="D12197" s="78"/>
      <c r="E12197" s="79"/>
    </row>
    <row r="12198" spans="4:5" ht="11.25" customHeight="1">
      <c r="D12198" s="78"/>
      <c r="E12198" s="79"/>
    </row>
    <row r="12199" spans="4:5" ht="11.25" customHeight="1">
      <c r="D12199" s="78"/>
      <c r="E12199" s="79"/>
    </row>
    <row r="12200" spans="4:5" ht="11.25" customHeight="1">
      <c r="D12200" s="78"/>
      <c r="E12200" s="79"/>
    </row>
    <row r="12201" spans="4:5" ht="11.25" customHeight="1">
      <c r="D12201" s="78"/>
      <c r="E12201" s="79"/>
    </row>
    <row r="12202" spans="4:5" ht="11.25" customHeight="1">
      <c r="D12202" s="78"/>
      <c r="E12202" s="79"/>
    </row>
    <row r="12203" spans="4:5" ht="11.25" customHeight="1">
      <c r="D12203" s="78"/>
      <c r="E12203" s="79"/>
    </row>
    <row r="12204" spans="4:5" ht="11.25" customHeight="1">
      <c r="D12204" s="78"/>
      <c r="E12204" s="79"/>
    </row>
    <row r="12205" spans="4:5" ht="11.25" customHeight="1">
      <c r="D12205" s="78"/>
      <c r="E12205" s="79"/>
    </row>
    <row r="12206" spans="4:5" ht="11.25" customHeight="1">
      <c r="D12206" s="78"/>
      <c r="E12206" s="79"/>
    </row>
    <row r="12207" spans="4:5" ht="11.25" customHeight="1">
      <c r="D12207" s="78"/>
      <c r="E12207" s="79"/>
    </row>
    <row r="12208" spans="4:5" ht="11.25" customHeight="1">
      <c r="D12208" s="78"/>
      <c r="E12208" s="79"/>
    </row>
    <row r="12209" spans="4:5" ht="11.25" customHeight="1">
      <c r="D12209" s="78"/>
      <c r="E12209" s="79"/>
    </row>
    <row r="12210" spans="4:5" ht="11.25" customHeight="1">
      <c r="D12210" s="78"/>
      <c r="E12210" s="79"/>
    </row>
    <row r="12211" spans="4:5" ht="11.25" customHeight="1">
      <c r="D12211" s="78"/>
      <c r="E12211" s="79"/>
    </row>
    <row r="12212" spans="4:5" ht="11.25" customHeight="1">
      <c r="D12212" s="78"/>
      <c r="E12212" s="79"/>
    </row>
    <row r="12213" spans="4:5" ht="11.25" customHeight="1">
      <c r="D12213" s="78"/>
      <c r="E12213" s="79"/>
    </row>
    <row r="12214" spans="4:5" ht="11.25" customHeight="1">
      <c r="D12214" s="78"/>
      <c r="E12214" s="79"/>
    </row>
    <row r="12215" spans="4:5" ht="11.25" customHeight="1">
      <c r="D12215" s="78"/>
      <c r="E12215" s="79"/>
    </row>
    <row r="12216" spans="4:5" ht="11.25" customHeight="1">
      <c r="D12216" s="78"/>
      <c r="E12216" s="79"/>
    </row>
    <row r="12217" spans="4:5" ht="11.25" customHeight="1">
      <c r="D12217" s="78"/>
      <c r="E12217" s="79"/>
    </row>
    <row r="12218" spans="4:5" ht="11.25" customHeight="1">
      <c r="D12218" s="78"/>
      <c r="E12218" s="79"/>
    </row>
    <row r="12219" spans="4:5" ht="11.25" customHeight="1">
      <c r="D12219" s="78"/>
      <c r="E12219" s="79"/>
    </row>
    <row r="12220" spans="4:5" ht="11.25" customHeight="1">
      <c r="D12220" s="78"/>
      <c r="E12220" s="79"/>
    </row>
    <row r="12221" spans="4:5" ht="11.25" customHeight="1">
      <c r="D12221" s="78"/>
      <c r="E12221" s="79"/>
    </row>
    <row r="12222" spans="4:5" ht="11.25" customHeight="1">
      <c r="D12222" s="78"/>
      <c r="E12222" s="79"/>
    </row>
    <row r="12223" spans="4:5" ht="11.25" customHeight="1">
      <c r="D12223" s="78"/>
      <c r="E12223" s="79"/>
    </row>
    <row r="12224" spans="4:5" ht="11.25" customHeight="1">
      <c r="D12224" s="78"/>
      <c r="E12224" s="79"/>
    </row>
    <row r="12225" spans="4:5" ht="11.25" customHeight="1">
      <c r="D12225" s="78"/>
      <c r="E12225" s="79"/>
    </row>
    <row r="12226" spans="4:5" ht="11.25" customHeight="1">
      <c r="D12226" s="78"/>
      <c r="E12226" s="79"/>
    </row>
    <row r="12227" spans="4:5" ht="11.25" customHeight="1">
      <c r="D12227" s="78"/>
      <c r="E12227" s="79"/>
    </row>
    <row r="12228" spans="4:5" ht="11.25" customHeight="1">
      <c r="D12228" s="78"/>
      <c r="E12228" s="79"/>
    </row>
    <row r="12229" spans="4:5" ht="11.25" customHeight="1">
      <c r="D12229" s="78"/>
      <c r="E12229" s="79"/>
    </row>
    <row r="12230" spans="4:5" ht="11.25" customHeight="1">
      <c r="D12230" s="78"/>
      <c r="E12230" s="79"/>
    </row>
    <row r="12231" spans="4:5" ht="11.25" customHeight="1">
      <c r="D12231" s="78"/>
      <c r="E12231" s="79"/>
    </row>
    <row r="12232" spans="4:5" ht="11.25" customHeight="1">
      <c r="D12232" s="78"/>
      <c r="E12232" s="79"/>
    </row>
    <row r="12233" spans="4:5" ht="11.25" customHeight="1">
      <c r="D12233" s="78"/>
      <c r="E12233" s="79"/>
    </row>
    <row r="12234" spans="4:5" ht="11.25" customHeight="1">
      <c r="D12234" s="78"/>
      <c r="E12234" s="79"/>
    </row>
    <row r="12235" spans="4:5" ht="11.25" customHeight="1">
      <c r="D12235" s="78"/>
      <c r="E12235" s="79"/>
    </row>
    <row r="12236" spans="4:5" ht="11.25" customHeight="1">
      <c r="D12236" s="78"/>
      <c r="E12236" s="79"/>
    </row>
    <row r="12237" spans="4:5" ht="11.25" customHeight="1">
      <c r="D12237" s="78"/>
      <c r="E12237" s="79"/>
    </row>
    <row r="12238" spans="4:5" ht="11.25" customHeight="1">
      <c r="D12238" s="78"/>
      <c r="E12238" s="79"/>
    </row>
    <row r="12239" spans="4:5" ht="11.25" customHeight="1">
      <c r="D12239" s="78"/>
      <c r="E12239" s="79"/>
    </row>
    <row r="12240" spans="4:5" ht="11.25" customHeight="1">
      <c r="D12240" s="78"/>
      <c r="E12240" s="79"/>
    </row>
    <row r="12241" spans="4:5" ht="11.25" customHeight="1">
      <c r="D12241" s="78"/>
      <c r="E12241" s="79"/>
    </row>
    <row r="12242" spans="4:5" ht="11.25" customHeight="1">
      <c r="D12242" s="78"/>
      <c r="E12242" s="79"/>
    </row>
    <row r="12243" spans="4:5" ht="11.25" customHeight="1">
      <c r="D12243" s="78"/>
      <c r="E12243" s="79"/>
    </row>
    <row r="12244" spans="4:5" ht="11.25" customHeight="1">
      <c r="D12244" s="78"/>
      <c r="E12244" s="79"/>
    </row>
    <row r="12245" spans="4:5" ht="11.25" customHeight="1">
      <c r="D12245" s="78"/>
      <c r="E12245" s="79"/>
    </row>
    <row r="12246" spans="4:5" ht="11.25" customHeight="1">
      <c r="D12246" s="78"/>
      <c r="E12246" s="79"/>
    </row>
    <row r="12247" spans="4:5" ht="11.25" customHeight="1">
      <c r="D12247" s="78"/>
      <c r="E12247" s="79"/>
    </row>
    <row r="12248" spans="4:5" ht="11.25" customHeight="1">
      <c r="D12248" s="78"/>
      <c r="E12248" s="79"/>
    </row>
    <row r="12249" spans="4:5" ht="11.25" customHeight="1">
      <c r="D12249" s="78"/>
      <c r="E12249" s="79"/>
    </row>
    <row r="12250" spans="4:5" ht="11.25" customHeight="1">
      <c r="D12250" s="78"/>
      <c r="E12250" s="79"/>
    </row>
    <row r="12251" spans="4:5" ht="11.25" customHeight="1">
      <c r="D12251" s="78"/>
      <c r="E12251" s="79"/>
    </row>
    <row r="12252" spans="4:5" ht="11.25" customHeight="1">
      <c r="D12252" s="78"/>
      <c r="E12252" s="79"/>
    </row>
    <row r="12253" spans="4:5" ht="11.25" customHeight="1">
      <c r="D12253" s="78"/>
      <c r="E12253" s="79"/>
    </row>
    <row r="12254" spans="4:5" ht="11.25" customHeight="1">
      <c r="D12254" s="78"/>
      <c r="E12254" s="79"/>
    </row>
    <row r="12255" spans="4:5" ht="11.25" customHeight="1">
      <c r="D12255" s="78"/>
      <c r="E12255" s="79"/>
    </row>
    <row r="12256" spans="4:5" ht="11.25" customHeight="1">
      <c r="D12256" s="78"/>
      <c r="E12256" s="79"/>
    </row>
    <row r="12257" spans="4:5" ht="11.25" customHeight="1">
      <c r="D12257" s="78"/>
      <c r="E12257" s="79"/>
    </row>
    <row r="12258" spans="4:5" ht="11.25" customHeight="1">
      <c r="D12258" s="78"/>
      <c r="E12258" s="79"/>
    </row>
    <row r="12259" spans="4:5" ht="11.25" customHeight="1">
      <c r="D12259" s="78"/>
      <c r="E12259" s="79"/>
    </row>
    <row r="12260" spans="4:5" ht="11.25" customHeight="1">
      <c r="D12260" s="78"/>
      <c r="E12260" s="79"/>
    </row>
    <row r="12261" spans="4:5" ht="11.25" customHeight="1">
      <c r="D12261" s="78"/>
      <c r="E12261" s="79"/>
    </row>
    <row r="12262" spans="4:5" ht="11.25" customHeight="1">
      <c r="D12262" s="78"/>
      <c r="E12262" s="79"/>
    </row>
    <row r="12263" spans="4:5" ht="11.25" customHeight="1">
      <c r="D12263" s="78"/>
      <c r="E12263" s="79"/>
    </row>
    <row r="12264" spans="4:5" ht="11.25" customHeight="1">
      <c r="D12264" s="78"/>
      <c r="E12264" s="79"/>
    </row>
    <row r="12265" spans="4:5" ht="11.25" customHeight="1">
      <c r="D12265" s="78"/>
      <c r="E12265" s="79"/>
    </row>
    <row r="12266" spans="4:5" ht="11.25" customHeight="1">
      <c r="D12266" s="78"/>
      <c r="E12266" s="79"/>
    </row>
    <row r="12267" spans="4:5" ht="11.25" customHeight="1">
      <c r="D12267" s="78"/>
      <c r="E12267" s="79"/>
    </row>
    <row r="12268" spans="4:5" ht="11.25" customHeight="1">
      <c r="D12268" s="78"/>
      <c r="E12268" s="79"/>
    </row>
    <row r="12269" spans="4:5" ht="11.25" customHeight="1">
      <c r="D12269" s="78"/>
      <c r="E12269" s="79"/>
    </row>
    <row r="12270" spans="4:5" ht="11.25" customHeight="1">
      <c r="D12270" s="78"/>
      <c r="E12270" s="79"/>
    </row>
    <row r="12271" spans="4:5" ht="11.25" customHeight="1">
      <c r="D12271" s="78"/>
      <c r="E12271" s="79"/>
    </row>
    <row r="12272" spans="4:5" ht="11.25" customHeight="1">
      <c r="D12272" s="78"/>
      <c r="E12272" s="79"/>
    </row>
    <row r="12273" spans="4:5" ht="11.25" customHeight="1">
      <c r="D12273" s="78"/>
      <c r="E12273" s="79"/>
    </row>
    <row r="12274" spans="4:5" ht="11.25" customHeight="1">
      <c r="D12274" s="78"/>
      <c r="E12274" s="79"/>
    </row>
    <row r="12275" spans="4:5" ht="11.25" customHeight="1">
      <c r="D12275" s="78"/>
      <c r="E12275" s="79"/>
    </row>
    <row r="12276" spans="4:5" ht="11.25" customHeight="1">
      <c r="D12276" s="78"/>
      <c r="E12276" s="79"/>
    </row>
    <row r="12277" spans="4:5" ht="11.25" customHeight="1">
      <c r="D12277" s="78"/>
      <c r="E12277" s="79"/>
    </row>
    <row r="12278" spans="4:5" ht="11.25" customHeight="1">
      <c r="D12278" s="78"/>
      <c r="E12278" s="79"/>
    </row>
    <row r="12279" spans="4:5" ht="11.25" customHeight="1">
      <c r="D12279" s="78"/>
      <c r="E12279" s="79"/>
    </row>
    <row r="12280" spans="4:5" ht="11.25" customHeight="1">
      <c r="D12280" s="78"/>
      <c r="E12280" s="79"/>
    </row>
    <row r="12281" spans="4:5" ht="11.25" customHeight="1">
      <c r="D12281" s="78"/>
      <c r="E12281" s="79"/>
    </row>
    <row r="12282" spans="4:5" ht="11.25" customHeight="1">
      <c r="D12282" s="78"/>
      <c r="E12282" s="79"/>
    </row>
    <row r="12283" spans="4:5" ht="11.25" customHeight="1">
      <c r="D12283" s="78"/>
      <c r="E12283" s="79"/>
    </row>
    <row r="12284" spans="4:5" ht="11.25" customHeight="1">
      <c r="D12284" s="78"/>
      <c r="E12284" s="79"/>
    </row>
    <row r="12285" spans="4:5" ht="11.25" customHeight="1">
      <c r="D12285" s="78"/>
      <c r="E12285" s="79"/>
    </row>
    <row r="12286" spans="4:5" ht="11.25" customHeight="1">
      <c r="D12286" s="78"/>
      <c r="E12286" s="79"/>
    </row>
    <row r="12287" spans="4:5" ht="11.25" customHeight="1">
      <c r="D12287" s="78"/>
      <c r="E12287" s="79"/>
    </row>
    <row r="12288" spans="4:5" ht="11.25" customHeight="1">
      <c r="D12288" s="78"/>
      <c r="E12288" s="79"/>
    </row>
    <row r="12289" spans="4:5" ht="11.25" customHeight="1">
      <c r="D12289" s="78"/>
      <c r="E12289" s="79"/>
    </row>
    <row r="12290" spans="4:5" ht="11.25" customHeight="1">
      <c r="D12290" s="78"/>
      <c r="E12290" s="79"/>
    </row>
    <row r="12291" spans="4:5" ht="11.25" customHeight="1">
      <c r="D12291" s="78"/>
      <c r="E12291" s="79"/>
    </row>
    <row r="12292" spans="4:5" ht="11.25" customHeight="1">
      <c r="D12292" s="78"/>
      <c r="E12292" s="79"/>
    </row>
    <row r="12293" spans="4:5" ht="11.25" customHeight="1">
      <c r="D12293" s="78"/>
      <c r="E12293" s="79"/>
    </row>
    <row r="12294" spans="4:5" ht="11.25" customHeight="1">
      <c r="D12294" s="78"/>
      <c r="E12294" s="79"/>
    </row>
    <row r="12295" spans="4:5" ht="11.25" customHeight="1">
      <c r="D12295" s="78"/>
      <c r="E12295" s="79"/>
    </row>
    <row r="12296" spans="4:5" ht="11.25" customHeight="1">
      <c r="D12296" s="78"/>
      <c r="E12296" s="79"/>
    </row>
    <row r="12297" spans="4:5" ht="11.25" customHeight="1">
      <c r="D12297" s="78"/>
      <c r="E12297" s="79"/>
    </row>
    <row r="12298" spans="4:5" ht="11.25" customHeight="1">
      <c r="D12298" s="78"/>
      <c r="E12298" s="79"/>
    </row>
    <row r="12299" spans="4:5" ht="11.25" customHeight="1">
      <c r="D12299" s="78"/>
      <c r="E12299" s="79"/>
    </row>
    <row r="12300" spans="4:5" ht="11.25" customHeight="1">
      <c r="D12300" s="78"/>
      <c r="E12300" s="79"/>
    </row>
    <row r="12301" spans="4:5" ht="11.25" customHeight="1">
      <c r="D12301" s="78"/>
      <c r="E12301" s="79"/>
    </row>
    <row r="12302" spans="4:5" ht="11.25" customHeight="1">
      <c r="D12302" s="78"/>
      <c r="E12302" s="79"/>
    </row>
    <row r="12303" spans="4:5" ht="11.25" customHeight="1">
      <c r="D12303" s="78"/>
      <c r="E12303" s="79"/>
    </row>
    <row r="12304" spans="4:5" ht="11.25" customHeight="1">
      <c r="D12304" s="78"/>
      <c r="E12304" s="79"/>
    </row>
    <row r="12305" spans="4:5" ht="11.25" customHeight="1">
      <c r="D12305" s="78"/>
      <c r="E12305" s="79"/>
    </row>
    <row r="12306" spans="4:5" ht="11.25" customHeight="1">
      <c r="D12306" s="78"/>
      <c r="E12306" s="79"/>
    </row>
    <row r="12307" spans="4:5" ht="11.25" customHeight="1">
      <c r="D12307" s="78"/>
      <c r="E12307" s="79"/>
    </row>
    <row r="12308" spans="4:5" ht="11.25" customHeight="1">
      <c r="D12308" s="78"/>
      <c r="E12308" s="79"/>
    </row>
    <row r="12309" spans="4:5" ht="11.25" customHeight="1">
      <c r="D12309" s="78"/>
      <c r="E12309" s="79"/>
    </row>
    <row r="12310" spans="4:5" ht="11.25" customHeight="1">
      <c r="D12310" s="78"/>
      <c r="E12310" s="79"/>
    </row>
    <row r="12311" spans="4:5" ht="11.25" customHeight="1">
      <c r="D12311" s="78"/>
      <c r="E12311" s="79"/>
    </row>
    <row r="12312" spans="4:5" ht="11.25" customHeight="1">
      <c r="D12312" s="78"/>
      <c r="E12312" s="79"/>
    </row>
    <row r="12313" spans="4:5" ht="11.25" customHeight="1">
      <c r="D12313" s="78"/>
      <c r="E12313" s="79"/>
    </row>
    <row r="12314" spans="4:5" ht="11.25" customHeight="1">
      <c r="D12314" s="78"/>
      <c r="E12314" s="79"/>
    </row>
    <row r="12315" spans="4:5" ht="11.25" customHeight="1">
      <c r="D12315" s="78"/>
      <c r="E12315" s="79"/>
    </row>
    <row r="12316" spans="4:5" ht="11.25" customHeight="1">
      <c r="D12316" s="78"/>
      <c r="E12316" s="79"/>
    </row>
    <row r="12317" spans="4:5" ht="11.25" customHeight="1">
      <c r="D12317" s="78"/>
      <c r="E12317" s="79"/>
    </row>
    <row r="12318" spans="4:5" ht="11.25" customHeight="1">
      <c r="D12318" s="78"/>
      <c r="E12318" s="79"/>
    </row>
    <row r="12319" spans="4:5" ht="11.25" customHeight="1">
      <c r="D12319" s="78"/>
      <c r="E12319" s="79"/>
    </row>
    <row r="12320" spans="4:5" ht="11.25" customHeight="1">
      <c r="D12320" s="78"/>
      <c r="E12320" s="79"/>
    </row>
    <row r="12321" spans="4:5" ht="11.25" customHeight="1">
      <c r="D12321" s="78"/>
      <c r="E12321" s="79"/>
    </row>
    <row r="12322" spans="4:5" ht="11.25" customHeight="1">
      <c r="D12322" s="78"/>
      <c r="E12322" s="79"/>
    </row>
    <row r="12323" spans="4:5" ht="11.25" customHeight="1">
      <c r="D12323" s="78"/>
      <c r="E12323" s="79"/>
    </row>
    <row r="12324" spans="4:5" ht="11.25" customHeight="1">
      <c r="D12324" s="78"/>
      <c r="E12324" s="79"/>
    </row>
    <row r="12325" spans="4:5" ht="11.25" customHeight="1">
      <c r="D12325" s="78"/>
      <c r="E12325" s="79"/>
    </row>
    <row r="12326" spans="4:5" ht="11.25" customHeight="1">
      <c r="D12326" s="78"/>
      <c r="E12326" s="79"/>
    </row>
    <row r="12327" spans="4:5" ht="11.25" customHeight="1">
      <c r="D12327" s="78"/>
      <c r="E12327" s="79"/>
    </row>
    <row r="12328" spans="4:5" ht="11.25" customHeight="1">
      <c r="D12328" s="78"/>
      <c r="E12328" s="79"/>
    </row>
    <row r="12329" spans="4:5" ht="11.25" customHeight="1">
      <c r="D12329" s="78"/>
      <c r="E12329" s="79"/>
    </row>
    <row r="12330" spans="4:5" ht="11.25" customHeight="1">
      <c r="D12330" s="78"/>
      <c r="E12330" s="79"/>
    </row>
    <row r="12331" spans="4:5" ht="11.25" customHeight="1">
      <c r="D12331" s="78"/>
      <c r="E12331" s="79"/>
    </row>
    <row r="12332" spans="4:5" ht="11.25" customHeight="1">
      <c r="D12332" s="78"/>
      <c r="E12332" s="79"/>
    </row>
    <row r="12333" spans="4:5" ht="11.25" customHeight="1">
      <c r="D12333" s="78"/>
      <c r="E12333" s="79"/>
    </row>
    <row r="12334" spans="4:5" ht="11.25" customHeight="1">
      <c r="D12334" s="78"/>
      <c r="E12334" s="79"/>
    </row>
    <row r="12335" spans="4:5" ht="11.25" customHeight="1">
      <c r="D12335" s="78"/>
      <c r="E12335" s="79"/>
    </row>
    <row r="12336" spans="4:5" ht="11.25" customHeight="1">
      <c r="D12336" s="78"/>
      <c r="E12336" s="79"/>
    </row>
    <row r="12337" spans="4:5" ht="11.25" customHeight="1">
      <c r="D12337" s="78"/>
      <c r="E12337" s="79"/>
    </row>
    <row r="12338" spans="4:5" ht="11.25" customHeight="1">
      <c r="D12338" s="78"/>
      <c r="E12338" s="79"/>
    </row>
    <row r="12339" spans="4:5" ht="11.25" customHeight="1">
      <c r="D12339" s="78"/>
      <c r="E12339" s="79"/>
    </row>
    <row r="12340" spans="4:5" ht="11.25" customHeight="1">
      <c r="D12340" s="78"/>
      <c r="E12340" s="79"/>
    </row>
    <row r="12341" spans="4:5" ht="11.25" customHeight="1">
      <c r="D12341" s="78"/>
      <c r="E12341" s="79"/>
    </row>
    <row r="12342" spans="4:5" ht="11.25" customHeight="1">
      <c r="D12342" s="78"/>
      <c r="E12342" s="79"/>
    </row>
    <row r="12343" spans="4:5" ht="11.25" customHeight="1">
      <c r="D12343" s="78"/>
      <c r="E12343" s="79"/>
    </row>
    <row r="12344" spans="4:5" ht="11.25" customHeight="1">
      <c r="D12344" s="78"/>
      <c r="E12344" s="79"/>
    </row>
    <row r="12345" spans="4:5" ht="11.25" customHeight="1">
      <c r="D12345" s="78"/>
      <c r="E12345" s="79"/>
    </row>
    <row r="12346" spans="4:5" ht="11.25" customHeight="1">
      <c r="D12346" s="78"/>
      <c r="E12346" s="79"/>
    </row>
    <row r="12347" spans="4:5" ht="11.25" customHeight="1">
      <c r="D12347" s="78"/>
      <c r="E12347" s="79"/>
    </row>
    <row r="12348" spans="4:5" ht="11.25" customHeight="1">
      <c r="D12348" s="78"/>
      <c r="E12348" s="79"/>
    </row>
    <row r="12349" spans="4:5" ht="11.25" customHeight="1">
      <c r="D12349" s="78"/>
      <c r="E12349" s="79"/>
    </row>
    <row r="12350" spans="4:5" ht="11.25" customHeight="1">
      <c r="D12350" s="78"/>
      <c r="E12350" s="79"/>
    </row>
    <row r="12351" spans="4:5" ht="11.25" customHeight="1">
      <c r="D12351" s="78"/>
      <c r="E12351" s="79"/>
    </row>
    <row r="12352" spans="4:5" ht="11.25" customHeight="1">
      <c r="D12352" s="78"/>
      <c r="E12352" s="79"/>
    </row>
    <row r="12353" spans="4:5" ht="11.25" customHeight="1">
      <c r="D12353" s="78"/>
      <c r="E12353" s="79"/>
    </row>
    <row r="12354" spans="4:5" ht="11.25" customHeight="1">
      <c r="D12354" s="78"/>
      <c r="E12354" s="79"/>
    </row>
    <row r="12355" spans="4:5" ht="11.25" customHeight="1">
      <c r="D12355" s="78"/>
      <c r="E12355" s="79"/>
    </row>
    <row r="12356" spans="4:5" ht="11.25" customHeight="1">
      <c r="D12356" s="78"/>
      <c r="E12356" s="79"/>
    </row>
    <row r="12357" spans="4:5" ht="11.25" customHeight="1">
      <c r="D12357" s="78"/>
      <c r="E12357" s="79"/>
    </row>
    <row r="12358" spans="4:5" ht="11.25" customHeight="1">
      <c r="D12358" s="78"/>
      <c r="E12358" s="79"/>
    </row>
    <row r="12359" spans="4:5" ht="11.25" customHeight="1">
      <c r="D12359" s="78"/>
      <c r="E12359" s="79"/>
    </row>
    <row r="12360" spans="4:5" ht="11.25" customHeight="1">
      <c r="D12360" s="78"/>
      <c r="E12360" s="79"/>
    </row>
    <row r="12361" spans="4:5" ht="11.25" customHeight="1">
      <c r="D12361" s="78"/>
      <c r="E12361" s="79"/>
    </row>
    <row r="12362" spans="4:5" ht="11.25" customHeight="1">
      <c r="D12362" s="78"/>
      <c r="E12362" s="79"/>
    </row>
    <row r="12363" spans="4:5" ht="11.25" customHeight="1">
      <c r="D12363" s="78"/>
      <c r="E12363" s="79"/>
    </row>
    <row r="12364" spans="4:5" ht="11.25" customHeight="1">
      <c r="D12364" s="78"/>
      <c r="E12364" s="79"/>
    </row>
    <row r="12365" spans="4:5" ht="11.25" customHeight="1">
      <c r="D12365" s="78"/>
      <c r="E12365" s="79"/>
    </row>
    <row r="12366" spans="4:5" ht="11.25" customHeight="1">
      <c r="D12366" s="78"/>
      <c r="E12366" s="79"/>
    </row>
    <row r="12367" spans="4:5" ht="11.25" customHeight="1">
      <c r="D12367" s="78"/>
      <c r="E12367" s="79"/>
    </row>
    <row r="12368" spans="4:5" ht="11.25" customHeight="1">
      <c r="D12368" s="78"/>
      <c r="E12368" s="79"/>
    </row>
    <row r="12369" spans="4:5" ht="11.25" customHeight="1">
      <c r="D12369" s="78"/>
      <c r="E12369" s="79"/>
    </row>
    <row r="12370" spans="4:5" ht="11.25" customHeight="1">
      <c r="D12370" s="78"/>
      <c r="E12370" s="79"/>
    </row>
    <row r="12371" spans="4:5" ht="11.25" customHeight="1">
      <c r="D12371" s="78"/>
      <c r="E12371" s="79"/>
    </row>
    <row r="12372" spans="4:5" ht="11.25" customHeight="1">
      <c r="D12372" s="78"/>
      <c r="E12372" s="79"/>
    </row>
    <row r="12373" spans="4:5" ht="11.25" customHeight="1">
      <c r="D12373" s="78"/>
      <c r="E12373" s="79"/>
    </row>
    <row r="12374" spans="4:5" ht="11.25" customHeight="1">
      <c r="D12374" s="78"/>
      <c r="E12374" s="79"/>
    </row>
    <row r="12375" spans="4:5" ht="11.25" customHeight="1">
      <c r="D12375" s="78"/>
      <c r="E12375" s="79"/>
    </row>
    <row r="12376" spans="4:5" ht="11.25" customHeight="1">
      <c r="D12376" s="78"/>
      <c r="E12376" s="79"/>
    </row>
    <row r="12377" spans="4:5" ht="11.25" customHeight="1">
      <c r="D12377" s="78"/>
      <c r="E12377" s="79"/>
    </row>
    <row r="12378" spans="4:5" ht="11.25" customHeight="1">
      <c r="D12378" s="78"/>
      <c r="E12378" s="79"/>
    </row>
    <row r="12379" spans="4:5" ht="11.25" customHeight="1">
      <c r="D12379" s="78"/>
      <c r="E12379" s="79"/>
    </row>
    <row r="12380" spans="4:5" ht="11.25" customHeight="1">
      <c r="D12380" s="78"/>
      <c r="E12380" s="79"/>
    </row>
    <row r="12381" spans="4:5" ht="11.25" customHeight="1">
      <c r="D12381" s="78"/>
      <c r="E12381" s="79"/>
    </row>
    <row r="12382" spans="4:5" ht="11.25" customHeight="1">
      <c r="D12382" s="78"/>
      <c r="E12382" s="79"/>
    </row>
    <row r="12383" spans="4:5" ht="11.25" customHeight="1">
      <c r="D12383" s="78"/>
      <c r="E12383" s="79"/>
    </row>
    <row r="12384" spans="4:5" ht="11.25" customHeight="1">
      <c r="D12384" s="78"/>
      <c r="E12384" s="79"/>
    </row>
    <row r="12385" spans="4:5" ht="11.25" customHeight="1">
      <c r="D12385" s="78"/>
      <c r="E12385" s="79"/>
    </row>
    <row r="12386" spans="4:5" ht="11.25" customHeight="1">
      <c r="D12386" s="78"/>
      <c r="E12386" s="79"/>
    </row>
    <row r="12387" spans="4:5" ht="11.25" customHeight="1">
      <c r="D12387" s="78"/>
      <c r="E12387" s="79"/>
    </row>
    <row r="12388" spans="4:5" ht="11.25" customHeight="1">
      <c r="D12388" s="78"/>
      <c r="E12388" s="79"/>
    </row>
    <row r="12389" spans="4:5" ht="11.25" customHeight="1">
      <c r="D12389" s="78"/>
      <c r="E12389" s="79"/>
    </row>
    <row r="12390" spans="4:5" ht="11.25" customHeight="1">
      <c r="D12390" s="78"/>
      <c r="E12390" s="79"/>
    </row>
    <row r="12391" spans="4:5" ht="11.25" customHeight="1">
      <c r="D12391" s="78"/>
      <c r="E12391" s="79"/>
    </row>
    <row r="12392" spans="4:5" ht="11.25" customHeight="1">
      <c r="D12392" s="78"/>
      <c r="E12392" s="79"/>
    </row>
    <row r="12393" spans="4:5" ht="11.25" customHeight="1">
      <c r="D12393" s="78"/>
      <c r="E12393" s="79"/>
    </row>
    <row r="12394" spans="4:5" ht="11.25" customHeight="1">
      <c r="D12394" s="78"/>
      <c r="E12394" s="79"/>
    </row>
    <row r="12395" spans="4:5" ht="11.25" customHeight="1">
      <c r="D12395" s="78"/>
      <c r="E12395" s="79"/>
    </row>
    <row r="12396" spans="4:5" ht="11.25" customHeight="1">
      <c r="D12396" s="78"/>
      <c r="E12396" s="79"/>
    </row>
    <row r="12397" spans="4:5" ht="11.25" customHeight="1">
      <c r="D12397" s="78"/>
      <c r="E12397" s="79"/>
    </row>
    <row r="12398" spans="4:5" ht="11.25" customHeight="1">
      <c r="D12398" s="78"/>
      <c r="E12398" s="79"/>
    </row>
    <row r="12399" spans="4:5" ht="11.25" customHeight="1">
      <c r="D12399" s="78"/>
      <c r="E12399" s="79"/>
    </row>
    <row r="12400" spans="4:5" ht="11.25" customHeight="1">
      <c r="D12400" s="78"/>
      <c r="E12400" s="79"/>
    </row>
    <row r="12401" spans="4:5" ht="11.25" customHeight="1">
      <c r="D12401" s="78"/>
      <c r="E12401" s="79"/>
    </row>
    <row r="12402" spans="4:5" ht="11.25" customHeight="1">
      <c r="D12402" s="78"/>
      <c r="E12402" s="79"/>
    </row>
    <row r="12403" spans="4:5" ht="11.25" customHeight="1">
      <c r="D12403" s="78"/>
      <c r="E12403" s="79"/>
    </row>
    <row r="12404" spans="4:5" ht="11.25" customHeight="1">
      <c r="D12404" s="78"/>
      <c r="E12404" s="79"/>
    </row>
    <row r="12405" spans="4:5" ht="11.25" customHeight="1">
      <c r="D12405" s="78"/>
      <c r="E12405" s="79"/>
    </row>
    <row r="12406" spans="4:5" ht="11.25" customHeight="1">
      <c r="D12406" s="78"/>
      <c r="E12406" s="79"/>
    </row>
    <row r="12407" spans="4:5" ht="11.25" customHeight="1">
      <c r="D12407" s="78"/>
      <c r="E12407" s="79"/>
    </row>
    <row r="12408" spans="4:5" ht="11.25" customHeight="1">
      <c r="D12408" s="78"/>
      <c r="E12408" s="79"/>
    </row>
    <row r="12409" spans="4:5" ht="11.25" customHeight="1">
      <c r="D12409" s="78"/>
      <c r="E12409" s="79"/>
    </row>
    <row r="12410" spans="4:5" ht="11.25" customHeight="1">
      <c r="D12410" s="78"/>
      <c r="E12410" s="79"/>
    </row>
    <row r="12411" spans="4:5" ht="11.25" customHeight="1">
      <c r="D12411" s="78"/>
      <c r="E12411" s="79"/>
    </row>
    <row r="12412" spans="4:5" ht="11.25" customHeight="1">
      <c r="D12412" s="78"/>
      <c r="E12412" s="79"/>
    </row>
    <row r="12413" spans="4:5" ht="11.25" customHeight="1">
      <c r="D12413" s="78"/>
      <c r="E12413" s="79"/>
    </row>
    <row r="12414" spans="4:5" ht="11.25" customHeight="1">
      <c r="D12414" s="78"/>
      <c r="E12414" s="79"/>
    </row>
    <row r="12415" spans="4:5" ht="11.25" customHeight="1">
      <c r="D12415" s="78"/>
      <c r="E12415" s="79"/>
    </row>
    <row r="12416" spans="4:5" ht="11.25" customHeight="1">
      <c r="D12416" s="78"/>
      <c r="E12416" s="79"/>
    </row>
    <row r="12417" spans="4:5" ht="11.25" customHeight="1">
      <c r="D12417" s="78"/>
      <c r="E12417" s="79"/>
    </row>
    <row r="12418" spans="4:5" ht="11.25" customHeight="1">
      <c r="D12418" s="78"/>
      <c r="E12418" s="79"/>
    </row>
    <row r="12419" spans="4:5" ht="11.25" customHeight="1">
      <c r="D12419" s="78"/>
      <c r="E12419" s="79"/>
    </row>
    <row r="12420" spans="4:5" ht="11.25" customHeight="1">
      <c r="D12420" s="78"/>
      <c r="E12420" s="79"/>
    </row>
    <row r="12421" spans="4:5" ht="11.25" customHeight="1">
      <c r="D12421" s="78"/>
      <c r="E12421" s="79"/>
    </row>
    <row r="12422" spans="4:5" ht="11.25" customHeight="1">
      <c r="D12422" s="78"/>
      <c r="E12422" s="79"/>
    </row>
    <row r="12423" spans="4:5" ht="11.25" customHeight="1">
      <c r="D12423" s="78"/>
      <c r="E12423" s="79"/>
    </row>
    <row r="12424" spans="4:5" ht="11.25" customHeight="1">
      <c r="D12424" s="78"/>
      <c r="E12424" s="79"/>
    </row>
    <row r="12425" spans="4:5" ht="11.25" customHeight="1">
      <c r="D12425" s="78"/>
      <c r="E12425" s="79"/>
    </row>
    <row r="12426" spans="4:5" ht="11.25" customHeight="1">
      <c r="D12426" s="78"/>
      <c r="E12426" s="79"/>
    </row>
    <row r="12427" spans="4:5" ht="11.25" customHeight="1">
      <c r="D12427" s="78"/>
      <c r="E12427" s="79"/>
    </row>
    <row r="12428" spans="4:5" ht="11.25" customHeight="1">
      <c r="D12428" s="78"/>
      <c r="E12428" s="79"/>
    </row>
    <row r="12429" spans="4:5" ht="11.25" customHeight="1">
      <c r="D12429" s="78"/>
      <c r="E12429" s="79"/>
    </row>
    <row r="12430" spans="4:5" ht="11.25" customHeight="1">
      <c r="D12430" s="78"/>
      <c r="E12430" s="79"/>
    </row>
    <row r="12431" spans="4:5" ht="11.25" customHeight="1">
      <c r="D12431" s="78"/>
      <c r="E12431" s="79"/>
    </row>
    <row r="12432" spans="4:5" ht="11.25" customHeight="1">
      <c r="D12432" s="78"/>
      <c r="E12432" s="79"/>
    </row>
    <row r="12433" spans="4:5" ht="11.25" customHeight="1">
      <c r="D12433" s="78"/>
      <c r="E12433" s="79"/>
    </row>
    <row r="12434" spans="4:5" ht="11.25" customHeight="1">
      <c r="D12434" s="78"/>
      <c r="E12434" s="79"/>
    </row>
    <row r="12435" spans="4:5" ht="11.25" customHeight="1">
      <c r="D12435" s="78"/>
      <c r="E12435" s="79"/>
    </row>
    <row r="12436" spans="4:5" ht="11.25" customHeight="1">
      <c r="D12436" s="78"/>
      <c r="E12436" s="79"/>
    </row>
    <row r="12437" spans="4:5" ht="11.25" customHeight="1">
      <c r="D12437" s="78"/>
      <c r="E12437" s="79"/>
    </row>
    <row r="12438" spans="4:5" ht="11.25" customHeight="1">
      <c r="D12438" s="78"/>
      <c r="E12438" s="79"/>
    </row>
    <row r="12439" spans="4:5" ht="11.25" customHeight="1">
      <c r="D12439" s="78"/>
      <c r="E12439" s="79"/>
    </row>
    <row r="12440" spans="4:5" ht="11.25" customHeight="1">
      <c r="D12440" s="78"/>
      <c r="E12440" s="79"/>
    </row>
    <row r="12441" spans="4:5" ht="11.25" customHeight="1">
      <c r="D12441" s="78"/>
      <c r="E12441" s="79"/>
    </row>
    <row r="12442" spans="4:5" ht="11.25" customHeight="1">
      <c r="D12442" s="78"/>
      <c r="E12442" s="79"/>
    </row>
    <row r="12443" spans="4:5" ht="11.25" customHeight="1">
      <c r="D12443" s="78"/>
      <c r="E12443" s="79"/>
    </row>
    <row r="12444" spans="4:5" ht="11.25" customHeight="1">
      <c r="D12444" s="78"/>
      <c r="E12444" s="79"/>
    </row>
    <row r="12445" spans="4:5" ht="11.25" customHeight="1">
      <c r="D12445" s="78"/>
      <c r="E12445" s="79"/>
    </row>
    <row r="12446" spans="4:5" ht="11.25" customHeight="1">
      <c r="D12446" s="78"/>
      <c r="E12446" s="79"/>
    </row>
    <row r="12447" spans="4:5" ht="11.25" customHeight="1">
      <c r="D12447" s="78"/>
      <c r="E12447" s="79"/>
    </row>
    <row r="12448" spans="4:5" ht="11.25" customHeight="1">
      <c r="D12448" s="78"/>
      <c r="E12448" s="79"/>
    </row>
    <row r="12449" spans="4:5" ht="11.25" customHeight="1">
      <c r="D12449" s="78"/>
      <c r="E12449" s="79"/>
    </row>
    <row r="12450" spans="4:5" ht="11.25" customHeight="1">
      <c r="D12450" s="78"/>
      <c r="E12450" s="79"/>
    </row>
    <row r="12451" spans="4:5" ht="11.25" customHeight="1">
      <c r="D12451" s="78"/>
      <c r="E12451" s="79"/>
    </row>
    <row r="12452" spans="4:5" ht="11.25" customHeight="1">
      <c r="D12452" s="78"/>
      <c r="E12452" s="79"/>
    </row>
    <row r="12453" spans="4:5" ht="11.25" customHeight="1">
      <c r="D12453" s="78"/>
      <c r="E12453" s="79"/>
    </row>
    <row r="12454" spans="4:5" ht="11.25" customHeight="1">
      <c r="D12454" s="78"/>
      <c r="E12454" s="79"/>
    </row>
    <row r="12455" spans="4:5" ht="11.25" customHeight="1">
      <c r="D12455" s="78"/>
      <c r="E12455" s="79"/>
    </row>
    <row r="12456" spans="4:5" ht="11.25" customHeight="1">
      <c r="D12456" s="78"/>
      <c r="E12456" s="79"/>
    </row>
    <row r="12457" spans="4:5" ht="11.25" customHeight="1">
      <c r="D12457" s="78"/>
      <c r="E12457" s="79"/>
    </row>
    <row r="12458" spans="4:5" ht="11.25" customHeight="1">
      <c r="D12458" s="78"/>
      <c r="E12458" s="79"/>
    </row>
    <row r="12459" spans="4:5" ht="11.25" customHeight="1">
      <c r="D12459" s="78"/>
      <c r="E12459" s="79"/>
    </row>
    <row r="12460" spans="4:5" ht="11.25" customHeight="1">
      <c r="D12460" s="78"/>
      <c r="E12460" s="79"/>
    </row>
    <row r="12461" spans="4:5" ht="11.25" customHeight="1">
      <c r="D12461" s="78"/>
      <c r="E12461" s="79"/>
    </row>
    <row r="12462" spans="4:5" ht="11.25" customHeight="1">
      <c r="D12462" s="78"/>
      <c r="E12462" s="79"/>
    </row>
    <row r="12463" spans="4:5" ht="11.25" customHeight="1">
      <c r="D12463" s="78"/>
      <c r="E12463" s="79"/>
    </row>
    <row r="12464" spans="4:5" ht="11.25" customHeight="1">
      <c r="D12464" s="78"/>
      <c r="E12464" s="79"/>
    </row>
    <row r="12465" spans="4:5" ht="11.25" customHeight="1">
      <c r="D12465" s="78"/>
      <c r="E12465" s="79"/>
    </row>
    <row r="12466" spans="4:5" ht="11.25" customHeight="1">
      <c r="D12466" s="78"/>
      <c r="E12466" s="79"/>
    </row>
    <row r="12467" spans="4:5" ht="11.25" customHeight="1">
      <c r="D12467" s="78"/>
      <c r="E12467" s="79"/>
    </row>
    <row r="12468" spans="4:5" ht="11.25" customHeight="1">
      <c r="D12468" s="78"/>
      <c r="E12468" s="79"/>
    </row>
    <row r="12469" spans="4:5" ht="11.25" customHeight="1">
      <c r="D12469" s="78"/>
      <c r="E12469" s="79"/>
    </row>
    <row r="12470" spans="4:5" ht="11.25" customHeight="1">
      <c r="D12470" s="78"/>
      <c r="E12470" s="79"/>
    </row>
    <row r="12471" spans="4:5" ht="11.25" customHeight="1">
      <c r="D12471" s="78"/>
      <c r="E12471" s="79"/>
    </row>
    <row r="12472" spans="4:5" ht="11.25" customHeight="1">
      <c r="D12472" s="78"/>
      <c r="E12472" s="79"/>
    </row>
    <row r="12473" spans="4:5" ht="11.25" customHeight="1">
      <c r="D12473" s="78"/>
      <c r="E12473" s="79"/>
    </row>
    <row r="12474" spans="4:5" ht="11.25" customHeight="1">
      <c r="D12474" s="78"/>
      <c r="E12474" s="79"/>
    </row>
    <row r="12475" spans="4:5" ht="11.25" customHeight="1">
      <c r="D12475" s="78"/>
      <c r="E12475" s="79"/>
    </row>
    <row r="12476" spans="4:5" ht="11.25" customHeight="1">
      <c r="D12476" s="78"/>
      <c r="E12476" s="79"/>
    </row>
    <row r="12477" spans="4:5" ht="11.25" customHeight="1">
      <c r="D12477" s="78"/>
      <c r="E12477" s="79"/>
    </row>
    <row r="12478" spans="4:5" ht="11.25" customHeight="1">
      <c r="D12478" s="78"/>
      <c r="E12478" s="79"/>
    </row>
    <row r="12479" spans="4:5" ht="11.25" customHeight="1">
      <c r="D12479" s="78"/>
      <c r="E12479" s="79"/>
    </row>
    <row r="12480" spans="4:5" ht="11.25" customHeight="1">
      <c r="D12480" s="78"/>
      <c r="E12480" s="79"/>
    </row>
    <row r="12481" spans="4:5" ht="11.25" customHeight="1">
      <c r="D12481" s="78"/>
      <c r="E12481" s="79"/>
    </row>
    <row r="12482" spans="4:5" ht="11.25" customHeight="1">
      <c r="D12482" s="78"/>
      <c r="E12482" s="79"/>
    </row>
    <row r="12483" spans="4:5" ht="11.25" customHeight="1">
      <c r="D12483" s="78"/>
      <c r="E12483" s="79"/>
    </row>
    <row r="12484" spans="4:5" ht="11.25" customHeight="1">
      <c r="D12484" s="78"/>
      <c r="E12484" s="79"/>
    </row>
    <row r="12485" spans="4:5" ht="11.25" customHeight="1">
      <c r="D12485" s="78"/>
      <c r="E12485" s="79"/>
    </row>
    <row r="12486" spans="4:5" ht="11.25" customHeight="1">
      <c r="D12486" s="78"/>
      <c r="E12486" s="79"/>
    </row>
    <row r="12487" spans="4:5" ht="11.25" customHeight="1">
      <c r="D12487" s="78"/>
      <c r="E12487" s="79"/>
    </row>
    <row r="12488" spans="4:5" ht="11.25" customHeight="1">
      <c r="D12488" s="78"/>
      <c r="E12488" s="79"/>
    </row>
    <row r="12489" spans="4:5" ht="11.25" customHeight="1">
      <c r="D12489" s="78"/>
      <c r="E12489" s="79"/>
    </row>
    <row r="12490" spans="4:5" ht="11.25" customHeight="1">
      <c r="D12490" s="78"/>
      <c r="E12490" s="79"/>
    </row>
    <row r="12491" spans="4:5" ht="11.25" customHeight="1">
      <c r="D12491" s="78"/>
      <c r="E12491" s="79"/>
    </row>
    <row r="12492" spans="4:5" ht="11.25" customHeight="1">
      <c r="D12492" s="78"/>
      <c r="E12492" s="79"/>
    </row>
    <row r="12493" spans="4:5" ht="11.25" customHeight="1">
      <c r="D12493" s="78"/>
      <c r="E12493" s="79"/>
    </row>
    <row r="12494" spans="4:5" ht="11.25" customHeight="1">
      <c r="D12494" s="78"/>
      <c r="E12494" s="79"/>
    </row>
    <row r="12495" spans="4:5" ht="11.25" customHeight="1">
      <c r="D12495" s="78"/>
      <c r="E12495" s="79"/>
    </row>
    <row r="12496" spans="4:5" ht="11.25" customHeight="1">
      <c r="D12496" s="78"/>
      <c r="E12496" s="79"/>
    </row>
    <row r="12497" spans="4:5" ht="11.25" customHeight="1">
      <c r="D12497" s="78"/>
      <c r="E12497" s="79"/>
    </row>
    <row r="12498" spans="4:5" ht="11.25" customHeight="1">
      <c r="D12498" s="78"/>
      <c r="E12498" s="79"/>
    </row>
    <row r="12499" spans="4:5" ht="11.25" customHeight="1">
      <c r="D12499" s="78"/>
      <c r="E12499" s="79"/>
    </row>
    <row r="12500" spans="4:5" ht="11.25" customHeight="1">
      <c r="D12500" s="78"/>
      <c r="E12500" s="79"/>
    </row>
    <row r="12501" spans="4:5" ht="11.25" customHeight="1">
      <c r="D12501" s="78"/>
      <c r="E12501" s="79"/>
    </row>
    <row r="12502" spans="4:5" ht="11.25" customHeight="1">
      <c r="D12502" s="78"/>
      <c r="E12502" s="79"/>
    </row>
    <row r="12503" spans="4:5" ht="11.25" customHeight="1">
      <c r="D12503" s="78"/>
      <c r="E12503" s="79"/>
    </row>
    <row r="12504" spans="4:5" ht="11.25" customHeight="1">
      <c r="D12504" s="78"/>
      <c r="E12504" s="79"/>
    </row>
    <row r="12505" spans="4:5" ht="11.25" customHeight="1">
      <c r="D12505" s="78"/>
      <c r="E12505" s="79"/>
    </row>
    <row r="12506" spans="4:5" ht="11.25" customHeight="1">
      <c r="D12506" s="78"/>
      <c r="E12506" s="79"/>
    </row>
    <row r="12507" spans="4:5" ht="11.25" customHeight="1">
      <c r="D12507" s="78"/>
      <c r="E12507" s="79"/>
    </row>
    <row r="12508" spans="4:5" ht="11.25" customHeight="1">
      <c r="D12508" s="78"/>
      <c r="E12508" s="79"/>
    </row>
    <row r="12509" spans="4:5" ht="11.25" customHeight="1">
      <c r="D12509" s="78"/>
      <c r="E12509" s="79"/>
    </row>
    <row r="12510" spans="4:5" ht="11.25" customHeight="1">
      <c r="D12510" s="78"/>
      <c r="E12510" s="79"/>
    </row>
    <row r="12511" spans="4:5" ht="11.25" customHeight="1">
      <c r="D12511" s="78"/>
      <c r="E12511" s="79"/>
    </row>
    <row r="12512" spans="4:5" ht="11.25" customHeight="1">
      <c r="D12512" s="78"/>
      <c r="E12512" s="79"/>
    </row>
    <row r="12513" spans="4:5" ht="11.25" customHeight="1">
      <c r="D12513" s="78"/>
      <c r="E12513" s="79"/>
    </row>
    <row r="12514" spans="4:5" ht="11.25" customHeight="1">
      <c r="D12514" s="78"/>
      <c r="E12514" s="79"/>
    </row>
    <row r="12515" spans="4:5" ht="11.25" customHeight="1">
      <c r="D12515" s="78"/>
      <c r="E12515" s="79"/>
    </row>
    <row r="12516" spans="4:5" ht="11.25" customHeight="1">
      <c r="D12516" s="78"/>
      <c r="E12516" s="79"/>
    </row>
    <row r="12517" spans="4:5" ht="11.25" customHeight="1">
      <c r="D12517" s="78"/>
      <c r="E12517" s="79"/>
    </row>
    <row r="12518" spans="4:5" ht="11.25" customHeight="1">
      <c r="D12518" s="78"/>
      <c r="E12518" s="79"/>
    </row>
    <row r="12519" spans="4:5" ht="11.25" customHeight="1">
      <c r="D12519" s="78"/>
      <c r="E12519" s="79"/>
    </row>
    <row r="12520" spans="4:5" ht="11.25" customHeight="1">
      <c r="D12520" s="78"/>
      <c r="E12520" s="79"/>
    </row>
    <row r="12521" spans="4:5" ht="11.25" customHeight="1">
      <c r="D12521" s="78"/>
      <c r="E12521" s="79"/>
    </row>
    <row r="12522" spans="4:5" ht="11.25" customHeight="1">
      <c r="D12522" s="78"/>
      <c r="E12522" s="79"/>
    </row>
    <row r="12523" spans="4:5" ht="11.25" customHeight="1">
      <c r="D12523" s="78"/>
      <c r="E12523" s="79"/>
    </row>
    <row r="12524" spans="4:5" ht="11.25" customHeight="1">
      <c r="D12524" s="78"/>
      <c r="E12524" s="79"/>
    </row>
    <row r="12525" spans="4:5" ht="11.25" customHeight="1">
      <c r="D12525" s="78"/>
      <c r="E12525" s="79"/>
    </row>
    <row r="12526" spans="4:5" ht="11.25" customHeight="1">
      <c r="D12526" s="78"/>
      <c r="E12526" s="79"/>
    </row>
    <row r="12527" spans="4:5" ht="11.25" customHeight="1">
      <c r="D12527" s="78"/>
      <c r="E12527" s="79"/>
    </row>
    <row r="12528" spans="4:5" ht="11.25" customHeight="1">
      <c r="D12528" s="78"/>
      <c r="E12528" s="79"/>
    </row>
    <row r="12529" spans="4:5" ht="11.25" customHeight="1">
      <c r="D12529" s="78"/>
      <c r="E12529" s="79"/>
    </row>
    <row r="12530" spans="4:5" ht="11.25" customHeight="1">
      <c r="D12530" s="78"/>
      <c r="E12530" s="79"/>
    </row>
    <row r="12531" spans="4:5" ht="11.25" customHeight="1">
      <c r="D12531" s="78"/>
      <c r="E12531" s="79"/>
    </row>
    <row r="12532" spans="4:5" ht="11.25" customHeight="1">
      <c r="D12532" s="78"/>
      <c r="E12532" s="79"/>
    </row>
    <row r="12533" spans="4:5" ht="11.25" customHeight="1">
      <c r="D12533" s="78"/>
      <c r="E12533" s="79"/>
    </row>
    <row r="12534" spans="4:5" ht="11.25" customHeight="1">
      <c r="D12534" s="78"/>
      <c r="E12534" s="79"/>
    </row>
    <row r="12535" spans="4:5" ht="11.25" customHeight="1">
      <c r="D12535" s="78"/>
      <c r="E12535" s="79"/>
    </row>
    <row r="12536" spans="4:5" ht="11.25" customHeight="1">
      <c r="D12536" s="78"/>
      <c r="E12536" s="79"/>
    </row>
    <row r="12537" spans="4:5" ht="11.25" customHeight="1">
      <c r="D12537" s="78"/>
      <c r="E12537" s="79"/>
    </row>
    <row r="12538" spans="4:5" ht="11.25" customHeight="1">
      <c r="D12538" s="78"/>
      <c r="E12538" s="79"/>
    </row>
    <row r="12539" spans="4:5" ht="11.25" customHeight="1">
      <c r="D12539" s="78"/>
      <c r="E12539" s="79"/>
    </row>
    <row r="12540" spans="4:5" ht="11.25" customHeight="1">
      <c r="D12540" s="78"/>
      <c r="E12540" s="79"/>
    </row>
    <row r="12541" spans="4:5" ht="11.25" customHeight="1">
      <c r="D12541" s="78"/>
      <c r="E12541" s="79"/>
    </row>
    <row r="12542" spans="4:5" ht="11.25" customHeight="1">
      <c r="D12542" s="78"/>
      <c r="E12542" s="79"/>
    </row>
    <row r="12543" spans="4:5" ht="11.25" customHeight="1">
      <c r="D12543" s="78"/>
      <c r="E12543" s="79"/>
    </row>
    <row r="12544" spans="4:5" ht="11.25" customHeight="1">
      <c r="D12544" s="78"/>
      <c r="E12544" s="79"/>
    </row>
    <row r="12545" spans="4:5" ht="11.25" customHeight="1">
      <c r="D12545" s="78"/>
      <c r="E12545" s="79"/>
    </row>
    <row r="12546" spans="4:5" ht="11.25" customHeight="1">
      <c r="D12546" s="78"/>
      <c r="E12546" s="79"/>
    </row>
    <row r="12547" spans="4:5" ht="11.25" customHeight="1">
      <c r="D12547" s="78"/>
      <c r="E12547" s="79"/>
    </row>
    <row r="12548" spans="4:5" ht="11.25" customHeight="1">
      <c r="D12548" s="78"/>
      <c r="E12548" s="79"/>
    </row>
    <row r="12549" spans="4:5" ht="11.25" customHeight="1">
      <c r="D12549" s="78"/>
      <c r="E12549" s="79"/>
    </row>
    <row r="12550" spans="4:5" ht="11.25" customHeight="1">
      <c r="D12550" s="78"/>
      <c r="E12550" s="79"/>
    </row>
    <row r="12551" spans="4:5" ht="11.25" customHeight="1">
      <c r="D12551" s="78"/>
      <c r="E12551" s="79"/>
    </row>
    <row r="12552" spans="4:5" ht="11.25" customHeight="1">
      <c r="D12552" s="78"/>
      <c r="E12552" s="79"/>
    </row>
    <row r="12553" spans="4:5" ht="11.25" customHeight="1">
      <c r="D12553" s="78"/>
      <c r="E12553" s="79"/>
    </row>
    <row r="12554" spans="4:5" ht="11.25" customHeight="1">
      <c r="D12554" s="78"/>
      <c r="E12554" s="79"/>
    </row>
    <row r="12555" spans="4:5" ht="11.25" customHeight="1">
      <c r="D12555" s="78"/>
      <c r="E12555" s="79"/>
    </row>
    <row r="12556" spans="4:5" ht="11.25" customHeight="1">
      <c r="D12556" s="78"/>
      <c r="E12556" s="79"/>
    </row>
    <row r="12557" spans="4:5" ht="11.25" customHeight="1">
      <c r="D12557" s="78"/>
      <c r="E12557" s="79"/>
    </row>
    <row r="12558" spans="4:5" ht="11.25" customHeight="1">
      <c r="D12558" s="78"/>
      <c r="E12558" s="79"/>
    </row>
    <row r="12559" spans="4:5" ht="11.25" customHeight="1">
      <c r="D12559" s="78"/>
      <c r="E12559" s="79"/>
    </row>
    <row r="12560" spans="4:5" ht="11.25" customHeight="1">
      <c r="D12560" s="78"/>
      <c r="E12560" s="79"/>
    </row>
    <row r="12561" spans="4:5" ht="11.25" customHeight="1">
      <c r="D12561" s="78"/>
      <c r="E12561" s="79"/>
    </row>
    <row r="12562" spans="4:5" ht="11.25" customHeight="1">
      <c r="D12562" s="78"/>
      <c r="E12562" s="79"/>
    </row>
    <row r="12563" spans="4:5" ht="11.25" customHeight="1">
      <c r="D12563" s="78"/>
      <c r="E12563" s="79"/>
    </row>
    <row r="12564" spans="4:5" ht="11.25" customHeight="1">
      <c r="D12564" s="78"/>
      <c r="E12564" s="79"/>
    </row>
    <row r="12565" spans="4:5" ht="11.25" customHeight="1">
      <c r="D12565" s="78"/>
      <c r="E12565" s="79"/>
    </row>
    <row r="12566" spans="4:5" ht="11.25" customHeight="1">
      <c r="D12566" s="78"/>
      <c r="E12566" s="79"/>
    </row>
    <row r="12567" spans="4:5" ht="11.25" customHeight="1">
      <c r="D12567" s="78"/>
      <c r="E12567" s="79"/>
    </row>
    <row r="12568" spans="4:5" ht="11.25" customHeight="1">
      <c r="D12568" s="78"/>
      <c r="E12568" s="79"/>
    </row>
    <row r="12569" spans="4:5" ht="11.25" customHeight="1">
      <c r="D12569" s="78"/>
      <c r="E12569" s="79"/>
    </row>
    <row r="12570" spans="4:5" ht="11.25" customHeight="1">
      <c r="D12570" s="78"/>
      <c r="E12570" s="79"/>
    </row>
    <row r="12571" spans="4:5" ht="11.25" customHeight="1">
      <c r="D12571" s="78"/>
      <c r="E12571" s="79"/>
    </row>
    <row r="12572" spans="4:5" ht="11.25" customHeight="1">
      <c r="D12572" s="78"/>
      <c r="E12572" s="79"/>
    </row>
    <row r="12573" spans="4:5" ht="11.25" customHeight="1">
      <c r="D12573" s="78"/>
      <c r="E12573" s="79"/>
    </row>
    <row r="12574" spans="4:5" ht="11.25" customHeight="1">
      <c r="D12574" s="78"/>
      <c r="E12574" s="79"/>
    </row>
    <row r="12575" spans="4:5" ht="11.25" customHeight="1">
      <c r="D12575" s="78"/>
      <c r="E12575" s="79"/>
    </row>
    <row r="12576" spans="4:5" ht="11.25" customHeight="1">
      <c r="D12576" s="78"/>
      <c r="E12576" s="79"/>
    </row>
    <row r="12577" spans="4:5" ht="11.25" customHeight="1">
      <c r="D12577" s="78"/>
      <c r="E12577" s="79"/>
    </row>
    <row r="12578" spans="4:5" ht="11.25" customHeight="1">
      <c r="D12578" s="78"/>
      <c r="E12578" s="79"/>
    </row>
    <row r="12579" spans="4:5" ht="11.25" customHeight="1">
      <c r="D12579" s="78"/>
      <c r="E12579" s="79"/>
    </row>
    <row r="12580" spans="4:5" ht="11.25" customHeight="1">
      <c r="D12580" s="78"/>
      <c r="E12580" s="79"/>
    </row>
    <row r="12581" spans="4:5" ht="11.25" customHeight="1">
      <c r="D12581" s="78"/>
      <c r="E12581" s="79"/>
    </row>
    <row r="12582" spans="4:5" ht="11.25" customHeight="1">
      <c r="D12582" s="78"/>
      <c r="E12582" s="79"/>
    </row>
    <row r="12583" spans="4:5" ht="11.25" customHeight="1">
      <c r="D12583" s="78"/>
      <c r="E12583" s="79"/>
    </row>
    <row r="12584" spans="4:5" ht="11.25" customHeight="1">
      <c r="D12584" s="78"/>
      <c r="E12584" s="79"/>
    </row>
    <row r="12585" spans="4:5" ht="11.25" customHeight="1">
      <c r="D12585" s="78"/>
      <c r="E12585" s="79"/>
    </row>
    <row r="12586" spans="4:5" ht="11.25" customHeight="1">
      <c r="D12586" s="78"/>
      <c r="E12586" s="79"/>
    </row>
    <row r="12587" spans="4:5" ht="11.25" customHeight="1">
      <c r="D12587" s="78"/>
      <c r="E12587" s="79"/>
    </row>
    <row r="12588" spans="4:5" ht="11.25" customHeight="1">
      <c r="D12588" s="78"/>
      <c r="E12588" s="79"/>
    </row>
    <row r="12589" spans="4:5" ht="11.25" customHeight="1">
      <c r="D12589" s="78"/>
      <c r="E12589" s="79"/>
    </row>
    <row r="12590" spans="4:5" ht="11.25" customHeight="1">
      <c r="D12590" s="78"/>
      <c r="E12590" s="79"/>
    </row>
    <row r="12591" spans="4:5" ht="11.25" customHeight="1">
      <c r="D12591" s="78"/>
      <c r="E12591" s="79"/>
    </row>
    <row r="12592" spans="4:5" ht="11.25" customHeight="1">
      <c r="D12592" s="78"/>
      <c r="E12592" s="79"/>
    </row>
    <row r="12593" spans="4:5" ht="11.25" customHeight="1">
      <c r="D12593" s="78"/>
      <c r="E12593" s="79"/>
    </row>
    <row r="12594" spans="4:5" ht="11.25" customHeight="1">
      <c r="D12594" s="78"/>
      <c r="E12594" s="79"/>
    </row>
    <row r="12595" spans="4:5" ht="11.25" customHeight="1">
      <c r="D12595" s="78"/>
      <c r="E12595" s="79"/>
    </row>
    <row r="12596" spans="4:5" ht="11.25" customHeight="1">
      <c r="D12596" s="78"/>
      <c r="E12596" s="79"/>
    </row>
    <row r="12597" spans="4:5" ht="11.25" customHeight="1">
      <c r="D12597" s="78"/>
      <c r="E12597" s="79"/>
    </row>
    <row r="12598" spans="4:5" ht="11.25" customHeight="1">
      <c r="D12598" s="78"/>
      <c r="E12598" s="79"/>
    </row>
    <row r="12599" spans="4:5" ht="11.25" customHeight="1">
      <c r="D12599" s="78"/>
      <c r="E12599" s="79"/>
    </row>
    <row r="12600" spans="4:5" ht="11.25" customHeight="1">
      <c r="D12600" s="78"/>
      <c r="E12600" s="79"/>
    </row>
    <row r="12601" spans="4:5" ht="11.25" customHeight="1">
      <c r="D12601" s="78"/>
      <c r="E12601" s="79"/>
    </row>
    <row r="12602" spans="4:5" ht="11.25" customHeight="1">
      <c r="D12602" s="78"/>
      <c r="E12602" s="79"/>
    </row>
    <row r="12603" spans="4:5" ht="11.25" customHeight="1">
      <c r="D12603" s="78"/>
      <c r="E12603" s="79"/>
    </row>
    <row r="12604" spans="4:5" ht="11.25" customHeight="1">
      <c r="D12604" s="78"/>
      <c r="E12604" s="79"/>
    </row>
    <row r="12605" spans="4:5" ht="11.25" customHeight="1">
      <c r="D12605" s="78"/>
      <c r="E12605" s="79"/>
    </row>
    <row r="12606" spans="4:5" ht="11.25" customHeight="1">
      <c r="D12606" s="78"/>
      <c r="E12606" s="79"/>
    </row>
    <row r="12607" spans="4:5" ht="11.25" customHeight="1">
      <c r="D12607" s="78"/>
      <c r="E12607" s="79"/>
    </row>
    <row r="12608" spans="4:5" ht="11.25" customHeight="1">
      <c r="D12608" s="78"/>
      <c r="E12608" s="79"/>
    </row>
    <row r="12609" spans="4:5" ht="11.25" customHeight="1">
      <c r="D12609" s="78"/>
      <c r="E12609" s="79"/>
    </row>
    <row r="12610" spans="4:5" ht="11.25" customHeight="1">
      <c r="D12610" s="78"/>
      <c r="E12610" s="79"/>
    </row>
    <row r="12611" spans="4:5" ht="11.25" customHeight="1">
      <c r="D12611" s="78"/>
      <c r="E12611" s="79"/>
    </row>
    <row r="12612" spans="4:5" ht="11.25" customHeight="1">
      <c r="D12612" s="78"/>
      <c r="E12612" s="79"/>
    </row>
    <row r="12613" spans="4:5" ht="11.25" customHeight="1">
      <c r="D12613" s="78"/>
      <c r="E12613" s="79"/>
    </row>
    <row r="12614" spans="4:5" ht="11.25" customHeight="1">
      <c r="D12614" s="78"/>
      <c r="E12614" s="79"/>
    </row>
    <row r="12615" spans="4:5" ht="11.25" customHeight="1">
      <c r="D12615" s="78"/>
      <c r="E12615" s="79"/>
    </row>
    <row r="12616" spans="4:5" ht="11.25" customHeight="1">
      <c r="D12616" s="78"/>
      <c r="E12616" s="79"/>
    </row>
    <row r="12617" spans="4:5" ht="11.25" customHeight="1">
      <c r="D12617" s="78"/>
      <c r="E12617" s="79"/>
    </row>
    <row r="12618" spans="4:5" ht="11.25" customHeight="1">
      <c r="D12618" s="78"/>
      <c r="E12618" s="79"/>
    </row>
    <row r="12619" spans="4:5" ht="11.25" customHeight="1">
      <c r="D12619" s="78"/>
      <c r="E12619" s="79"/>
    </row>
    <row r="12620" spans="4:5" ht="11.25" customHeight="1">
      <c r="D12620" s="78"/>
      <c r="E12620" s="79"/>
    </row>
    <row r="12621" spans="4:5" ht="11.25" customHeight="1">
      <c r="D12621" s="78"/>
      <c r="E12621" s="79"/>
    </row>
    <row r="12622" spans="4:5" ht="11.25" customHeight="1">
      <c r="D12622" s="78"/>
      <c r="E12622" s="79"/>
    </row>
    <row r="12623" spans="4:5" ht="11.25" customHeight="1">
      <c r="D12623" s="78"/>
      <c r="E12623" s="79"/>
    </row>
    <row r="12624" spans="4:5" ht="11.25" customHeight="1">
      <c r="D12624" s="78"/>
      <c r="E12624" s="79"/>
    </row>
    <row r="12625" spans="4:5" ht="11.25" customHeight="1">
      <c r="D12625" s="78"/>
      <c r="E12625" s="79"/>
    </row>
    <row r="12626" spans="4:5" ht="11.25" customHeight="1">
      <c r="D12626" s="78"/>
      <c r="E12626" s="79"/>
    </row>
    <row r="12627" spans="4:5" ht="11.25" customHeight="1">
      <c r="D12627" s="78"/>
      <c r="E12627" s="79"/>
    </row>
    <row r="12628" spans="4:5" ht="11.25" customHeight="1">
      <c r="D12628" s="78"/>
      <c r="E12628" s="79"/>
    </row>
    <row r="12629" spans="4:5" ht="11.25" customHeight="1">
      <c r="D12629" s="78"/>
      <c r="E12629" s="79"/>
    </row>
    <row r="12630" spans="4:5" ht="11.25" customHeight="1">
      <c r="D12630" s="78"/>
      <c r="E12630" s="79"/>
    </row>
    <row r="12631" spans="4:5" ht="11.25" customHeight="1">
      <c r="D12631" s="78"/>
      <c r="E12631" s="79"/>
    </row>
    <row r="12632" spans="4:5" ht="11.25" customHeight="1">
      <c r="D12632" s="78"/>
      <c r="E12632" s="79"/>
    </row>
    <row r="12633" spans="4:5" ht="11.25" customHeight="1">
      <c r="D12633" s="78"/>
      <c r="E12633" s="79"/>
    </row>
    <row r="12634" spans="4:5" ht="11.25" customHeight="1">
      <c r="D12634" s="78"/>
      <c r="E12634" s="79"/>
    </row>
    <row r="12635" spans="4:5" ht="11.25" customHeight="1">
      <c r="D12635" s="78"/>
      <c r="E12635" s="79"/>
    </row>
    <row r="12636" spans="4:5" ht="11.25" customHeight="1">
      <c r="D12636" s="78"/>
      <c r="E12636" s="79"/>
    </row>
    <row r="12637" spans="4:5" ht="11.25" customHeight="1">
      <c r="D12637" s="78"/>
      <c r="E12637" s="79"/>
    </row>
    <row r="12638" spans="4:5" ht="11.25" customHeight="1">
      <c r="D12638" s="78"/>
      <c r="E12638" s="79"/>
    </row>
    <row r="12639" spans="4:5" ht="11.25" customHeight="1">
      <c r="D12639" s="78"/>
      <c r="E12639" s="79"/>
    </row>
    <row r="12640" spans="4:5" ht="11.25" customHeight="1">
      <c r="D12640" s="78"/>
      <c r="E12640" s="79"/>
    </row>
    <row r="12641" spans="4:5" ht="11.25" customHeight="1">
      <c r="D12641" s="78"/>
      <c r="E12641" s="79"/>
    </row>
    <row r="12642" spans="4:5" ht="11.25" customHeight="1">
      <c r="D12642" s="78"/>
      <c r="E12642" s="79"/>
    </row>
    <row r="12643" spans="4:5" ht="11.25" customHeight="1">
      <c r="D12643" s="78"/>
      <c r="E12643" s="79"/>
    </row>
    <row r="12644" spans="4:5" ht="11.25" customHeight="1">
      <c r="D12644" s="78"/>
      <c r="E12644" s="79"/>
    </row>
    <row r="12645" spans="4:5" ht="11.25" customHeight="1">
      <c r="D12645" s="78"/>
      <c r="E12645" s="79"/>
    </row>
    <row r="12646" spans="4:5" ht="11.25" customHeight="1">
      <c r="D12646" s="78"/>
      <c r="E12646" s="79"/>
    </row>
    <row r="12647" spans="4:5" ht="11.25" customHeight="1">
      <c r="D12647" s="78"/>
      <c r="E12647" s="79"/>
    </row>
    <row r="12648" spans="4:5" ht="11.25" customHeight="1">
      <c r="D12648" s="78"/>
      <c r="E12648" s="79"/>
    </row>
    <row r="12649" spans="4:5" ht="11.25" customHeight="1">
      <c r="D12649" s="78"/>
      <c r="E12649" s="79"/>
    </row>
    <row r="12650" spans="4:5" ht="11.25" customHeight="1">
      <c r="D12650" s="78"/>
      <c r="E12650" s="79"/>
    </row>
    <row r="12651" spans="4:5" ht="11.25" customHeight="1">
      <c r="D12651" s="78"/>
      <c r="E12651" s="79"/>
    </row>
    <row r="12652" spans="4:5" ht="11.25" customHeight="1">
      <c r="D12652" s="78"/>
      <c r="E12652" s="79"/>
    </row>
    <row r="12653" spans="4:5" ht="11.25" customHeight="1">
      <c r="D12653" s="78"/>
      <c r="E12653" s="79"/>
    </row>
    <row r="12654" spans="4:5" ht="11.25" customHeight="1">
      <c r="D12654" s="78"/>
      <c r="E12654" s="79"/>
    </row>
    <row r="12655" spans="4:5" ht="11.25" customHeight="1">
      <c r="D12655" s="78"/>
      <c r="E12655" s="79"/>
    </row>
    <row r="12656" spans="4:5" ht="11.25" customHeight="1">
      <c r="D12656" s="78"/>
      <c r="E12656" s="79"/>
    </row>
    <row r="12657" spans="4:5" ht="11.25" customHeight="1">
      <c r="D12657" s="78"/>
      <c r="E12657" s="79"/>
    </row>
    <row r="12658" spans="4:5" ht="11.25" customHeight="1">
      <c r="D12658" s="78"/>
      <c r="E12658" s="79"/>
    </row>
    <row r="12659" spans="4:5" ht="11.25" customHeight="1">
      <c r="D12659" s="78"/>
      <c r="E12659" s="79"/>
    </row>
    <row r="12660" spans="4:5" ht="11.25" customHeight="1">
      <c r="D12660" s="78"/>
      <c r="E12660" s="79"/>
    </row>
    <row r="12661" spans="4:5" ht="11.25" customHeight="1">
      <c r="D12661" s="78"/>
      <c r="E12661" s="79"/>
    </row>
    <row r="12662" spans="4:5" ht="11.25" customHeight="1">
      <c r="D12662" s="78"/>
      <c r="E12662" s="79"/>
    </row>
    <row r="12663" spans="4:5" ht="11.25" customHeight="1">
      <c r="D12663" s="78"/>
      <c r="E12663" s="79"/>
    </row>
    <row r="12664" spans="4:5" ht="11.25" customHeight="1">
      <c r="D12664" s="78"/>
      <c r="E12664" s="79"/>
    </row>
    <row r="12665" spans="4:5" ht="11.25" customHeight="1">
      <c r="D12665" s="78"/>
      <c r="E12665" s="79"/>
    </row>
    <row r="12666" spans="4:5" ht="11.25" customHeight="1">
      <c r="D12666" s="78"/>
      <c r="E12666" s="79"/>
    </row>
    <row r="12667" spans="4:5" ht="11.25" customHeight="1">
      <c r="D12667" s="78"/>
      <c r="E12667" s="79"/>
    </row>
    <row r="12668" spans="4:5" ht="11.25" customHeight="1">
      <c r="D12668" s="78"/>
      <c r="E12668" s="79"/>
    </row>
    <row r="12669" spans="4:5" ht="11.25" customHeight="1">
      <c r="D12669" s="78"/>
      <c r="E12669" s="79"/>
    </row>
    <row r="12670" spans="4:5" ht="11.25" customHeight="1">
      <c r="D12670" s="78"/>
      <c r="E12670" s="79"/>
    </row>
    <row r="12671" spans="4:5" ht="11.25" customHeight="1">
      <c r="D12671" s="78"/>
      <c r="E12671" s="79"/>
    </row>
    <row r="12672" spans="4:5" ht="11.25" customHeight="1">
      <c r="D12672" s="78"/>
      <c r="E12672" s="79"/>
    </row>
    <row r="12673" spans="4:5" ht="11.25" customHeight="1">
      <c r="D12673" s="78"/>
      <c r="E12673" s="79"/>
    </row>
    <row r="12674" spans="4:5" ht="11.25" customHeight="1">
      <c r="D12674" s="78"/>
      <c r="E12674" s="79"/>
    </row>
    <row r="12675" spans="4:5" ht="11.25" customHeight="1">
      <c r="D12675" s="78"/>
      <c r="E12675" s="79"/>
    </row>
    <row r="12676" spans="4:5" ht="11.25" customHeight="1">
      <c r="D12676" s="78"/>
      <c r="E12676" s="79"/>
    </row>
    <row r="12677" spans="4:5" ht="11.25" customHeight="1">
      <c r="D12677" s="78"/>
      <c r="E12677" s="79"/>
    </row>
    <row r="12678" spans="4:5" ht="11.25" customHeight="1">
      <c r="D12678" s="78"/>
      <c r="E12678" s="79"/>
    </row>
    <row r="12679" spans="4:5" ht="11.25" customHeight="1">
      <c r="D12679" s="78"/>
      <c r="E12679" s="79"/>
    </row>
    <row r="12680" spans="4:5" ht="11.25" customHeight="1">
      <c r="D12680" s="78"/>
      <c r="E12680" s="79"/>
    </row>
    <row r="12681" spans="4:5" ht="11.25" customHeight="1">
      <c r="D12681" s="78"/>
      <c r="E12681" s="79"/>
    </row>
    <row r="12682" spans="4:5" ht="11.25" customHeight="1">
      <c r="D12682" s="78"/>
      <c r="E12682" s="79"/>
    </row>
    <row r="12683" spans="4:5" ht="11.25" customHeight="1">
      <c r="D12683" s="78"/>
      <c r="E12683" s="79"/>
    </row>
    <row r="12684" spans="4:5" ht="11.25" customHeight="1">
      <c r="D12684" s="78"/>
      <c r="E12684" s="79"/>
    </row>
    <row r="12685" spans="4:5" ht="11.25" customHeight="1">
      <c r="D12685" s="78"/>
      <c r="E12685" s="79"/>
    </row>
    <row r="12686" spans="4:5" ht="11.25" customHeight="1">
      <c r="D12686" s="78"/>
      <c r="E12686" s="79"/>
    </row>
    <row r="12687" spans="4:5" ht="11.25" customHeight="1">
      <c r="D12687" s="78"/>
      <c r="E12687" s="79"/>
    </row>
    <row r="12688" spans="4:5" ht="11.25" customHeight="1">
      <c r="D12688" s="78"/>
      <c r="E12688" s="79"/>
    </row>
    <row r="12689" spans="4:5" ht="11.25" customHeight="1">
      <c r="D12689" s="78"/>
      <c r="E12689" s="79"/>
    </row>
    <row r="12690" spans="4:5" ht="11.25" customHeight="1">
      <c r="D12690" s="78"/>
      <c r="E12690" s="79"/>
    </row>
    <row r="12691" spans="4:5" ht="11.25" customHeight="1">
      <c r="D12691" s="78"/>
      <c r="E12691" s="79"/>
    </row>
    <row r="12692" spans="4:5" ht="11.25" customHeight="1">
      <c r="D12692" s="78"/>
      <c r="E12692" s="79"/>
    </row>
    <row r="12693" spans="4:5" ht="11.25" customHeight="1">
      <c r="D12693" s="78"/>
      <c r="E12693" s="79"/>
    </row>
    <row r="12694" spans="4:5" ht="11.25" customHeight="1">
      <c r="D12694" s="78"/>
      <c r="E12694" s="79"/>
    </row>
    <row r="12695" spans="4:5" ht="11.25" customHeight="1">
      <c r="D12695" s="78"/>
      <c r="E12695" s="79"/>
    </row>
    <row r="12696" spans="4:5" ht="11.25" customHeight="1">
      <c r="D12696" s="78"/>
      <c r="E12696" s="79"/>
    </row>
    <row r="12697" spans="4:5" ht="11.25" customHeight="1">
      <c r="D12697" s="78"/>
      <c r="E12697" s="79"/>
    </row>
    <row r="12698" spans="4:5" ht="11.25" customHeight="1">
      <c r="D12698" s="78"/>
      <c r="E12698" s="79"/>
    </row>
    <row r="12699" spans="4:5" ht="11.25" customHeight="1">
      <c r="D12699" s="78"/>
      <c r="E12699" s="79"/>
    </row>
    <row r="12700" spans="4:5" ht="11.25" customHeight="1">
      <c r="D12700" s="78"/>
      <c r="E12700" s="79"/>
    </row>
    <row r="12701" spans="4:5" ht="11.25" customHeight="1">
      <c r="D12701" s="78"/>
      <c r="E12701" s="79"/>
    </row>
    <row r="12702" spans="4:5" ht="11.25" customHeight="1">
      <c r="D12702" s="78"/>
      <c r="E12702" s="79"/>
    </row>
    <row r="12703" spans="4:5" ht="11.25" customHeight="1">
      <c r="D12703" s="78"/>
      <c r="E12703" s="79"/>
    </row>
    <row r="12704" spans="4:5" ht="11.25" customHeight="1">
      <c r="D12704" s="78"/>
      <c r="E12704" s="79"/>
    </row>
    <row r="12705" spans="4:5" ht="11.25" customHeight="1">
      <c r="D12705" s="78"/>
      <c r="E12705" s="79"/>
    </row>
    <row r="12706" spans="4:5" ht="11.25" customHeight="1">
      <c r="D12706" s="78"/>
      <c r="E12706" s="79"/>
    </row>
    <row r="12707" spans="4:5" ht="11.25" customHeight="1">
      <c r="D12707" s="78"/>
      <c r="E12707" s="79"/>
    </row>
    <row r="12708" spans="4:5" ht="11.25" customHeight="1">
      <c r="D12708" s="78"/>
      <c r="E12708" s="79"/>
    </row>
    <row r="12709" spans="4:5" ht="11.25" customHeight="1">
      <c r="D12709" s="78"/>
      <c r="E12709" s="79"/>
    </row>
    <row r="12710" spans="4:5" ht="11.25" customHeight="1">
      <c r="D12710" s="78"/>
      <c r="E12710" s="79"/>
    </row>
    <row r="12711" spans="4:5" ht="11.25" customHeight="1">
      <c r="D12711" s="78"/>
      <c r="E12711" s="79"/>
    </row>
    <row r="12712" spans="4:5" ht="11.25" customHeight="1">
      <c r="D12712" s="78"/>
      <c r="E12712" s="79"/>
    </row>
    <row r="12713" spans="4:5" ht="11.25" customHeight="1">
      <c r="D12713" s="78"/>
      <c r="E12713" s="79"/>
    </row>
    <row r="12714" spans="4:5" ht="11.25" customHeight="1">
      <c r="D12714" s="78"/>
      <c r="E12714" s="79"/>
    </row>
    <row r="12715" spans="4:5" ht="11.25" customHeight="1">
      <c r="D12715" s="78"/>
      <c r="E12715" s="79"/>
    </row>
    <row r="12716" spans="4:5" ht="11.25" customHeight="1">
      <c r="D12716" s="78"/>
      <c r="E12716" s="79"/>
    </row>
    <row r="12717" spans="4:5" ht="11.25" customHeight="1">
      <c r="D12717" s="78"/>
      <c r="E12717" s="79"/>
    </row>
    <row r="12718" spans="4:5" ht="11.25" customHeight="1">
      <c r="D12718" s="78"/>
      <c r="E12718" s="79"/>
    </row>
    <row r="12719" spans="4:5" ht="11.25" customHeight="1">
      <c r="D12719" s="78"/>
      <c r="E12719" s="79"/>
    </row>
    <row r="12720" spans="4:5" ht="11.25" customHeight="1">
      <c r="D12720" s="78"/>
      <c r="E12720" s="79"/>
    </row>
    <row r="12721" spans="4:5" ht="11.25" customHeight="1">
      <c r="D12721" s="78"/>
      <c r="E12721" s="79"/>
    </row>
    <row r="12722" spans="4:5" ht="11.25" customHeight="1">
      <c r="D12722" s="78"/>
      <c r="E12722" s="79"/>
    </row>
    <row r="12723" spans="4:5" ht="11.25" customHeight="1">
      <c r="D12723" s="78"/>
      <c r="E12723" s="79"/>
    </row>
    <row r="12724" spans="4:5" ht="11.25" customHeight="1">
      <c r="D12724" s="78"/>
      <c r="E12724" s="79"/>
    </row>
    <row r="12725" spans="4:5" ht="11.25" customHeight="1">
      <c r="D12725" s="78"/>
      <c r="E12725" s="79"/>
    </row>
    <row r="12726" spans="4:5" ht="11.25" customHeight="1">
      <c r="D12726" s="78"/>
      <c r="E12726" s="79"/>
    </row>
    <row r="12727" spans="4:5" ht="11.25" customHeight="1">
      <c r="D12727" s="78"/>
      <c r="E12727" s="79"/>
    </row>
    <row r="12728" spans="4:5" ht="11.25" customHeight="1">
      <c r="D12728" s="78"/>
      <c r="E12728" s="79"/>
    </row>
    <row r="12729" spans="4:5" ht="11.25" customHeight="1">
      <c r="D12729" s="78"/>
      <c r="E12729" s="79"/>
    </row>
    <row r="12730" spans="4:5" ht="11.25" customHeight="1">
      <c r="D12730" s="78"/>
      <c r="E12730" s="79"/>
    </row>
    <row r="12731" spans="4:5" ht="11.25" customHeight="1">
      <c r="D12731" s="78"/>
      <c r="E12731" s="79"/>
    </row>
    <row r="12732" spans="4:5" ht="11.25" customHeight="1">
      <c r="D12732" s="78"/>
      <c r="E12732" s="79"/>
    </row>
    <row r="12733" spans="4:5" ht="11.25" customHeight="1">
      <c r="D12733" s="78"/>
      <c r="E12733" s="79"/>
    </row>
    <row r="12734" spans="4:5" ht="11.25" customHeight="1">
      <c r="D12734" s="78"/>
      <c r="E12734" s="79"/>
    </row>
    <row r="12735" spans="4:5" ht="11.25" customHeight="1">
      <c r="D12735" s="78"/>
      <c r="E12735" s="79"/>
    </row>
    <row r="12736" spans="4:5" ht="11.25" customHeight="1">
      <c r="D12736" s="78"/>
      <c r="E12736" s="79"/>
    </row>
    <row r="12737" spans="4:5" ht="11.25" customHeight="1">
      <c r="D12737" s="78"/>
      <c r="E12737" s="79"/>
    </row>
    <row r="12738" spans="4:5" ht="11.25" customHeight="1">
      <c r="D12738" s="78"/>
      <c r="E12738" s="79"/>
    </row>
    <row r="12739" spans="4:5" ht="11.25" customHeight="1">
      <c r="D12739" s="78"/>
      <c r="E12739" s="79"/>
    </row>
    <row r="12740" spans="4:5" ht="11.25" customHeight="1">
      <c r="D12740" s="78"/>
      <c r="E12740" s="79"/>
    </row>
    <row r="12741" spans="4:5" ht="11.25" customHeight="1">
      <c r="D12741" s="78"/>
      <c r="E12741" s="79"/>
    </row>
    <row r="12742" spans="4:5" ht="11.25" customHeight="1">
      <c r="D12742" s="78"/>
      <c r="E12742" s="79"/>
    </row>
    <row r="12743" spans="4:5" ht="11.25" customHeight="1">
      <c r="D12743" s="78"/>
      <c r="E12743" s="79"/>
    </row>
    <row r="12744" spans="4:5" ht="11.25" customHeight="1">
      <c r="D12744" s="78"/>
      <c r="E12744" s="79"/>
    </row>
    <row r="12745" spans="4:5" ht="11.25" customHeight="1">
      <c r="D12745" s="78"/>
      <c r="E12745" s="79"/>
    </row>
    <row r="12746" spans="4:5" ht="11.25" customHeight="1">
      <c r="D12746" s="78"/>
      <c r="E12746" s="79"/>
    </row>
    <row r="12747" spans="4:5" ht="11.25" customHeight="1">
      <c r="D12747" s="78"/>
      <c r="E12747" s="79"/>
    </row>
    <row r="12748" spans="4:5" ht="11.25" customHeight="1">
      <c r="D12748" s="78"/>
      <c r="E12748" s="79"/>
    </row>
    <row r="12749" spans="4:5" ht="11.25" customHeight="1">
      <c r="D12749" s="78"/>
      <c r="E12749" s="79"/>
    </row>
    <row r="12750" spans="4:5" ht="11.25" customHeight="1">
      <c r="D12750" s="78"/>
      <c r="E12750" s="79"/>
    </row>
    <row r="12751" spans="4:5" ht="11.25" customHeight="1">
      <c r="D12751" s="78"/>
      <c r="E12751" s="79"/>
    </row>
    <row r="12752" spans="4:5" ht="11.25" customHeight="1">
      <c r="D12752" s="78"/>
      <c r="E12752" s="79"/>
    </row>
    <row r="12753" spans="4:5" ht="11.25" customHeight="1">
      <c r="D12753" s="78"/>
      <c r="E12753" s="79"/>
    </row>
    <row r="12754" spans="4:5" ht="11.25" customHeight="1">
      <c r="D12754" s="78"/>
      <c r="E12754" s="79"/>
    </row>
    <row r="12755" spans="4:5" ht="11.25" customHeight="1">
      <c r="D12755" s="78"/>
      <c r="E12755" s="79"/>
    </row>
    <row r="12756" spans="4:5" ht="11.25" customHeight="1">
      <c r="D12756" s="78"/>
      <c r="E12756" s="79"/>
    </row>
    <row r="12757" spans="4:5" ht="11.25" customHeight="1">
      <c r="D12757" s="78"/>
      <c r="E12757" s="79"/>
    </row>
    <row r="12758" spans="4:5" ht="11.25" customHeight="1">
      <c r="D12758" s="78"/>
      <c r="E12758" s="79"/>
    </row>
    <row r="12759" spans="4:5" ht="11.25" customHeight="1">
      <c r="D12759" s="78"/>
      <c r="E12759" s="79"/>
    </row>
    <row r="12760" spans="4:5" ht="11.25" customHeight="1">
      <c r="D12760" s="78"/>
      <c r="E12760" s="79"/>
    </row>
    <row r="12761" spans="4:5" ht="11.25" customHeight="1">
      <c r="D12761" s="78"/>
      <c r="E12761" s="79"/>
    </row>
    <row r="12762" spans="4:5" ht="11.25" customHeight="1">
      <c r="D12762" s="78"/>
      <c r="E12762" s="79"/>
    </row>
    <row r="12763" spans="4:5" ht="11.25" customHeight="1">
      <c r="D12763" s="78"/>
      <c r="E12763" s="79"/>
    </row>
    <row r="12764" spans="4:5" ht="11.25" customHeight="1">
      <c r="D12764" s="78"/>
      <c r="E12764" s="79"/>
    </row>
    <row r="12765" spans="4:5" ht="11.25" customHeight="1">
      <c r="D12765" s="78"/>
      <c r="E12765" s="79"/>
    </row>
    <row r="12766" spans="4:5" ht="11.25" customHeight="1">
      <c r="D12766" s="78"/>
      <c r="E12766" s="79"/>
    </row>
    <row r="12767" spans="4:5" ht="11.25" customHeight="1">
      <c r="D12767" s="78"/>
      <c r="E12767" s="79"/>
    </row>
    <row r="12768" spans="4:5" ht="11.25" customHeight="1">
      <c r="D12768" s="78"/>
      <c r="E12768" s="79"/>
    </row>
    <row r="12769" spans="4:5" ht="11.25" customHeight="1">
      <c r="D12769" s="78"/>
      <c r="E12769" s="79"/>
    </row>
    <row r="12770" spans="4:5" ht="11.25" customHeight="1">
      <c r="D12770" s="78"/>
      <c r="E12770" s="79"/>
    </row>
    <row r="12771" spans="4:5" ht="11.25" customHeight="1">
      <c r="D12771" s="78"/>
      <c r="E12771" s="79"/>
    </row>
    <row r="12772" spans="4:5" ht="11.25" customHeight="1">
      <c r="D12772" s="78"/>
      <c r="E12772" s="79"/>
    </row>
    <row r="12773" spans="4:5" ht="11.25" customHeight="1">
      <c r="D12773" s="78"/>
      <c r="E12773" s="79"/>
    </row>
    <row r="12774" spans="4:5" ht="11.25" customHeight="1">
      <c r="D12774" s="78"/>
      <c r="E12774" s="79"/>
    </row>
    <row r="12775" spans="4:5" ht="11.25" customHeight="1">
      <c r="D12775" s="78"/>
      <c r="E12775" s="79"/>
    </row>
    <row r="12776" spans="4:5" ht="11.25" customHeight="1">
      <c r="D12776" s="78"/>
      <c r="E12776" s="79"/>
    </row>
    <row r="12777" spans="4:5" ht="11.25" customHeight="1">
      <c r="D12777" s="78"/>
      <c r="E12777" s="79"/>
    </row>
    <row r="12778" spans="4:5" ht="11.25" customHeight="1">
      <c r="D12778" s="78"/>
      <c r="E12778" s="79"/>
    </row>
    <row r="12779" spans="4:5" ht="11.25" customHeight="1">
      <c r="D12779" s="78"/>
      <c r="E12779" s="79"/>
    </row>
    <row r="12780" spans="4:5" ht="11.25" customHeight="1">
      <c r="D12780" s="78"/>
      <c r="E12780" s="79"/>
    </row>
    <row r="12781" spans="4:5" ht="11.25" customHeight="1">
      <c r="D12781" s="78"/>
      <c r="E12781" s="79"/>
    </row>
    <row r="12782" spans="4:5" ht="11.25" customHeight="1">
      <c r="D12782" s="78"/>
      <c r="E12782" s="79"/>
    </row>
    <row r="12783" spans="4:5" ht="11.25" customHeight="1">
      <c r="D12783" s="78"/>
      <c r="E12783" s="79"/>
    </row>
    <row r="12784" spans="4:5" ht="11.25" customHeight="1">
      <c r="D12784" s="78"/>
      <c r="E12784" s="79"/>
    </row>
    <row r="12785" spans="4:5" ht="11.25" customHeight="1">
      <c r="D12785" s="78"/>
      <c r="E12785" s="79"/>
    </row>
    <row r="12786" spans="4:5" ht="11.25" customHeight="1">
      <c r="D12786" s="78"/>
      <c r="E12786" s="79"/>
    </row>
    <row r="12787" spans="4:5" ht="11.25" customHeight="1">
      <c r="D12787" s="78"/>
      <c r="E12787" s="79"/>
    </row>
    <row r="12788" spans="4:5" ht="11.25" customHeight="1">
      <c r="D12788" s="78"/>
      <c r="E12788" s="79"/>
    </row>
    <row r="12789" spans="4:5" ht="11.25" customHeight="1">
      <c r="D12789" s="78"/>
      <c r="E12789" s="79"/>
    </row>
    <row r="12790" spans="4:5" ht="11.25" customHeight="1">
      <c r="D12790" s="78"/>
      <c r="E12790" s="79"/>
    </row>
    <row r="12791" spans="4:5" ht="11.25" customHeight="1">
      <c r="D12791" s="78"/>
      <c r="E12791" s="79"/>
    </row>
    <row r="12792" spans="4:5" ht="11.25" customHeight="1">
      <c r="D12792" s="78"/>
      <c r="E12792" s="79"/>
    </row>
    <row r="12793" spans="4:5" ht="11.25" customHeight="1">
      <c r="D12793" s="78"/>
      <c r="E12793" s="79"/>
    </row>
    <row r="12794" spans="4:5" ht="11.25" customHeight="1">
      <c r="D12794" s="78"/>
      <c r="E12794" s="79"/>
    </row>
    <row r="12795" spans="4:5" ht="11.25" customHeight="1">
      <c r="D12795" s="78"/>
      <c r="E12795" s="79"/>
    </row>
    <row r="12796" spans="4:5" ht="11.25" customHeight="1">
      <c r="D12796" s="78"/>
      <c r="E12796" s="79"/>
    </row>
    <row r="12797" spans="4:5" ht="11.25" customHeight="1">
      <c r="D12797" s="78"/>
      <c r="E12797" s="79"/>
    </row>
    <row r="12798" spans="4:5" ht="11.25" customHeight="1">
      <c r="D12798" s="78"/>
      <c r="E12798" s="79"/>
    </row>
    <row r="12799" spans="4:5" ht="11.25" customHeight="1">
      <c r="D12799" s="78"/>
      <c r="E12799" s="79"/>
    </row>
    <row r="12800" spans="4:5" ht="11.25" customHeight="1">
      <c r="D12800" s="78"/>
      <c r="E12800" s="79"/>
    </row>
    <row r="12801" spans="4:5" ht="11.25" customHeight="1">
      <c r="D12801" s="78"/>
      <c r="E12801" s="79"/>
    </row>
    <row r="12802" spans="4:5" ht="11.25" customHeight="1">
      <c r="D12802" s="78"/>
      <c r="E12802" s="79"/>
    </row>
    <row r="12803" spans="4:5" ht="11.25" customHeight="1">
      <c r="D12803" s="78"/>
      <c r="E12803" s="79"/>
    </row>
    <row r="12804" spans="4:5" ht="11.25" customHeight="1">
      <c r="D12804" s="78"/>
      <c r="E12804" s="79"/>
    </row>
    <row r="12805" spans="4:5" ht="11.25" customHeight="1">
      <c r="D12805" s="78"/>
      <c r="E12805" s="79"/>
    </row>
    <row r="12806" spans="4:5" ht="11.25" customHeight="1">
      <c r="D12806" s="78"/>
      <c r="E12806" s="79"/>
    </row>
    <row r="12807" spans="4:5" ht="11.25" customHeight="1">
      <c r="D12807" s="78"/>
      <c r="E12807" s="79"/>
    </row>
    <row r="12808" spans="4:5" ht="11.25" customHeight="1">
      <c r="D12808" s="78"/>
      <c r="E12808" s="79"/>
    </row>
    <row r="12809" spans="4:5" ht="11.25" customHeight="1">
      <c r="D12809" s="78"/>
      <c r="E12809" s="79"/>
    </row>
    <row r="12810" spans="4:5" ht="11.25" customHeight="1">
      <c r="D12810" s="78"/>
      <c r="E12810" s="79"/>
    </row>
    <row r="12811" spans="4:5" ht="11.25" customHeight="1">
      <c r="D12811" s="78"/>
      <c r="E12811" s="79"/>
    </row>
    <row r="12812" spans="4:5" ht="11.25" customHeight="1">
      <c r="D12812" s="78"/>
      <c r="E12812" s="79"/>
    </row>
    <row r="12813" spans="4:5" ht="11.25" customHeight="1">
      <c r="D12813" s="78"/>
      <c r="E12813" s="79"/>
    </row>
    <row r="12814" spans="4:5" ht="11.25" customHeight="1">
      <c r="D12814" s="78"/>
      <c r="E12814" s="79"/>
    </row>
    <row r="12815" spans="4:5" ht="11.25" customHeight="1">
      <c r="D12815" s="78"/>
      <c r="E12815" s="79"/>
    </row>
    <row r="12816" spans="4:5" ht="11.25" customHeight="1">
      <c r="D12816" s="78"/>
      <c r="E12816" s="79"/>
    </row>
    <row r="12817" spans="4:5" ht="11.25" customHeight="1">
      <c r="D12817" s="78"/>
      <c r="E12817" s="79"/>
    </row>
    <row r="12818" spans="4:5" ht="11.25" customHeight="1">
      <c r="D12818" s="78"/>
      <c r="E12818" s="79"/>
    </row>
    <row r="12819" spans="4:5" ht="11.25" customHeight="1">
      <c r="D12819" s="78"/>
      <c r="E12819" s="79"/>
    </row>
    <row r="12820" spans="4:5" ht="11.25" customHeight="1">
      <c r="D12820" s="78"/>
      <c r="E12820" s="79"/>
    </row>
    <row r="12821" spans="4:5" ht="11.25" customHeight="1">
      <c r="D12821" s="78"/>
      <c r="E12821" s="79"/>
    </row>
    <row r="12822" spans="4:5" ht="11.25" customHeight="1">
      <c r="D12822" s="78"/>
      <c r="E12822" s="79"/>
    </row>
    <row r="12823" spans="4:5" ht="11.25" customHeight="1">
      <c r="D12823" s="78"/>
      <c r="E12823" s="79"/>
    </row>
    <row r="12824" spans="4:5" ht="11.25" customHeight="1">
      <c r="D12824" s="78"/>
      <c r="E12824" s="79"/>
    </row>
    <row r="12825" spans="4:5" ht="11.25" customHeight="1">
      <c r="D12825" s="78"/>
      <c r="E12825" s="79"/>
    </row>
    <row r="12826" spans="4:5" ht="11.25" customHeight="1">
      <c r="D12826" s="78"/>
      <c r="E12826" s="79"/>
    </row>
    <row r="12827" spans="4:5" ht="11.25" customHeight="1">
      <c r="D12827" s="78"/>
      <c r="E12827" s="79"/>
    </row>
    <row r="12828" spans="4:5" ht="11.25" customHeight="1">
      <c r="D12828" s="78"/>
      <c r="E12828" s="79"/>
    </row>
    <row r="12829" spans="4:5" ht="11.25" customHeight="1">
      <c r="D12829" s="78"/>
      <c r="E12829" s="79"/>
    </row>
    <row r="12830" spans="4:5" ht="11.25" customHeight="1">
      <c r="D12830" s="78"/>
      <c r="E12830" s="79"/>
    </row>
    <row r="12831" spans="4:5" ht="11.25" customHeight="1">
      <c r="D12831" s="78"/>
      <c r="E12831" s="79"/>
    </row>
    <row r="12832" spans="4:5" ht="11.25" customHeight="1">
      <c r="D12832" s="78"/>
      <c r="E12832" s="79"/>
    </row>
    <row r="12833" spans="4:5" ht="11.25" customHeight="1">
      <c r="D12833" s="78"/>
      <c r="E12833" s="79"/>
    </row>
    <row r="12834" spans="4:5" ht="11.25" customHeight="1">
      <c r="D12834" s="78"/>
      <c r="E12834" s="79"/>
    </row>
    <row r="12835" spans="4:5" ht="11.25" customHeight="1">
      <c r="D12835" s="78"/>
      <c r="E12835" s="79"/>
    </row>
    <row r="12836" spans="4:5" ht="11.25" customHeight="1">
      <c r="D12836" s="78"/>
      <c r="E12836" s="79"/>
    </row>
    <row r="12837" spans="4:5" ht="11.25" customHeight="1">
      <c r="D12837" s="78"/>
      <c r="E12837" s="79"/>
    </row>
    <row r="12838" spans="4:5" ht="11.25" customHeight="1">
      <c r="D12838" s="78"/>
      <c r="E12838" s="79"/>
    </row>
    <row r="12839" spans="4:5" ht="11.25" customHeight="1">
      <c r="D12839" s="78"/>
      <c r="E12839" s="79"/>
    </row>
    <row r="12840" spans="4:5" ht="11.25" customHeight="1">
      <c r="D12840" s="78"/>
      <c r="E12840" s="79"/>
    </row>
    <row r="12841" spans="4:5" ht="11.25" customHeight="1">
      <c r="D12841" s="78"/>
      <c r="E12841" s="79"/>
    </row>
    <row r="12842" spans="4:5" ht="11.25" customHeight="1">
      <c r="D12842" s="78"/>
      <c r="E12842" s="79"/>
    </row>
    <row r="12843" spans="4:5" ht="11.25" customHeight="1">
      <c r="D12843" s="78"/>
      <c r="E12843" s="79"/>
    </row>
    <row r="12844" spans="4:5" ht="11.25" customHeight="1">
      <c r="D12844" s="78"/>
      <c r="E12844" s="79"/>
    </row>
    <row r="12845" spans="4:5" ht="11.25" customHeight="1">
      <c r="D12845" s="78"/>
      <c r="E12845" s="79"/>
    </row>
    <row r="12846" spans="4:5" ht="11.25" customHeight="1">
      <c r="D12846" s="78"/>
      <c r="E12846" s="79"/>
    </row>
    <row r="12847" spans="4:5" ht="11.25" customHeight="1">
      <c r="D12847" s="78"/>
      <c r="E12847" s="79"/>
    </row>
    <row r="12848" spans="4:5" ht="11.25" customHeight="1">
      <c r="D12848" s="78"/>
      <c r="E12848" s="79"/>
    </row>
    <row r="12849" spans="4:5" ht="11.25" customHeight="1">
      <c r="D12849" s="78"/>
      <c r="E12849" s="79"/>
    </row>
    <row r="12850" spans="4:5" ht="11.25" customHeight="1">
      <c r="D12850" s="78"/>
      <c r="E12850" s="79"/>
    </row>
    <row r="12851" spans="4:5" ht="11.25" customHeight="1">
      <c r="D12851" s="78"/>
      <c r="E12851" s="79"/>
    </row>
    <row r="12852" spans="4:5" ht="11.25" customHeight="1">
      <c r="D12852" s="78"/>
      <c r="E12852" s="79"/>
    </row>
    <row r="12853" spans="4:5" ht="11.25" customHeight="1">
      <c r="D12853" s="78"/>
      <c r="E12853" s="79"/>
    </row>
    <row r="12854" spans="4:5" ht="11.25" customHeight="1">
      <c r="D12854" s="78"/>
      <c r="E12854" s="79"/>
    </row>
    <row r="12855" spans="4:5" ht="11.25" customHeight="1">
      <c r="D12855" s="78"/>
      <c r="E12855" s="79"/>
    </row>
    <row r="12856" spans="4:5" ht="11.25" customHeight="1">
      <c r="D12856" s="78"/>
      <c r="E12856" s="79"/>
    </row>
    <row r="12857" spans="4:5" ht="11.25" customHeight="1">
      <c r="D12857" s="78"/>
      <c r="E12857" s="79"/>
    </row>
    <row r="12858" spans="4:5" ht="11.25" customHeight="1">
      <c r="D12858" s="78"/>
      <c r="E12858" s="79"/>
    </row>
    <row r="12859" spans="4:5" ht="11.25" customHeight="1">
      <c r="D12859" s="78"/>
      <c r="E12859" s="79"/>
    </row>
    <row r="12860" spans="4:5" ht="11.25" customHeight="1">
      <c r="D12860" s="78"/>
      <c r="E12860" s="79"/>
    </row>
    <row r="12861" spans="4:5" ht="11.25" customHeight="1">
      <c r="D12861" s="78"/>
      <c r="E12861" s="79"/>
    </row>
    <row r="12862" spans="4:5" ht="11.25" customHeight="1">
      <c r="D12862" s="78"/>
      <c r="E12862" s="79"/>
    </row>
    <row r="12863" spans="4:5" ht="11.25" customHeight="1">
      <c r="D12863" s="78"/>
      <c r="E12863" s="79"/>
    </row>
    <row r="12864" spans="4:5" ht="11.25" customHeight="1">
      <c r="D12864" s="78"/>
      <c r="E12864" s="79"/>
    </row>
    <row r="12865" spans="4:5" ht="11.25" customHeight="1">
      <c r="D12865" s="78"/>
      <c r="E12865" s="79"/>
    </row>
    <row r="12866" spans="4:5" ht="11.25" customHeight="1">
      <c r="D12866" s="78"/>
      <c r="E12866" s="79"/>
    </row>
    <row r="12867" spans="4:5" ht="11.25" customHeight="1">
      <c r="D12867" s="78"/>
      <c r="E12867" s="79"/>
    </row>
    <row r="12868" spans="4:5" ht="11.25" customHeight="1">
      <c r="D12868" s="78"/>
      <c r="E12868" s="79"/>
    </row>
    <row r="12869" spans="4:5" ht="11.25" customHeight="1">
      <c r="D12869" s="78"/>
      <c r="E12869" s="79"/>
    </row>
    <row r="12870" spans="4:5" ht="11.25" customHeight="1">
      <c r="D12870" s="78"/>
      <c r="E12870" s="79"/>
    </row>
    <row r="12871" spans="4:5" ht="11.25" customHeight="1">
      <c r="D12871" s="78"/>
      <c r="E12871" s="79"/>
    </row>
    <row r="12872" spans="4:5" ht="11.25" customHeight="1">
      <c r="D12872" s="78"/>
      <c r="E12872" s="79"/>
    </row>
    <row r="12873" spans="4:5" ht="11.25" customHeight="1">
      <c r="D12873" s="78"/>
      <c r="E12873" s="79"/>
    </row>
    <row r="12874" spans="4:5" ht="11.25" customHeight="1">
      <c r="D12874" s="78"/>
      <c r="E12874" s="79"/>
    </row>
    <row r="12875" spans="4:5" ht="11.25" customHeight="1">
      <c r="D12875" s="78"/>
      <c r="E12875" s="79"/>
    </row>
    <row r="12876" spans="4:5" ht="11.25" customHeight="1">
      <c r="D12876" s="78"/>
      <c r="E12876" s="79"/>
    </row>
    <row r="12877" spans="4:5" ht="11.25" customHeight="1">
      <c r="D12877" s="78"/>
      <c r="E12877" s="79"/>
    </row>
    <row r="12878" spans="4:5" ht="11.25" customHeight="1">
      <c r="D12878" s="78"/>
      <c r="E12878" s="79"/>
    </row>
    <row r="12879" spans="4:5" ht="11.25" customHeight="1">
      <c r="D12879" s="78"/>
      <c r="E12879" s="79"/>
    </row>
    <row r="12880" spans="4:5" ht="11.25" customHeight="1">
      <c r="D12880" s="78"/>
      <c r="E12880" s="79"/>
    </row>
    <row r="12881" spans="4:5" ht="11.25" customHeight="1">
      <c r="D12881" s="78"/>
      <c r="E12881" s="79"/>
    </row>
    <row r="12882" spans="4:5" ht="11.25" customHeight="1">
      <c r="D12882" s="78"/>
      <c r="E12882" s="79"/>
    </row>
    <row r="12883" spans="4:5" ht="11.25" customHeight="1">
      <c r="D12883" s="78"/>
      <c r="E12883" s="79"/>
    </row>
    <row r="12884" spans="4:5" ht="11.25" customHeight="1">
      <c r="D12884" s="78"/>
      <c r="E12884" s="79"/>
    </row>
    <row r="12885" spans="4:5" ht="11.25" customHeight="1">
      <c r="D12885" s="78"/>
      <c r="E12885" s="79"/>
    </row>
    <row r="12886" spans="4:5" ht="11.25" customHeight="1">
      <c r="D12886" s="78"/>
      <c r="E12886" s="79"/>
    </row>
    <row r="12887" spans="4:5" ht="11.25" customHeight="1">
      <c r="D12887" s="78"/>
      <c r="E12887" s="79"/>
    </row>
    <row r="12888" spans="4:5" ht="11.25" customHeight="1">
      <c r="D12888" s="78"/>
      <c r="E12888" s="79"/>
    </row>
    <row r="12889" spans="4:5" ht="11.25" customHeight="1">
      <c r="D12889" s="78"/>
      <c r="E12889" s="79"/>
    </row>
    <row r="12890" spans="4:5" ht="11.25" customHeight="1">
      <c r="D12890" s="78"/>
      <c r="E12890" s="79"/>
    </row>
    <row r="12891" spans="4:5" ht="11.25" customHeight="1">
      <c r="D12891" s="78"/>
      <c r="E12891" s="79"/>
    </row>
    <row r="12892" spans="4:5" ht="11.25" customHeight="1">
      <c r="D12892" s="78"/>
      <c r="E12892" s="79"/>
    </row>
    <row r="12893" spans="4:5" ht="11.25" customHeight="1">
      <c r="D12893" s="78"/>
      <c r="E12893" s="79"/>
    </row>
    <row r="12894" spans="4:5" ht="11.25" customHeight="1">
      <c r="D12894" s="78"/>
      <c r="E12894" s="79"/>
    </row>
    <row r="12895" spans="4:5" ht="11.25" customHeight="1">
      <c r="D12895" s="78"/>
      <c r="E12895" s="79"/>
    </row>
    <row r="12896" spans="4:5" ht="11.25" customHeight="1">
      <c r="D12896" s="78"/>
      <c r="E12896" s="79"/>
    </row>
    <row r="12897" spans="4:5" ht="11.25" customHeight="1">
      <c r="D12897" s="78"/>
      <c r="E12897" s="79"/>
    </row>
    <row r="12898" spans="4:5" ht="11.25" customHeight="1">
      <c r="D12898" s="78"/>
      <c r="E12898" s="79"/>
    </row>
    <row r="12899" spans="4:5" ht="11.25" customHeight="1">
      <c r="D12899" s="78"/>
      <c r="E12899" s="79"/>
    </row>
    <row r="12900" spans="4:5" ht="11.25" customHeight="1">
      <c r="D12900" s="78"/>
      <c r="E12900" s="79"/>
    </row>
    <row r="12901" spans="4:5" ht="11.25" customHeight="1">
      <c r="D12901" s="78"/>
      <c r="E12901" s="79"/>
    </row>
    <row r="12902" spans="4:5" ht="11.25" customHeight="1">
      <c r="D12902" s="78"/>
      <c r="E12902" s="79"/>
    </row>
    <row r="12903" spans="4:5" ht="11.25" customHeight="1">
      <c r="D12903" s="78"/>
      <c r="E12903" s="79"/>
    </row>
    <row r="12904" spans="4:5" ht="11.25" customHeight="1">
      <c r="D12904" s="78"/>
      <c r="E12904" s="79"/>
    </row>
    <row r="12905" spans="4:5" ht="11.25" customHeight="1">
      <c r="D12905" s="78"/>
      <c r="E12905" s="79"/>
    </row>
    <row r="12906" spans="4:5" ht="11.25" customHeight="1">
      <c r="D12906" s="78"/>
      <c r="E12906" s="79"/>
    </row>
    <row r="12907" spans="4:5" ht="11.25" customHeight="1">
      <c r="D12907" s="78"/>
      <c r="E12907" s="79"/>
    </row>
    <row r="12908" spans="4:5" ht="11.25" customHeight="1">
      <c r="D12908" s="78"/>
      <c r="E12908" s="79"/>
    </row>
    <row r="12909" spans="4:5" ht="11.25" customHeight="1">
      <c r="D12909" s="78"/>
      <c r="E12909" s="79"/>
    </row>
    <row r="12910" spans="4:5" ht="11.25" customHeight="1">
      <c r="D12910" s="78"/>
      <c r="E12910" s="79"/>
    </row>
    <row r="12911" spans="4:5" ht="11.25" customHeight="1">
      <c r="D12911" s="78"/>
      <c r="E12911" s="79"/>
    </row>
    <row r="12912" spans="4:5" ht="11.25" customHeight="1">
      <c r="D12912" s="78"/>
      <c r="E12912" s="79"/>
    </row>
    <row r="12913" spans="4:5" ht="11.25" customHeight="1">
      <c r="D12913" s="78"/>
      <c r="E12913" s="79"/>
    </row>
    <row r="12914" spans="4:5" ht="11.25" customHeight="1">
      <c r="D12914" s="78"/>
      <c r="E12914" s="79"/>
    </row>
    <row r="12915" spans="4:5" ht="11.25" customHeight="1">
      <c r="D12915" s="78"/>
      <c r="E12915" s="79"/>
    </row>
    <row r="12916" spans="4:5" ht="11.25" customHeight="1">
      <c r="D12916" s="78"/>
      <c r="E12916" s="79"/>
    </row>
    <row r="12917" spans="4:5" ht="11.25" customHeight="1">
      <c r="D12917" s="78"/>
      <c r="E12917" s="79"/>
    </row>
    <row r="12918" spans="4:5" ht="11.25" customHeight="1">
      <c r="D12918" s="78"/>
      <c r="E12918" s="79"/>
    </row>
    <row r="12919" spans="4:5" ht="11.25" customHeight="1">
      <c r="D12919" s="78"/>
      <c r="E12919" s="79"/>
    </row>
    <row r="12920" spans="4:5" ht="11.25" customHeight="1">
      <c r="D12920" s="78"/>
      <c r="E12920" s="79"/>
    </row>
    <row r="12921" spans="4:5" ht="11.25" customHeight="1">
      <c r="D12921" s="78"/>
      <c r="E12921" s="79"/>
    </row>
    <row r="12922" spans="4:5" ht="11.25" customHeight="1">
      <c r="D12922" s="78"/>
      <c r="E12922" s="79"/>
    </row>
    <row r="12923" spans="4:5" ht="11.25" customHeight="1">
      <c r="D12923" s="78"/>
      <c r="E12923" s="79"/>
    </row>
    <row r="12924" spans="4:5" ht="11.25" customHeight="1">
      <c r="D12924" s="78"/>
      <c r="E12924" s="79"/>
    </row>
    <row r="12925" spans="4:5" ht="11.25" customHeight="1">
      <c r="D12925" s="78"/>
      <c r="E12925" s="79"/>
    </row>
    <row r="12926" spans="4:5" ht="11.25" customHeight="1">
      <c r="D12926" s="78"/>
      <c r="E12926" s="79"/>
    </row>
    <row r="12927" spans="4:5" ht="11.25" customHeight="1">
      <c r="D12927" s="78"/>
      <c r="E12927" s="79"/>
    </row>
    <row r="12928" spans="4:5" ht="11.25" customHeight="1">
      <c r="D12928" s="78"/>
      <c r="E12928" s="79"/>
    </row>
    <row r="12929" spans="4:5" ht="11.25" customHeight="1">
      <c r="D12929" s="78"/>
      <c r="E12929" s="79"/>
    </row>
    <row r="12930" spans="4:5" ht="11.25" customHeight="1">
      <c r="D12930" s="78"/>
      <c r="E12930" s="79"/>
    </row>
    <row r="12931" spans="4:5" ht="11.25" customHeight="1">
      <c r="D12931" s="78"/>
      <c r="E12931" s="79"/>
    </row>
    <row r="12932" spans="4:5" ht="11.25" customHeight="1">
      <c r="D12932" s="78"/>
      <c r="E12932" s="79"/>
    </row>
    <row r="12933" spans="4:5" ht="11.25" customHeight="1">
      <c r="D12933" s="78"/>
      <c r="E12933" s="79"/>
    </row>
    <row r="12934" spans="4:5" ht="11.25" customHeight="1">
      <c r="D12934" s="78"/>
      <c r="E12934" s="79"/>
    </row>
    <row r="12935" spans="4:5" ht="11.25" customHeight="1">
      <c r="D12935" s="78"/>
      <c r="E12935" s="79"/>
    </row>
    <row r="12936" spans="4:5" ht="11.25" customHeight="1">
      <c r="D12936" s="78"/>
      <c r="E12936" s="79"/>
    </row>
    <row r="12937" spans="4:5" ht="11.25" customHeight="1">
      <c r="D12937" s="78"/>
      <c r="E12937" s="79"/>
    </row>
    <row r="12938" spans="4:5" ht="11.25" customHeight="1">
      <c r="D12938" s="78"/>
      <c r="E12938" s="79"/>
    </row>
    <row r="12939" spans="4:5" ht="11.25" customHeight="1">
      <c r="D12939" s="78"/>
      <c r="E12939" s="79"/>
    </row>
    <row r="12940" spans="4:5" ht="11.25" customHeight="1">
      <c r="D12940" s="78"/>
      <c r="E12940" s="79"/>
    </row>
    <row r="12941" spans="4:5" ht="11.25" customHeight="1">
      <c r="D12941" s="78"/>
      <c r="E12941" s="79"/>
    </row>
    <row r="12942" spans="4:5" ht="11.25" customHeight="1">
      <c r="D12942" s="78"/>
      <c r="E12942" s="79"/>
    </row>
    <row r="12943" spans="4:5" ht="11.25" customHeight="1">
      <c r="D12943" s="78"/>
      <c r="E12943" s="79"/>
    </row>
    <row r="12944" spans="4:5" ht="11.25" customHeight="1">
      <c r="D12944" s="78"/>
      <c r="E12944" s="79"/>
    </row>
    <row r="12945" spans="4:5" ht="11.25" customHeight="1">
      <c r="D12945" s="78"/>
      <c r="E12945" s="79"/>
    </row>
    <row r="12946" spans="4:5" ht="11.25" customHeight="1">
      <c r="D12946" s="78"/>
      <c r="E12946" s="79"/>
    </row>
    <row r="12947" spans="4:5" ht="11.25" customHeight="1">
      <c r="D12947" s="78"/>
      <c r="E12947" s="79"/>
    </row>
    <row r="12948" spans="4:5" ht="11.25" customHeight="1">
      <c r="D12948" s="78"/>
      <c r="E12948" s="79"/>
    </row>
    <row r="12949" spans="4:5" ht="11.25" customHeight="1">
      <c r="D12949" s="78"/>
      <c r="E12949" s="79"/>
    </row>
    <row r="12950" spans="4:5" ht="11.25" customHeight="1">
      <c r="D12950" s="78"/>
      <c r="E12950" s="79"/>
    </row>
    <row r="12951" spans="4:5" ht="11.25" customHeight="1">
      <c r="D12951" s="78"/>
      <c r="E12951" s="79"/>
    </row>
    <row r="12952" spans="4:5" ht="11.25" customHeight="1">
      <c r="D12952" s="78"/>
      <c r="E12952" s="79"/>
    </row>
    <row r="12953" spans="4:5" ht="11.25" customHeight="1">
      <c r="D12953" s="78"/>
      <c r="E12953" s="79"/>
    </row>
    <row r="12954" spans="4:5" ht="11.25" customHeight="1">
      <c r="D12954" s="78"/>
      <c r="E12954" s="79"/>
    </row>
    <row r="12955" spans="4:5" ht="11.25" customHeight="1">
      <c r="D12955" s="78"/>
      <c r="E12955" s="79"/>
    </row>
    <row r="12956" spans="4:5" ht="11.25" customHeight="1">
      <c r="D12956" s="78"/>
      <c r="E12956" s="79"/>
    </row>
    <row r="12957" spans="4:5" ht="11.25" customHeight="1">
      <c r="D12957" s="78"/>
      <c r="E12957" s="79"/>
    </row>
    <row r="12958" spans="4:5" ht="11.25" customHeight="1">
      <c r="D12958" s="78"/>
      <c r="E12958" s="79"/>
    </row>
    <row r="12959" spans="4:5" ht="11.25" customHeight="1">
      <c r="D12959" s="78"/>
      <c r="E12959" s="79"/>
    </row>
    <row r="12960" spans="4:5" ht="11.25" customHeight="1">
      <c r="D12960" s="78"/>
      <c r="E12960" s="79"/>
    </row>
    <row r="12961" spans="4:5" ht="11.25" customHeight="1">
      <c r="D12961" s="78"/>
      <c r="E12961" s="79"/>
    </row>
    <row r="12962" spans="4:5" ht="11.25" customHeight="1">
      <c r="D12962" s="78"/>
      <c r="E12962" s="79"/>
    </row>
    <row r="12963" spans="4:5" ht="11.25" customHeight="1">
      <c r="D12963" s="78"/>
      <c r="E12963" s="79"/>
    </row>
    <row r="12964" spans="4:5" ht="11.25" customHeight="1">
      <c r="D12964" s="78"/>
      <c r="E12964" s="79"/>
    </row>
    <row r="12965" spans="4:5" ht="11.25" customHeight="1">
      <c r="D12965" s="78"/>
      <c r="E12965" s="79"/>
    </row>
    <row r="12966" spans="4:5" ht="11.25" customHeight="1">
      <c r="D12966" s="78"/>
      <c r="E12966" s="79"/>
    </row>
    <row r="12967" spans="4:5" ht="11.25" customHeight="1">
      <c r="D12967" s="78"/>
      <c r="E12967" s="79"/>
    </row>
    <row r="12968" spans="4:5" ht="11.25" customHeight="1">
      <c r="D12968" s="78"/>
      <c r="E12968" s="79"/>
    </row>
    <row r="12969" spans="4:5" ht="11.25" customHeight="1">
      <c r="D12969" s="78"/>
      <c r="E12969" s="79"/>
    </row>
    <row r="12970" spans="4:5" ht="11.25" customHeight="1">
      <c r="D12970" s="78"/>
      <c r="E12970" s="79"/>
    </row>
    <row r="12971" spans="4:5" ht="11.25" customHeight="1">
      <c r="D12971" s="78"/>
      <c r="E12971" s="79"/>
    </row>
    <row r="12972" spans="4:5" ht="11.25" customHeight="1">
      <c r="D12972" s="78"/>
      <c r="E12972" s="79"/>
    </row>
    <row r="12973" spans="4:5" ht="11.25" customHeight="1">
      <c r="D12973" s="78"/>
      <c r="E12973" s="79"/>
    </row>
    <row r="12974" spans="4:5" ht="11.25" customHeight="1">
      <c r="D12974" s="78"/>
      <c r="E12974" s="79"/>
    </row>
    <row r="12975" spans="4:5" ht="11.25" customHeight="1">
      <c r="D12975" s="78"/>
      <c r="E12975" s="79"/>
    </row>
    <row r="12976" spans="4:5" ht="11.25" customHeight="1">
      <c r="D12976" s="78"/>
      <c r="E12976" s="79"/>
    </row>
    <row r="12977" spans="4:5" ht="11.25" customHeight="1">
      <c r="D12977" s="78"/>
      <c r="E12977" s="79"/>
    </row>
    <row r="12978" spans="4:5" ht="11.25" customHeight="1">
      <c r="D12978" s="78"/>
      <c r="E12978" s="79"/>
    </row>
    <row r="12979" spans="4:5" ht="11.25" customHeight="1">
      <c r="D12979" s="78"/>
      <c r="E12979" s="79"/>
    </row>
    <row r="12980" spans="4:5" ht="11.25" customHeight="1">
      <c r="D12980" s="78"/>
      <c r="E12980" s="79"/>
    </row>
    <row r="12981" spans="4:5" ht="11.25" customHeight="1">
      <c r="D12981" s="78"/>
      <c r="E12981" s="79"/>
    </row>
    <row r="12982" spans="4:5" ht="11.25" customHeight="1">
      <c r="D12982" s="78"/>
      <c r="E12982" s="79"/>
    </row>
    <row r="12983" spans="4:5" ht="11.25" customHeight="1">
      <c r="D12983" s="78"/>
      <c r="E12983" s="79"/>
    </row>
    <row r="12984" spans="4:5" ht="11.25" customHeight="1">
      <c r="D12984" s="78"/>
      <c r="E12984" s="79"/>
    </row>
    <row r="12985" spans="4:5" ht="11.25" customHeight="1">
      <c r="D12985" s="78"/>
      <c r="E12985" s="79"/>
    </row>
    <row r="12986" spans="4:5" ht="11.25" customHeight="1">
      <c r="D12986" s="78"/>
      <c r="E12986" s="79"/>
    </row>
    <row r="12987" spans="4:5" ht="11.25" customHeight="1">
      <c r="D12987" s="78"/>
      <c r="E12987" s="79"/>
    </row>
    <row r="12988" spans="4:5" ht="11.25" customHeight="1">
      <c r="D12988" s="78"/>
      <c r="E12988" s="79"/>
    </row>
    <row r="12989" spans="4:5" ht="11.25" customHeight="1">
      <c r="D12989" s="78"/>
      <c r="E12989" s="79"/>
    </row>
    <row r="12990" spans="4:5" ht="11.25" customHeight="1">
      <c r="D12990" s="78"/>
      <c r="E12990" s="79"/>
    </row>
    <row r="12991" spans="4:5" ht="11.25" customHeight="1">
      <c r="D12991" s="78"/>
      <c r="E12991" s="79"/>
    </row>
    <row r="12992" spans="4:5" ht="11.25" customHeight="1">
      <c r="D12992" s="78"/>
      <c r="E12992" s="79"/>
    </row>
    <row r="12993" spans="4:5" ht="11.25" customHeight="1">
      <c r="D12993" s="78"/>
      <c r="E12993" s="79"/>
    </row>
    <row r="12994" spans="4:5" ht="11.25" customHeight="1">
      <c r="D12994" s="78"/>
      <c r="E12994" s="79"/>
    </row>
    <row r="12995" spans="4:5" ht="11.25" customHeight="1">
      <c r="D12995" s="78"/>
      <c r="E12995" s="79"/>
    </row>
    <row r="12996" spans="4:5" ht="11.25" customHeight="1">
      <c r="D12996" s="78"/>
      <c r="E12996" s="79"/>
    </row>
    <row r="12997" spans="4:5" ht="11.25" customHeight="1">
      <c r="D12997" s="78"/>
      <c r="E12997" s="79"/>
    </row>
    <row r="12998" spans="4:5" ht="11.25" customHeight="1">
      <c r="D12998" s="78"/>
      <c r="E12998" s="79"/>
    </row>
    <row r="12999" spans="4:5" ht="11.25" customHeight="1">
      <c r="D12999" s="78"/>
      <c r="E12999" s="79"/>
    </row>
    <row r="13000" spans="4:5" ht="11.25" customHeight="1">
      <c r="D13000" s="78"/>
      <c r="E13000" s="79"/>
    </row>
    <row r="13001" spans="4:5" ht="11.25" customHeight="1">
      <c r="D13001" s="78"/>
      <c r="E13001" s="79"/>
    </row>
    <row r="13002" spans="4:5" ht="11.25" customHeight="1">
      <c r="D13002" s="78"/>
      <c r="E13002" s="79"/>
    </row>
    <row r="13003" spans="4:5" ht="11.25" customHeight="1">
      <c r="D13003" s="78"/>
      <c r="E13003" s="79"/>
    </row>
    <row r="13004" spans="4:5" ht="11.25" customHeight="1">
      <c r="D13004" s="78"/>
      <c r="E13004" s="79"/>
    </row>
    <row r="13005" spans="4:5" ht="11.25" customHeight="1">
      <c r="D13005" s="78"/>
      <c r="E13005" s="79"/>
    </row>
    <row r="13006" spans="4:5" ht="11.25" customHeight="1">
      <c r="D13006" s="78"/>
      <c r="E13006" s="79"/>
    </row>
    <row r="13007" spans="4:5" ht="11.25" customHeight="1">
      <c r="D13007" s="78"/>
      <c r="E13007" s="79"/>
    </row>
    <row r="13008" spans="4:5" ht="11.25" customHeight="1">
      <c r="D13008" s="78"/>
      <c r="E13008" s="79"/>
    </row>
    <row r="13009" spans="4:5" ht="11.25" customHeight="1">
      <c r="D13009" s="78"/>
      <c r="E13009" s="79"/>
    </row>
    <row r="13010" spans="4:5" ht="11.25" customHeight="1">
      <c r="D13010" s="78"/>
      <c r="E13010" s="79"/>
    </row>
    <row r="13011" spans="4:5" ht="11.25" customHeight="1">
      <c r="D13011" s="78"/>
      <c r="E13011" s="79"/>
    </row>
    <row r="13012" spans="4:5" ht="11.25" customHeight="1">
      <c r="D13012" s="78"/>
      <c r="E13012" s="79"/>
    </row>
    <row r="13013" spans="4:5" ht="11.25" customHeight="1">
      <c r="D13013" s="78"/>
      <c r="E13013" s="79"/>
    </row>
    <row r="13014" spans="4:5" ht="11.25" customHeight="1">
      <c r="D13014" s="78"/>
      <c r="E13014" s="79"/>
    </row>
    <row r="13015" spans="4:5" ht="11.25" customHeight="1">
      <c r="D13015" s="78"/>
      <c r="E13015" s="79"/>
    </row>
    <row r="13016" spans="4:5" ht="11.25" customHeight="1">
      <c r="D13016" s="78"/>
      <c r="E13016" s="79"/>
    </row>
    <row r="13017" spans="4:5" ht="11.25" customHeight="1">
      <c r="D13017" s="78"/>
      <c r="E13017" s="79"/>
    </row>
    <row r="13018" spans="4:5" ht="11.25" customHeight="1">
      <c r="D13018" s="78"/>
      <c r="E13018" s="79"/>
    </row>
    <row r="13019" spans="4:5" ht="11.25" customHeight="1">
      <c r="D13019" s="78"/>
      <c r="E13019" s="79"/>
    </row>
    <row r="13020" spans="4:5" ht="11.25" customHeight="1">
      <c r="D13020" s="78"/>
      <c r="E13020" s="79"/>
    </row>
    <row r="13021" spans="4:5" ht="11.25" customHeight="1">
      <c r="D13021" s="78"/>
      <c r="E13021" s="79"/>
    </row>
    <row r="13022" spans="4:5" ht="11.25" customHeight="1">
      <c r="D13022" s="78"/>
      <c r="E13022" s="79"/>
    </row>
    <row r="13023" spans="4:5" ht="11.25" customHeight="1">
      <c r="D13023" s="78"/>
      <c r="E13023" s="79"/>
    </row>
    <row r="13024" spans="4:5" ht="11.25" customHeight="1">
      <c r="D13024" s="78"/>
      <c r="E13024" s="79"/>
    </row>
    <row r="13025" spans="4:5" ht="11.25" customHeight="1">
      <c r="D13025" s="78"/>
      <c r="E13025" s="79"/>
    </row>
    <row r="13026" spans="4:5" ht="11.25" customHeight="1">
      <c r="D13026" s="78"/>
      <c r="E13026" s="79"/>
    </row>
    <row r="13027" spans="4:5" ht="11.25" customHeight="1">
      <c r="D13027" s="78"/>
      <c r="E13027" s="79"/>
    </row>
    <row r="13028" spans="4:5" ht="11.25" customHeight="1">
      <c r="D13028" s="78"/>
      <c r="E13028" s="79"/>
    </row>
    <row r="13029" spans="4:5" ht="11.25" customHeight="1">
      <c r="D13029" s="78"/>
      <c r="E13029" s="79"/>
    </row>
    <row r="13030" spans="4:5" ht="11.25" customHeight="1">
      <c r="D13030" s="78"/>
      <c r="E13030" s="79"/>
    </row>
    <row r="13031" spans="4:5" ht="11.25" customHeight="1">
      <c r="D13031" s="78"/>
      <c r="E13031" s="79"/>
    </row>
    <row r="13032" spans="4:5" ht="11.25" customHeight="1">
      <c r="D13032" s="78"/>
      <c r="E13032" s="79"/>
    </row>
    <row r="13033" spans="4:5" ht="11.25" customHeight="1">
      <c r="D13033" s="78"/>
      <c r="E13033" s="79"/>
    </row>
    <row r="13034" spans="4:5" ht="11.25" customHeight="1">
      <c r="D13034" s="78"/>
      <c r="E13034" s="79"/>
    </row>
    <row r="13035" spans="4:5" ht="11.25" customHeight="1">
      <c r="D13035" s="78"/>
      <c r="E13035" s="79"/>
    </row>
    <row r="13036" spans="4:5" ht="11.25" customHeight="1">
      <c r="D13036" s="78"/>
      <c r="E13036" s="79"/>
    </row>
    <row r="13037" spans="4:5" ht="11.25" customHeight="1">
      <c r="D13037" s="78"/>
      <c r="E13037" s="79"/>
    </row>
    <row r="13038" spans="4:5" ht="11.25" customHeight="1">
      <c r="D13038" s="78"/>
      <c r="E13038" s="79"/>
    </row>
    <row r="13039" spans="4:5" ht="11.25" customHeight="1">
      <c r="D13039" s="78"/>
      <c r="E13039" s="79"/>
    </row>
    <row r="13040" spans="4:5" ht="11.25" customHeight="1">
      <c r="D13040" s="78"/>
      <c r="E13040" s="79"/>
    </row>
    <row r="13041" spans="4:5" ht="11.25" customHeight="1">
      <c r="D13041" s="78"/>
      <c r="E13041" s="79"/>
    </row>
    <row r="13042" spans="4:5" ht="11.25" customHeight="1">
      <c r="D13042" s="78"/>
      <c r="E13042" s="79"/>
    </row>
    <row r="13043" spans="4:5" ht="11.25" customHeight="1">
      <c r="D13043" s="78"/>
      <c r="E13043" s="79"/>
    </row>
    <row r="13044" spans="4:5" ht="11.25" customHeight="1">
      <c r="D13044" s="78"/>
      <c r="E13044" s="79"/>
    </row>
    <row r="13045" spans="4:5" ht="11.25" customHeight="1">
      <c r="D13045" s="78"/>
      <c r="E13045" s="79"/>
    </row>
    <row r="13046" spans="4:5" ht="11.25" customHeight="1">
      <c r="D13046" s="78"/>
      <c r="E13046" s="79"/>
    </row>
    <row r="13047" spans="4:5" ht="11.25" customHeight="1">
      <c r="D13047" s="78"/>
      <c r="E13047" s="79"/>
    </row>
    <row r="13048" spans="4:5" ht="11.25" customHeight="1">
      <c r="D13048" s="78"/>
      <c r="E13048" s="79"/>
    </row>
    <row r="13049" spans="4:5" ht="11.25" customHeight="1">
      <c r="D13049" s="78"/>
      <c r="E13049" s="79"/>
    </row>
    <row r="13050" spans="4:5" ht="11.25" customHeight="1">
      <c r="D13050" s="78"/>
      <c r="E13050" s="79"/>
    </row>
    <row r="13051" spans="4:5" ht="11.25" customHeight="1">
      <c r="D13051" s="78"/>
      <c r="E13051" s="79"/>
    </row>
    <row r="13052" spans="4:5" ht="11.25" customHeight="1">
      <c r="D13052" s="78"/>
      <c r="E13052" s="79"/>
    </row>
    <row r="13053" spans="4:5" ht="11.25" customHeight="1">
      <c r="D13053" s="78"/>
      <c r="E13053" s="79"/>
    </row>
    <row r="13054" spans="4:5" ht="11.25" customHeight="1">
      <c r="D13054" s="78"/>
      <c r="E13054" s="79"/>
    </row>
    <row r="13055" spans="4:5" ht="11.25" customHeight="1">
      <c r="D13055" s="78"/>
      <c r="E13055" s="79"/>
    </row>
    <row r="13056" spans="4:5" ht="11.25" customHeight="1">
      <c r="D13056" s="78"/>
      <c r="E13056" s="79"/>
    </row>
    <row r="13057" spans="4:5" ht="11.25" customHeight="1">
      <c r="D13057" s="78"/>
      <c r="E13057" s="79"/>
    </row>
    <row r="13058" spans="4:5" ht="11.25" customHeight="1">
      <c r="D13058" s="78"/>
      <c r="E13058" s="79"/>
    </row>
    <row r="13059" spans="4:5" ht="11.25" customHeight="1">
      <c r="D13059" s="78"/>
      <c r="E13059" s="79"/>
    </row>
    <row r="13060" spans="4:5" ht="11.25" customHeight="1">
      <c r="D13060" s="78"/>
      <c r="E13060" s="79"/>
    </row>
    <row r="13061" spans="4:5" ht="11.25" customHeight="1">
      <c r="D13061" s="78"/>
      <c r="E13061" s="79"/>
    </row>
    <row r="13062" spans="4:5" ht="11.25" customHeight="1">
      <c r="D13062" s="78"/>
      <c r="E13062" s="79"/>
    </row>
    <row r="13063" spans="4:5" ht="11.25" customHeight="1">
      <c r="D13063" s="78"/>
      <c r="E13063" s="79"/>
    </row>
    <row r="13064" spans="4:5" ht="11.25" customHeight="1">
      <c r="D13064" s="78"/>
      <c r="E13064" s="79"/>
    </row>
    <row r="13065" spans="4:5" ht="11.25" customHeight="1">
      <c r="D13065" s="78"/>
      <c r="E13065" s="79"/>
    </row>
    <row r="13066" spans="4:5" ht="11.25" customHeight="1">
      <c r="D13066" s="78"/>
      <c r="E13066" s="79"/>
    </row>
    <row r="13067" spans="4:5" ht="11.25" customHeight="1">
      <c r="D13067" s="78"/>
      <c r="E13067" s="79"/>
    </row>
    <row r="13068" spans="4:5" ht="11.25" customHeight="1">
      <c r="D13068" s="78"/>
      <c r="E13068" s="79"/>
    </row>
    <row r="13069" spans="4:5" ht="11.25" customHeight="1">
      <c r="D13069" s="78"/>
      <c r="E13069" s="79"/>
    </row>
    <row r="13070" spans="4:5" ht="11.25" customHeight="1">
      <c r="D13070" s="78"/>
      <c r="E13070" s="79"/>
    </row>
    <row r="13071" spans="4:5" ht="11.25" customHeight="1">
      <c r="D13071" s="78"/>
      <c r="E13071" s="79"/>
    </row>
    <row r="13072" spans="4:5" ht="11.25" customHeight="1">
      <c r="D13072" s="78"/>
      <c r="E13072" s="79"/>
    </row>
    <row r="13073" spans="4:5" ht="11.25" customHeight="1">
      <c r="D13073" s="78"/>
      <c r="E13073" s="79"/>
    </row>
    <row r="13074" spans="4:5" ht="11.25" customHeight="1">
      <c r="D13074" s="78"/>
      <c r="E13074" s="79"/>
    </row>
    <row r="13075" spans="4:5" ht="11.25" customHeight="1">
      <c r="D13075" s="78"/>
      <c r="E13075" s="79"/>
    </row>
    <row r="13076" spans="4:5" ht="11.25" customHeight="1">
      <c r="D13076" s="78"/>
      <c r="E13076" s="79"/>
    </row>
    <row r="13077" spans="4:5" ht="11.25" customHeight="1">
      <c r="D13077" s="78"/>
      <c r="E13077" s="79"/>
    </row>
    <row r="13078" spans="4:5" ht="11.25" customHeight="1">
      <c r="D13078" s="78"/>
      <c r="E13078" s="79"/>
    </row>
    <row r="13079" spans="4:5" ht="11.25" customHeight="1">
      <c r="D13079" s="78"/>
      <c r="E13079" s="79"/>
    </row>
    <row r="13080" spans="4:5" ht="11.25" customHeight="1">
      <c r="D13080" s="78"/>
      <c r="E13080" s="79"/>
    </row>
    <row r="13081" spans="4:5" ht="11.25" customHeight="1">
      <c r="D13081" s="78"/>
      <c r="E13081" s="79"/>
    </row>
    <row r="13082" spans="4:5" ht="11.25" customHeight="1">
      <c r="D13082" s="78"/>
      <c r="E13082" s="79"/>
    </row>
    <row r="13083" spans="4:5" ht="11.25" customHeight="1">
      <c r="D13083" s="78"/>
      <c r="E13083" s="79"/>
    </row>
    <row r="13084" spans="4:5" ht="11.25" customHeight="1">
      <c r="D13084" s="78"/>
      <c r="E13084" s="79"/>
    </row>
    <row r="13085" spans="4:5" ht="11.25" customHeight="1">
      <c r="D13085" s="78"/>
      <c r="E13085" s="79"/>
    </row>
    <row r="13086" spans="4:5" ht="11.25" customHeight="1">
      <c r="D13086" s="78"/>
      <c r="E13086" s="79"/>
    </row>
    <row r="13087" spans="4:5" ht="11.25" customHeight="1">
      <c r="D13087" s="78"/>
      <c r="E13087" s="79"/>
    </row>
    <row r="13088" spans="4:5" ht="11.25" customHeight="1">
      <c r="D13088" s="78"/>
      <c r="E13088" s="79"/>
    </row>
    <row r="13089" spans="4:5" ht="11.25" customHeight="1">
      <c r="D13089" s="78"/>
      <c r="E13089" s="79"/>
    </row>
    <row r="13090" spans="4:5" ht="11.25" customHeight="1">
      <c r="D13090" s="78"/>
      <c r="E13090" s="79"/>
    </row>
    <row r="13091" spans="4:5" ht="11.25" customHeight="1">
      <c r="D13091" s="78"/>
      <c r="E13091" s="79"/>
    </row>
    <row r="13092" spans="4:5" ht="11.25" customHeight="1">
      <c r="D13092" s="78"/>
      <c r="E13092" s="79"/>
    </row>
    <row r="13093" spans="4:5" ht="11.25" customHeight="1">
      <c r="D13093" s="78"/>
      <c r="E13093" s="79"/>
    </row>
    <row r="13094" spans="4:5" ht="11.25" customHeight="1">
      <c r="D13094" s="78"/>
      <c r="E13094" s="79"/>
    </row>
    <row r="13095" spans="4:5" ht="11.25" customHeight="1">
      <c r="D13095" s="78"/>
      <c r="E13095" s="79"/>
    </row>
    <row r="13096" spans="4:5" ht="11.25" customHeight="1">
      <c r="D13096" s="78"/>
      <c r="E13096" s="79"/>
    </row>
    <row r="13097" spans="4:5" ht="11.25" customHeight="1">
      <c r="D13097" s="78"/>
      <c r="E13097" s="79"/>
    </row>
    <row r="13098" spans="4:5" ht="11.25" customHeight="1">
      <c r="D13098" s="78"/>
      <c r="E13098" s="79"/>
    </row>
    <row r="13099" spans="4:5" ht="11.25" customHeight="1">
      <c r="D13099" s="78"/>
      <c r="E13099" s="79"/>
    </row>
    <row r="13100" spans="4:5" ht="11.25" customHeight="1">
      <c r="D13100" s="78"/>
      <c r="E13100" s="79"/>
    </row>
    <row r="13101" spans="4:5" ht="11.25" customHeight="1">
      <c r="D13101" s="78"/>
      <c r="E13101" s="79"/>
    </row>
    <row r="13102" spans="4:5" ht="11.25" customHeight="1">
      <c r="D13102" s="78"/>
      <c r="E13102" s="79"/>
    </row>
    <row r="13103" spans="4:5" ht="11.25" customHeight="1">
      <c r="D13103" s="78"/>
      <c r="E13103" s="79"/>
    </row>
    <row r="13104" spans="4:5" ht="11.25" customHeight="1">
      <c r="D13104" s="78"/>
      <c r="E13104" s="79"/>
    </row>
    <row r="13105" spans="4:5" ht="11.25" customHeight="1">
      <c r="D13105" s="78"/>
      <c r="E13105" s="79"/>
    </row>
    <row r="13106" spans="4:5" ht="11.25" customHeight="1">
      <c r="D13106" s="78"/>
      <c r="E13106" s="79"/>
    </row>
    <row r="13107" spans="4:5" ht="11.25" customHeight="1">
      <c r="D13107" s="78"/>
      <c r="E13107" s="79"/>
    </row>
    <row r="13108" spans="4:5" ht="11.25" customHeight="1">
      <c r="D13108" s="78"/>
      <c r="E13108" s="79"/>
    </row>
    <row r="13109" spans="4:5" ht="11.25" customHeight="1">
      <c r="D13109" s="78"/>
      <c r="E13109" s="79"/>
    </row>
    <row r="13110" spans="4:5" ht="11.25" customHeight="1">
      <c r="D13110" s="78"/>
      <c r="E13110" s="79"/>
    </row>
    <row r="13111" spans="4:5" ht="11.25" customHeight="1">
      <c r="D13111" s="78"/>
      <c r="E13111" s="79"/>
    </row>
    <row r="13112" spans="4:5" ht="11.25" customHeight="1">
      <c r="D13112" s="78"/>
      <c r="E13112" s="79"/>
    </row>
    <row r="13113" spans="4:5" ht="11.25" customHeight="1">
      <c r="D13113" s="78"/>
      <c r="E13113" s="79"/>
    </row>
    <row r="13114" spans="4:5" ht="11.25" customHeight="1">
      <c r="D13114" s="78"/>
      <c r="E13114" s="79"/>
    </row>
    <row r="13115" spans="4:5" ht="11.25" customHeight="1">
      <c r="D13115" s="78"/>
      <c r="E13115" s="79"/>
    </row>
    <row r="13116" spans="4:5" ht="11.25" customHeight="1">
      <c r="D13116" s="78"/>
      <c r="E13116" s="79"/>
    </row>
    <row r="13117" spans="4:5" ht="11.25" customHeight="1">
      <c r="D13117" s="78"/>
      <c r="E13117" s="79"/>
    </row>
    <row r="13118" spans="4:5" ht="11.25" customHeight="1">
      <c r="D13118" s="78"/>
      <c r="E13118" s="79"/>
    </row>
    <row r="13119" spans="4:5" ht="11.25" customHeight="1">
      <c r="D13119" s="78"/>
      <c r="E13119" s="79"/>
    </row>
    <row r="13120" spans="4:5" ht="11.25" customHeight="1">
      <c r="D13120" s="78"/>
      <c r="E13120" s="79"/>
    </row>
    <row r="13121" spans="4:5" ht="11.25" customHeight="1">
      <c r="D13121" s="78"/>
      <c r="E13121" s="79"/>
    </row>
    <row r="13122" spans="4:5" ht="11.25" customHeight="1">
      <c r="D13122" s="78"/>
      <c r="E13122" s="79"/>
    </row>
    <row r="13123" spans="4:5" ht="11.25" customHeight="1">
      <c r="D13123" s="78"/>
      <c r="E13123" s="79"/>
    </row>
    <row r="13124" spans="4:5" ht="11.25" customHeight="1">
      <c r="D13124" s="78"/>
      <c r="E13124" s="79"/>
    </row>
    <row r="13125" spans="4:5" ht="11.25" customHeight="1">
      <c r="D13125" s="78"/>
      <c r="E13125" s="79"/>
    </row>
    <row r="13126" spans="4:5" ht="11.25" customHeight="1">
      <c r="D13126" s="78"/>
      <c r="E13126" s="79"/>
    </row>
    <row r="13127" spans="4:5" ht="11.25" customHeight="1">
      <c r="D13127" s="78"/>
      <c r="E13127" s="79"/>
    </row>
    <row r="13128" spans="4:5" ht="11.25" customHeight="1">
      <c r="D13128" s="78"/>
      <c r="E13128" s="79"/>
    </row>
    <row r="13129" spans="4:5" ht="11.25" customHeight="1">
      <c r="D13129" s="78"/>
      <c r="E13129" s="79"/>
    </row>
    <row r="13130" spans="4:5" ht="11.25" customHeight="1">
      <c r="D13130" s="78"/>
      <c r="E13130" s="79"/>
    </row>
    <row r="13131" spans="4:5" ht="11.25" customHeight="1">
      <c r="D13131" s="78"/>
      <c r="E13131" s="79"/>
    </row>
    <row r="13132" spans="4:5" ht="11.25" customHeight="1">
      <c r="D13132" s="78"/>
      <c r="E13132" s="79"/>
    </row>
    <row r="13133" spans="4:5" ht="11.25" customHeight="1">
      <c r="D13133" s="78"/>
      <c r="E13133" s="79"/>
    </row>
    <row r="13134" spans="4:5" ht="11.25" customHeight="1">
      <c r="D13134" s="78"/>
      <c r="E13134" s="79"/>
    </row>
    <row r="13135" spans="4:5" ht="11.25" customHeight="1">
      <c r="D13135" s="78"/>
      <c r="E13135" s="79"/>
    </row>
    <row r="13136" spans="4:5" ht="11.25" customHeight="1">
      <c r="D13136" s="78"/>
      <c r="E13136" s="79"/>
    </row>
    <row r="13137" spans="4:5" ht="11.25" customHeight="1">
      <c r="D13137" s="78"/>
      <c r="E13137" s="79"/>
    </row>
    <row r="13138" spans="4:5" ht="11.25" customHeight="1">
      <c r="D13138" s="78"/>
      <c r="E13138" s="79"/>
    </row>
    <row r="13139" spans="4:5" ht="11.25" customHeight="1">
      <c r="D13139" s="78"/>
      <c r="E13139" s="79"/>
    </row>
    <row r="13140" spans="4:5" ht="11.25" customHeight="1">
      <c r="D13140" s="78"/>
      <c r="E13140" s="79"/>
    </row>
    <row r="13141" spans="4:5" ht="11.25" customHeight="1">
      <c r="D13141" s="78"/>
      <c r="E13141" s="79"/>
    </row>
    <row r="13142" spans="4:5" ht="11.25" customHeight="1">
      <c r="D13142" s="78"/>
      <c r="E13142" s="79"/>
    </row>
    <row r="13143" spans="4:5" ht="11.25" customHeight="1">
      <c r="D13143" s="78"/>
      <c r="E13143" s="79"/>
    </row>
    <row r="13144" spans="4:5" ht="11.25" customHeight="1">
      <c r="D13144" s="78"/>
      <c r="E13144" s="79"/>
    </row>
    <row r="13145" spans="4:5" ht="11.25" customHeight="1">
      <c r="D13145" s="78"/>
      <c r="E13145" s="79"/>
    </row>
    <row r="13146" spans="4:5" ht="11.25" customHeight="1">
      <c r="D13146" s="78"/>
      <c r="E13146" s="79"/>
    </row>
    <row r="13147" spans="4:5" ht="11.25" customHeight="1">
      <c r="D13147" s="78"/>
      <c r="E13147" s="79"/>
    </row>
    <row r="13148" spans="4:5" ht="11.25" customHeight="1">
      <c r="D13148" s="78"/>
      <c r="E13148" s="79"/>
    </row>
    <row r="13149" spans="4:5" ht="11.25" customHeight="1">
      <c r="D13149" s="78"/>
      <c r="E13149" s="79"/>
    </row>
    <row r="13150" spans="4:5" ht="11.25" customHeight="1">
      <c r="D13150" s="78"/>
      <c r="E13150" s="79"/>
    </row>
    <row r="13151" spans="4:5" ht="11.25" customHeight="1">
      <c r="D13151" s="78"/>
      <c r="E13151" s="79"/>
    </row>
    <row r="13152" spans="4:5" ht="11.25" customHeight="1">
      <c r="D13152" s="78"/>
      <c r="E13152" s="79"/>
    </row>
    <row r="13153" spans="4:5" ht="11.25" customHeight="1">
      <c r="D13153" s="78"/>
      <c r="E13153" s="79"/>
    </row>
    <row r="13154" spans="4:5" ht="11.25" customHeight="1">
      <c r="D13154" s="78"/>
      <c r="E13154" s="79"/>
    </row>
    <row r="13155" spans="4:5" ht="11.25" customHeight="1">
      <c r="D13155" s="78"/>
      <c r="E13155" s="79"/>
    </row>
    <row r="13156" spans="4:5" ht="11.25" customHeight="1">
      <c r="D13156" s="78"/>
      <c r="E13156" s="79"/>
    </row>
    <row r="13157" spans="4:5" ht="11.25" customHeight="1">
      <c r="D13157" s="78"/>
      <c r="E13157" s="79"/>
    </row>
    <row r="13158" spans="4:5" ht="11.25" customHeight="1">
      <c r="D13158" s="78"/>
      <c r="E13158" s="79"/>
    </row>
    <row r="13159" spans="4:5" ht="11.25" customHeight="1">
      <c r="D13159" s="78"/>
      <c r="E13159" s="79"/>
    </row>
    <row r="13160" spans="4:5" ht="11.25" customHeight="1">
      <c r="D13160" s="78"/>
      <c r="E13160" s="79"/>
    </row>
    <row r="13161" spans="4:5" ht="11.25" customHeight="1">
      <c r="D13161" s="78"/>
      <c r="E13161" s="79"/>
    </row>
    <row r="13162" spans="4:5" ht="11.25" customHeight="1">
      <c r="D13162" s="78"/>
      <c r="E13162" s="79"/>
    </row>
    <row r="13163" spans="4:5" ht="11.25" customHeight="1">
      <c r="D13163" s="78"/>
      <c r="E13163" s="79"/>
    </row>
    <row r="13164" spans="4:5" ht="11.25" customHeight="1">
      <c r="D13164" s="78"/>
      <c r="E13164" s="79"/>
    </row>
    <row r="13165" spans="4:5" ht="11.25" customHeight="1">
      <c r="D13165" s="78"/>
      <c r="E13165" s="79"/>
    </row>
    <row r="13166" spans="4:5" ht="11.25" customHeight="1">
      <c r="D13166" s="78"/>
      <c r="E13166" s="79"/>
    </row>
    <row r="13167" spans="4:5" ht="11.25" customHeight="1">
      <c r="D13167" s="78"/>
      <c r="E13167" s="79"/>
    </row>
    <row r="13168" spans="4:5" ht="11.25" customHeight="1">
      <c r="D13168" s="78"/>
      <c r="E13168" s="79"/>
    </row>
    <row r="13169" spans="4:5" ht="11.25" customHeight="1">
      <c r="D13169" s="78"/>
      <c r="E13169" s="79"/>
    </row>
    <row r="13170" spans="4:5" ht="11.25" customHeight="1">
      <c r="D13170" s="78"/>
      <c r="E13170" s="79"/>
    </row>
    <row r="13171" spans="4:5" ht="11.25" customHeight="1">
      <c r="D13171" s="78"/>
      <c r="E13171" s="79"/>
    </row>
    <row r="13172" spans="4:5" ht="11.25" customHeight="1">
      <c r="D13172" s="78"/>
      <c r="E13172" s="79"/>
    </row>
    <row r="13173" spans="4:5" ht="11.25" customHeight="1">
      <c r="D13173" s="78"/>
      <c r="E13173" s="79"/>
    </row>
    <row r="13174" spans="4:5" ht="11.25" customHeight="1">
      <c r="D13174" s="78"/>
      <c r="E13174" s="79"/>
    </row>
    <row r="13175" spans="4:5" ht="11.25" customHeight="1">
      <c r="D13175" s="78"/>
      <c r="E13175" s="79"/>
    </row>
    <row r="13176" spans="4:5" ht="11.25" customHeight="1">
      <c r="D13176" s="78"/>
      <c r="E13176" s="79"/>
    </row>
    <row r="13177" spans="4:5" ht="11.25" customHeight="1">
      <c r="D13177" s="78"/>
      <c r="E13177" s="79"/>
    </row>
    <row r="13178" spans="4:5" ht="11.25" customHeight="1">
      <c r="D13178" s="78"/>
      <c r="E13178" s="79"/>
    </row>
    <row r="13179" spans="4:5" ht="11.25" customHeight="1">
      <c r="D13179" s="78"/>
      <c r="E13179" s="79"/>
    </row>
    <row r="13180" spans="4:5" ht="11.25" customHeight="1">
      <c r="D13180" s="78"/>
      <c r="E13180" s="79"/>
    </row>
    <row r="13181" spans="4:5" ht="11.25" customHeight="1">
      <c r="D13181" s="78"/>
      <c r="E13181" s="79"/>
    </row>
    <row r="13182" spans="4:5" ht="11.25" customHeight="1">
      <c r="D13182" s="78"/>
      <c r="E13182" s="79"/>
    </row>
    <row r="13183" spans="4:5" ht="11.25" customHeight="1">
      <c r="D13183" s="78"/>
      <c r="E13183" s="79"/>
    </row>
    <row r="13184" spans="4:5" ht="11.25" customHeight="1">
      <c r="D13184" s="78"/>
      <c r="E13184" s="79"/>
    </row>
    <row r="13185" spans="4:5" ht="11.25" customHeight="1">
      <c r="D13185" s="78"/>
      <c r="E13185" s="79"/>
    </row>
    <row r="13186" spans="4:5" ht="11.25" customHeight="1">
      <c r="D13186" s="78"/>
      <c r="E13186" s="79"/>
    </row>
    <row r="13187" spans="4:5" ht="11.25" customHeight="1">
      <c r="D13187" s="78"/>
      <c r="E13187" s="79"/>
    </row>
    <row r="13188" spans="4:5" ht="11.25" customHeight="1">
      <c r="D13188" s="78"/>
      <c r="E13188" s="79"/>
    </row>
    <row r="13189" spans="4:5" ht="11.25" customHeight="1">
      <c r="D13189" s="78"/>
      <c r="E13189" s="79"/>
    </row>
    <row r="13190" spans="4:5" ht="11.25" customHeight="1">
      <c r="D13190" s="78"/>
      <c r="E13190" s="79"/>
    </row>
    <row r="13191" spans="4:5" ht="11.25" customHeight="1">
      <c r="D13191" s="78"/>
      <c r="E13191" s="79"/>
    </row>
    <row r="13192" spans="4:5" ht="11.25" customHeight="1">
      <c r="D13192" s="78"/>
      <c r="E13192" s="79"/>
    </row>
    <row r="13193" spans="4:5" ht="11.25" customHeight="1">
      <c r="D13193" s="78"/>
      <c r="E13193" s="79"/>
    </row>
    <row r="13194" spans="4:5" ht="11.25" customHeight="1">
      <c r="D13194" s="78"/>
      <c r="E13194" s="79"/>
    </row>
    <row r="13195" spans="4:5" ht="11.25" customHeight="1">
      <c r="D13195" s="78"/>
      <c r="E13195" s="79"/>
    </row>
    <row r="13196" spans="4:5" ht="11.25" customHeight="1">
      <c r="D13196" s="78"/>
      <c r="E13196" s="79"/>
    </row>
    <row r="13197" spans="4:5" ht="11.25" customHeight="1">
      <c r="D13197" s="78"/>
      <c r="E13197" s="79"/>
    </row>
    <row r="13198" spans="4:5" ht="11.25" customHeight="1">
      <c r="D13198" s="78"/>
      <c r="E13198" s="79"/>
    </row>
    <row r="13199" spans="4:5" ht="11.25" customHeight="1">
      <c r="D13199" s="78"/>
      <c r="E13199" s="79"/>
    </row>
    <row r="13200" spans="4:5" ht="11.25" customHeight="1">
      <c r="D13200" s="78"/>
      <c r="E13200" s="79"/>
    </row>
    <row r="13201" spans="4:5" ht="11.25" customHeight="1">
      <c r="D13201" s="78"/>
      <c r="E13201" s="79"/>
    </row>
    <row r="13202" spans="4:5" ht="11.25" customHeight="1">
      <c r="D13202" s="78"/>
      <c r="E13202" s="79"/>
    </row>
    <row r="13203" spans="4:5" ht="11.25" customHeight="1">
      <c r="D13203" s="78"/>
      <c r="E13203" s="79"/>
    </row>
    <row r="13204" spans="4:5" ht="11.25" customHeight="1">
      <c r="D13204" s="78"/>
      <c r="E13204" s="79"/>
    </row>
    <row r="13205" spans="4:5" ht="11.25" customHeight="1">
      <c r="D13205" s="78"/>
      <c r="E13205" s="79"/>
    </row>
    <row r="13206" spans="4:5" ht="11.25" customHeight="1">
      <c r="D13206" s="78"/>
      <c r="E13206" s="79"/>
    </row>
    <row r="13207" spans="4:5" ht="11.25" customHeight="1">
      <c r="D13207" s="78"/>
      <c r="E13207" s="79"/>
    </row>
    <row r="13208" spans="4:5" ht="11.25" customHeight="1">
      <c r="D13208" s="78"/>
      <c r="E13208" s="79"/>
    </row>
    <row r="13209" spans="4:5" ht="11.25" customHeight="1">
      <c r="D13209" s="78"/>
      <c r="E13209" s="79"/>
    </row>
    <row r="13210" spans="4:5" ht="11.25" customHeight="1">
      <c r="D13210" s="78"/>
      <c r="E13210" s="79"/>
    </row>
    <row r="13211" spans="4:5" ht="11.25" customHeight="1">
      <c r="D13211" s="78"/>
      <c r="E13211" s="79"/>
    </row>
    <row r="13212" spans="4:5" ht="11.25" customHeight="1">
      <c r="D13212" s="78"/>
      <c r="E13212" s="79"/>
    </row>
    <row r="13213" spans="4:5" ht="11.25" customHeight="1">
      <c r="D13213" s="78"/>
      <c r="E13213" s="79"/>
    </row>
    <row r="13214" spans="4:5" ht="11.25" customHeight="1">
      <c r="D13214" s="78"/>
      <c r="E13214" s="79"/>
    </row>
    <row r="13215" spans="4:5" ht="11.25" customHeight="1">
      <c r="D13215" s="78"/>
      <c r="E13215" s="79"/>
    </row>
    <row r="13216" spans="4:5" ht="11.25" customHeight="1">
      <c r="D13216" s="78"/>
      <c r="E13216" s="79"/>
    </row>
    <row r="13217" spans="4:5" ht="11.25" customHeight="1">
      <c r="D13217" s="78"/>
      <c r="E13217" s="79"/>
    </row>
    <row r="13218" spans="4:5" ht="11.25" customHeight="1">
      <c r="D13218" s="78"/>
      <c r="E13218" s="79"/>
    </row>
    <row r="13219" spans="4:5" ht="11.25" customHeight="1">
      <c r="D13219" s="78"/>
      <c r="E13219" s="79"/>
    </row>
    <row r="13220" spans="4:5" ht="11.25" customHeight="1">
      <c r="D13220" s="78"/>
      <c r="E13220" s="79"/>
    </row>
    <row r="13221" spans="4:5" ht="11.25" customHeight="1">
      <c r="D13221" s="78"/>
      <c r="E13221" s="79"/>
    </row>
    <row r="13222" spans="4:5" ht="11.25" customHeight="1">
      <c r="D13222" s="78"/>
      <c r="E13222" s="79"/>
    </row>
    <row r="13223" spans="4:5" ht="11.25" customHeight="1">
      <c r="D13223" s="78"/>
      <c r="E13223" s="79"/>
    </row>
    <row r="13224" spans="4:5" ht="11.25" customHeight="1">
      <c r="D13224" s="78"/>
      <c r="E13224" s="79"/>
    </row>
    <row r="13225" spans="4:5" ht="11.25" customHeight="1">
      <c r="D13225" s="78"/>
      <c r="E13225" s="79"/>
    </row>
    <row r="13226" spans="4:5" ht="11.25" customHeight="1">
      <c r="D13226" s="78"/>
      <c r="E13226" s="79"/>
    </row>
    <row r="13227" spans="4:5" ht="11.25" customHeight="1">
      <c r="D13227" s="78"/>
      <c r="E13227" s="79"/>
    </row>
    <row r="13228" spans="4:5" ht="11.25" customHeight="1">
      <c r="D13228" s="78"/>
      <c r="E13228" s="79"/>
    </row>
    <row r="13229" spans="4:5" ht="11.25" customHeight="1">
      <c r="D13229" s="78"/>
      <c r="E13229" s="79"/>
    </row>
    <row r="13230" spans="4:5" ht="11.25" customHeight="1">
      <c r="D13230" s="78"/>
      <c r="E13230" s="79"/>
    </row>
    <row r="13231" spans="4:5" ht="11.25" customHeight="1">
      <c r="D13231" s="78"/>
      <c r="E13231" s="79"/>
    </row>
    <row r="13232" spans="4:5" ht="11.25" customHeight="1">
      <c r="D13232" s="78"/>
      <c r="E13232" s="79"/>
    </row>
    <row r="13233" spans="4:5" ht="11.25" customHeight="1">
      <c r="D13233" s="78"/>
      <c r="E13233" s="79"/>
    </row>
    <row r="13234" spans="4:5" ht="11.25" customHeight="1">
      <c r="D13234" s="78"/>
      <c r="E13234" s="79"/>
    </row>
    <row r="13235" spans="4:5" ht="11.25" customHeight="1">
      <c r="D13235" s="78"/>
      <c r="E13235" s="79"/>
    </row>
    <row r="13236" spans="4:5" ht="11.25" customHeight="1">
      <c r="D13236" s="78"/>
      <c r="E13236" s="79"/>
    </row>
    <row r="13237" spans="4:5" ht="11.25" customHeight="1">
      <c r="D13237" s="78"/>
      <c r="E13237" s="79"/>
    </row>
    <row r="13238" spans="4:5" ht="11.25" customHeight="1">
      <c r="D13238" s="78"/>
      <c r="E13238" s="79"/>
    </row>
    <row r="13239" spans="4:5" ht="11.25" customHeight="1">
      <c r="D13239" s="78"/>
      <c r="E13239" s="79"/>
    </row>
    <row r="13240" spans="4:5" ht="11.25" customHeight="1">
      <c r="D13240" s="78"/>
      <c r="E13240" s="79"/>
    </row>
    <row r="13241" spans="4:5" ht="11.25" customHeight="1">
      <c r="D13241" s="78"/>
      <c r="E13241" s="79"/>
    </row>
    <row r="13242" spans="4:5" ht="11.25" customHeight="1">
      <c r="D13242" s="78"/>
      <c r="E13242" s="79"/>
    </row>
    <row r="13243" spans="4:5" ht="11.25" customHeight="1">
      <c r="D13243" s="78"/>
      <c r="E13243" s="79"/>
    </row>
    <row r="13244" spans="4:5" ht="11.25" customHeight="1">
      <c r="D13244" s="78"/>
      <c r="E13244" s="79"/>
    </row>
    <row r="13245" spans="4:5" ht="11.25" customHeight="1">
      <c r="D13245" s="78"/>
      <c r="E13245" s="79"/>
    </row>
    <row r="13246" spans="4:5" ht="11.25" customHeight="1">
      <c r="D13246" s="78"/>
      <c r="E13246" s="79"/>
    </row>
    <row r="13247" spans="4:5" ht="11.25" customHeight="1">
      <c r="D13247" s="78"/>
      <c r="E13247" s="79"/>
    </row>
    <row r="13248" spans="4:5" ht="11.25" customHeight="1">
      <c r="D13248" s="78"/>
      <c r="E13248" s="79"/>
    </row>
    <row r="13249" spans="4:5" ht="11.25" customHeight="1">
      <c r="D13249" s="78"/>
      <c r="E13249" s="79"/>
    </row>
    <row r="13250" spans="4:5" ht="11.25" customHeight="1">
      <c r="D13250" s="78"/>
      <c r="E13250" s="79"/>
    </row>
    <row r="13251" spans="4:5" ht="11.25" customHeight="1">
      <c r="D13251" s="78"/>
      <c r="E13251" s="79"/>
    </row>
    <row r="13252" spans="4:5" ht="11.25" customHeight="1">
      <c r="D13252" s="78"/>
      <c r="E13252" s="79"/>
    </row>
    <row r="13253" spans="4:5" ht="11.25" customHeight="1">
      <c r="D13253" s="78"/>
      <c r="E13253" s="79"/>
    </row>
    <row r="13254" spans="4:5" ht="11.25" customHeight="1">
      <c r="D13254" s="78"/>
      <c r="E13254" s="79"/>
    </row>
    <row r="13255" spans="4:5" ht="11.25" customHeight="1">
      <c r="D13255" s="78"/>
      <c r="E13255" s="79"/>
    </row>
    <row r="13256" spans="4:5" ht="11.25" customHeight="1">
      <c r="D13256" s="78"/>
      <c r="E13256" s="79"/>
    </row>
    <row r="13257" spans="4:5" ht="11.25" customHeight="1">
      <c r="D13257" s="78"/>
      <c r="E13257" s="79"/>
    </row>
    <row r="13258" spans="4:5" ht="11.25" customHeight="1">
      <c r="D13258" s="78"/>
      <c r="E13258" s="79"/>
    </row>
    <row r="13259" spans="4:5" ht="11.25" customHeight="1">
      <c r="D13259" s="78"/>
      <c r="E13259" s="79"/>
    </row>
    <row r="13260" spans="4:5" ht="11.25" customHeight="1">
      <c r="D13260" s="78"/>
      <c r="E13260" s="79"/>
    </row>
    <row r="13261" spans="4:5" ht="11.25" customHeight="1">
      <c r="D13261" s="78"/>
      <c r="E13261" s="79"/>
    </row>
    <row r="13262" spans="4:5" ht="11.25" customHeight="1">
      <c r="D13262" s="78"/>
      <c r="E13262" s="79"/>
    </row>
    <row r="13263" spans="4:5" ht="11.25" customHeight="1">
      <c r="D13263" s="78"/>
      <c r="E13263" s="79"/>
    </row>
    <row r="13264" spans="4:5" ht="11.25" customHeight="1">
      <c r="D13264" s="78"/>
      <c r="E13264" s="79"/>
    </row>
    <row r="13265" spans="4:5" ht="11.25" customHeight="1">
      <c r="D13265" s="78"/>
      <c r="E13265" s="79"/>
    </row>
    <row r="13266" spans="4:5" ht="11.25" customHeight="1">
      <c r="D13266" s="78"/>
      <c r="E13266" s="79"/>
    </row>
    <row r="13267" spans="4:5" ht="11.25" customHeight="1">
      <c r="D13267" s="78"/>
      <c r="E13267" s="79"/>
    </row>
    <row r="13268" spans="4:5" ht="11.25" customHeight="1">
      <c r="D13268" s="78"/>
      <c r="E13268" s="79"/>
    </row>
    <row r="13269" spans="4:5" ht="11.25" customHeight="1">
      <c r="D13269" s="78"/>
      <c r="E13269" s="79"/>
    </row>
    <row r="13270" spans="4:5" ht="11.25" customHeight="1">
      <c r="D13270" s="78"/>
      <c r="E13270" s="79"/>
    </row>
    <row r="13271" spans="4:5" ht="11.25" customHeight="1">
      <c r="D13271" s="78"/>
      <c r="E13271" s="79"/>
    </row>
    <row r="13272" spans="4:5" ht="11.25" customHeight="1">
      <c r="D13272" s="78"/>
      <c r="E13272" s="79"/>
    </row>
    <row r="13273" spans="4:5" ht="11.25" customHeight="1">
      <c r="D13273" s="78"/>
      <c r="E13273" s="79"/>
    </row>
    <row r="13274" spans="4:5" ht="11.25" customHeight="1">
      <c r="D13274" s="78"/>
      <c r="E13274" s="79"/>
    </row>
    <row r="13275" spans="4:5" ht="11.25" customHeight="1">
      <c r="D13275" s="78"/>
      <c r="E13275" s="79"/>
    </row>
    <row r="13276" spans="4:5" ht="11.25" customHeight="1">
      <c r="D13276" s="78"/>
      <c r="E13276" s="79"/>
    </row>
    <row r="13277" spans="4:5" ht="11.25" customHeight="1">
      <c r="D13277" s="78"/>
      <c r="E13277" s="79"/>
    </row>
    <row r="13278" spans="4:5" ht="11.25" customHeight="1">
      <c r="D13278" s="78"/>
      <c r="E13278" s="79"/>
    </row>
    <row r="13279" spans="4:5" ht="11.25" customHeight="1">
      <c r="D13279" s="78"/>
      <c r="E13279" s="79"/>
    </row>
    <row r="13280" spans="4:5" ht="11.25" customHeight="1">
      <c r="D13280" s="78"/>
      <c r="E13280" s="79"/>
    </row>
    <row r="13281" spans="4:5" ht="11.25" customHeight="1">
      <c r="D13281" s="78"/>
      <c r="E13281" s="79"/>
    </row>
    <row r="13282" spans="4:5" ht="11.25" customHeight="1">
      <c r="D13282" s="78"/>
      <c r="E13282" s="79"/>
    </row>
    <row r="13283" spans="4:5" ht="11.25" customHeight="1">
      <c r="D13283" s="78"/>
      <c r="E13283" s="79"/>
    </row>
    <row r="13284" spans="4:5" ht="11.25" customHeight="1">
      <c r="D13284" s="78"/>
      <c r="E13284" s="79"/>
    </row>
    <row r="13285" spans="4:5" ht="11.25" customHeight="1">
      <c r="D13285" s="78"/>
      <c r="E13285" s="79"/>
    </row>
    <row r="13286" spans="4:5" ht="11.25" customHeight="1">
      <c r="D13286" s="78"/>
      <c r="E13286" s="79"/>
    </row>
    <row r="13287" spans="4:5" ht="11.25" customHeight="1">
      <c r="D13287" s="78"/>
      <c r="E13287" s="79"/>
    </row>
    <row r="13288" spans="4:5" ht="11.25" customHeight="1">
      <c r="D13288" s="78"/>
      <c r="E13288" s="79"/>
    </row>
    <row r="13289" spans="4:5" ht="11.25" customHeight="1">
      <c r="D13289" s="78"/>
      <c r="E13289" s="79"/>
    </row>
    <row r="13290" spans="4:5" ht="11.25" customHeight="1">
      <c r="D13290" s="78"/>
      <c r="E13290" s="79"/>
    </row>
    <row r="13291" spans="4:5" ht="11.25" customHeight="1">
      <c r="D13291" s="78"/>
      <c r="E13291" s="79"/>
    </row>
    <row r="13292" spans="4:5" ht="11.25" customHeight="1">
      <c r="D13292" s="78"/>
      <c r="E13292" s="79"/>
    </row>
    <row r="13293" spans="4:5" ht="11.25" customHeight="1">
      <c r="D13293" s="78"/>
      <c r="E13293" s="79"/>
    </row>
    <row r="13294" spans="4:5" ht="11.25" customHeight="1">
      <c r="D13294" s="78"/>
      <c r="E13294" s="79"/>
    </row>
    <row r="13295" spans="4:5" ht="11.25" customHeight="1">
      <c r="D13295" s="78"/>
      <c r="E13295" s="79"/>
    </row>
    <row r="13296" spans="4:5" ht="11.25" customHeight="1">
      <c r="D13296" s="78"/>
      <c r="E13296" s="79"/>
    </row>
    <row r="13297" spans="4:5" ht="11.25" customHeight="1">
      <c r="D13297" s="78"/>
      <c r="E13297" s="79"/>
    </row>
    <row r="13298" spans="4:5" ht="11.25" customHeight="1">
      <c r="D13298" s="78"/>
      <c r="E13298" s="79"/>
    </row>
    <row r="13299" spans="4:5" ht="11.25" customHeight="1">
      <c r="D13299" s="78"/>
      <c r="E13299" s="79"/>
    </row>
    <row r="13300" spans="4:5" ht="11.25" customHeight="1">
      <c r="D13300" s="78"/>
      <c r="E13300" s="79"/>
    </row>
    <row r="13301" spans="4:5" ht="11.25" customHeight="1">
      <c r="D13301" s="78"/>
      <c r="E13301" s="79"/>
    </row>
    <row r="13302" spans="4:5" ht="11.25" customHeight="1">
      <c r="D13302" s="78"/>
      <c r="E13302" s="79"/>
    </row>
    <row r="13303" spans="4:5" ht="11.25" customHeight="1">
      <c r="D13303" s="78"/>
      <c r="E13303" s="79"/>
    </row>
    <row r="13304" spans="4:5" ht="11.25" customHeight="1">
      <c r="D13304" s="78"/>
      <c r="E13304" s="79"/>
    </row>
    <row r="13305" spans="4:5" ht="11.25" customHeight="1">
      <c r="D13305" s="78"/>
      <c r="E13305" s="79"/>
    </row>
    <row r="13306" spans="4:5" ht="11.25" customHeight="1">
      <c r="D13306" s="78"/>
      <c r="E13306" s="79"/>
    </row>
    <row r="13307" spans="4:5" ht="11.25" customHeight="1">
      <c r="D13307" s="78"/>
      <c r="E13307" s="79"/>
    </row>
    <row r="13308" spans="4:5" ht="11.25" customHeight="1">
      <c r="D13308" s="78"/>
      <c r="E13308" s="79"/>
    </row>
    <row r="13309" spans="4:5" ht="11.25" customHeight="1">
      <c r="D13309" s="78"/>
      <c r="E13309" s="79"/>
    </row>
    <row r="13310" spans="4:5" ht="11.25" customHeight="1">
      <c r="D13310" s="78"/>
      <c r="E13310" s="79"/>
    </row>
    <row r="13311" spans="4:5" ht="11.25" customHeight="1">
      <c r="D13311" s="78"/>
      <c r="E13311" s="79"/>
    </row>
    <row r="13312" spans="4:5" ht="11.25" customHeight="1">
      <c r="D13312" s="78"/>
      <c r="E13312" s="79"/>
    </row>
    <row r="13313" spans="4:5" ht="11.25" customHeight="1">
      <c r="D13313" s="78"/>
      <c r="E13313" s="79"/>
    </row>
    <row r="13314" spans="4:5" ht="11.25" customHeight="1">
      <c r="D13314" s="78"/>
      <c r="E13314" s="79"/>
    </row>
    <row r="13315" spans="4:5" ht="11.25" customHeight="1">
      <c r="D13315" s="78"/>
      <c r="E13315" s="79"/>
    </row>
    <row r="13316" spans="4:5" ht="11.25" customHeight="1">
      <c r="D13316" s="78"/>
      <c r="E13316" s="79"/>
    </row>
    <row r="13317" spans="4:5" ht="11.25" customHeight="1">
      <c r="D13317" s="78"/>
      <c r="E13317" s="79"/>
    </row>
    <row r="13318" spans="4:5" ht="11.25" customHeight="1">
      <c r="D13318" s="78"/>
      <c r="E13318" s="79"/>
    </row>
    <row r="13319" spans="4:5" ht="11.25" customHeight="1">
      <c r="D13319" s="78"/>
      <c r="E13319" s="79"/>
    </row>
    <row r="13320" spans="4:5" ht="11.25" customHeight="1">
      <c r="D13320" s="78"/>
      <c r="E13320" s="79"/>
    </row>
    <row r="13321" spans="4:5" ht="11.25" customHeight="1">
      <c r="D13321" s="78"/>
      <c r="E13321" s="79"/>
    </row>
    <row r="13322" spans="4:5" ht="11.25" customHeight="1">
      <c r="D13322" s="78"/>
      <c r="E13322" s="79"/>
    </row>
    <row r="13323" spans="4:5" ht="11.25" customHeight="1">
      <c r="D13323" s="78"/>
      <c r="E13323" s="79"/>
    </row>
    <row r="13324" spans="4:5" ht="11.25" customHeight="1">
      <c r="D13324" s="78"/>
      <c r="E13324" s="79"/>
    </row>
    <row r="13325" spans="4:5" ht="11.25" customHeight="1">
      <c r="D13325" s="78"/>
      <c r="E13325" s="79"/>
    </row>
    <row r="13326" spans="4:5" ht="11.25" customHeight="1">
      <c r="D13326" s="78"/>
      <c r="E13326" s="79"/>
    </row>
    <row r="13327" spans="4:5" ht="11.25" customHeight="1">
      <c r="D13327" s="78"/>
      <c r="E13327" s="79"/>
    </row>
    <row r="13328" spans="4:5" ht="11.25" customHeight="1">
      <c r="D13328" s="78"/>
      <c r="E13328" s="79"/>
    </row>
    <row r="13329" spans="4:5" ht="11.25" customHeight="1">
      <c r="D13329" s="78"/>
      <c r="E13329" s="79"/>
    </row>
    <row r="13330" spans="4:5" ht="11.25" customHeight="1">
      <c r="D13330" s="78"/>
      <c r="E13330" s="79"/>
    </row>
    <row r="13331" spans="4:5" ht="11.25" customHeight="1">
      <c r="D13331" s="78"/>
      <c r="E13331" s="79"/>
    </row>
    <row r="13332" spans="4:5" ht="11.25" customHeight="1">
      <c r="D13332" s="78"/>
      <c r="E13332" s="79"/>
    </row>
    <row r="13333" spans="4:5" ht="11.25" customHeight="1">
      <c r="D13333" s="78"/>
      <c r="E13333" s="79"/>
    </row>
    <row r="13334" spans="4:5" ht="11.25" customHeight="1">
      <c r="D13334" s="78"/>
      <c r="E13334" s="79"/>
    </row>
    <row r="13335" spans="4:5" ht="11.25" customHeight="1">
      <c r="D13335" s="78"/>
      <c r="E13335" s="79"/>
    </row>
    <row r="13336" spans="4:5" ht="11.25" customHeight="1">
      <c r="D13336" s="78"/>
      <c r="E13336" s="79"/>
    </row>
    <row r="13337" spans="4:5" ht="11.25" customHeight="1">
      <c r="D13337" s="78"/>
      <c r="E13337" s="79"/>
    </row>
    <row r="13338" spans="4:5" ht="11.25" customHeight="1">
      <c r="D13338" s="78"/>
      <c r="E13338" s="79"/>
    </row>
    <row r="13339" spans="4:5" ht="11.25" customHeight="1">
      <c r="D13339" s="78"/>
      <c r="E13339" s="79"/>
    </row>
    <row r="13340" spans="4:5" ht="11.25" customHeight="1">
      <c r="D13340" s="78"/>
      <c r="E13340" s="79"/>
    </row>
    <row r="13341" spans="4:5" ht="11.25" customHeight="1">
      <c r="D13341" s="78"/>
      <c r="E13341" s="79"/>
    </row>
    <row r="13342" spans="4:5" ht="11.25" customHeight="1">
      <c r="D13342" s="78"/>
      <c r="E13342" s="79"/>
    </row>
    <row r="13343" spans="4:5" ht="11.25" customHeight="1">
      <c r="D13343" s="78"/>
      <c r="E13343" s="79"/>
    </row>
    <row r="13344" spans="4:5" ht="11.25" customHeight="1">
      <c r="D13344" s="78"/>
      <c r="E13344" s="79"/>
    </row>
    <row r="13345" spans="4:5" ht="11.25" customHeight="1">
      <c r="D13345" s="78"/>
      <c r="E13345" s="79"/>
    </row>
    <row r="13346" spans="4:5" ht="11.25" customHeight="1">
      <c r="D13346" s="78"/>
      <c r="E13346" s="79"/>
    </row>
    <row r="13347" spans="4:5" ht="11.25" customHeight="1">
      <c r="D13347" s="78"/>
      <c r="E13347" s="79"/>
    </row>
    <row r="13348" spans="4:5" ht="11.25" customHeight="1">
      <c r="D13348" s="78"/>
      <c r="E13348" s="79"/>
    </row>
    <row r="13349" spans="4:5" ht="11.25" customHeight="1">
      <c r="D13349" s="78"/>
      <c r="E13349" s="79"/>
    </row>
    <row r="13350" spans="4:5" ht="11.25" customHeight="1">
      <c r="D13350" s="78"/>
      <c r="E13350" s="79"/>
    </row>
    <row r="13351" spans="4:5" ht="11.25" customHeight="1">
      <c r="D13351" s="78"/>
      <c r="E13351" s="79"/>
    </row>
    <row r="13352" spans="4:5" ht="11.25" customHeight="1">
      <c r="D13352" s="78"/>
      <c r="E13352" s="79"/>
    </row>
    <row r="13353" spans="4:5" ht="11.25" customHeight="1">
      <c r="D13353" s="78"/>
      <c r="E13353" s="79"/>
    </row>
    <row r="13354" spans="4:5" ht="11.25" customHeight="1">
      <c r="D13354" s="78"/>
      <c r="E13354" s="79"/>
    </row>
    <row r="13355" spans="4:5" ht="11.25" customHeight="1">
      <c r="D13355" s="78"/>
      <c r="E13355" s="79"/>
    </row>
    <row r="13356" spans="4:5" ht="11.25" customHeight="1">
      <c r="D13356" s="78"/>
      <c r="E13356" s="79"/>
    </row>
    <row r="13357" spans="4:5" ht="11.25" customHeight="1">
      <c r="D13357" s="78"/>
      <c r="E13357" s="79"/>
    </row>
    <row r="13358" spans="4:5" ht="11.25" customHeight="1">
      <c r="D13358" s="78"/>
      <c r="E13358" s="79"/>
    </row>
    <row r="13359" spans="4:5" ht="11.25" customHeight="1">
      <c r="D13359" s="78"/>
      <c r="E13359" s="79"/>
    </row>
    <row r="13360" spans="4:5" ht="11.25" customHeight="1">
      <c r="D13360" s="78"/>
      <c r="E13360" s="79"/>
    </row>
    <row r="13361" spans="4:5" ht="11.25" customHeight="1">
      <c r="D13361" s="78"/>
      <c r="E13361" s="79"/>
    </row>
    <row r="13362" spans="4:5" ht="11.25" customHeight="1">
      <c r="D13362" s="78"/>
      <c r="E13362" s="79"/>
    </row>
    <row r="13363" spans="4:5" ht="11.25" customHeight="1">
      <c r="D13363" s="78"/>
      <c r="E13363" s="79"/>
    </row>
    <row r="13364" spans="4:5" ht="11.25" customHeight="1">
      <c r="D13364" s="78"/>
      <c r="E13364" s="79"/>
    </row>
    <row r="13365" spans="4:5" ht="11.25" customHeight="1">
      <c r="D13365" s="78"/>
      <c r="E13365" s="79"/>
    </row>
    <row r="13366" spans="4:5" ht="11.25" customHeight="1">
      <c r="D13366" s="78"/>
      <c r="E13366" s="79"/>
    </row>
    <row r="13367" spans="4:5" ht="11.25" customHeight="1">
      <c r="D13367" s="78"/>
      <c r="E13367" s="79"/>
    </row>
    <row r="13368" spans="4:5" ht="11.25" customHeight="1">
      <c r="D13368" s="78"/>
      <c r="E13368" s="79"/>
    </row>
    <row r="13369" spans="4:5" ht="11.25" customHeight="1">
      <c r="D13369" s="78"/>
      <c r="E13369" s="79"/>
    </row>
    <row r="13370" spans="4:5" ht="11.25" customHeight="1">
      <c r="D13370" s="78"/>
      <c r="E13370" s="79"/>
    </row>
    <row r="13371" spans="4:5" ht="11.25" customHeight="1">
      <c r="D13371" s="78"/>
      <c r="E13371" s="79"/>
    </row>
    <row r="13372" spans="4:5" ht="11.25" customHeight="1">
      <c r="D13372" s="78"/>
      <c r="E13372" s="79"/>
    </row>
    <row r="13373" spans="4:5" ht="11.25" customHeight="1">
      <c r="D13373" s="78"/>
      <c r="E13373" s="79"/>
    </row>
    <row r="13374" spans="4:5" ht="11.25" customHeight="1">
      <c r="D13374" s="78"/>
      <c r="E13374" s="79"/>
    </row>
    <row r="13375" spans="4:5" ht="11.25" customHeight="1">
      <c r="D13375" s="78"/>
      <c r="E13375" s="79"/>
    </row>
    <row r="13376" spans="4:5" ht="11.25" customHeight="1">
      <c r="D13376" s="78"/>
      <c r="E13376" s="79"/>
    </row>
    <row r="13377" spans="4:5" ht="11.25" customHeight="1">
      <c r="D13377" s="78"/>
      <c r="E13377" s="79"/>
    </row>
    <row r="13378" spans="4:5" ht="11.25" customHeight="1">
      <c r="D13378" s="78"/>
      <c r="E13378" s="79"/>
    </row>
    <row r="13379" spans="4:5" ht="11.25" customHeight="1">
      <c r="D13379" s="78"/>
      <c r="E13379" s="79"/>
    </row>
    <row r="13380" spans="4:5" ht="11.25" customHeight="1">
      <c r="D13380" s="78"/>
      <c r="E13380" s="79"/>
    </row>
    <row r="13381" spans="4:5" ht="11.25" customHeight="1">
      <c r="D13381" s="78"/>
      <c r="E13381" s="79"/>
    </row>
    <row r="13382" spans="4:5" ht="11.25" customHeight="1">
      <c r="D13382" s="78"/>
      <c r="E13382" s="79"/>
    </row>
    <row r="13383" spans="4:5" ht="11.25" customHeight="1">
      <c r="D13383" s="78"/>
      <c r="E13383" s="79"/>
    </row>
    <row r="13384" spans="4:5" ht="11.25" customHeight="1">
      <c r="D13384" s="78"/>
      <c r="E13384" s="79"/>
    </row>
    <row r="13385" spans="4:5" ht="11.25" customHeight="1">
      <c r="D13385" s="78"/>
      <c r="E13385" s="79"/>
    </row>
    <row r="13386" spans="4:5" ht="11.25" customHeight="1">
      <c r="D13386" s="78"/>
      <c r="E13386" s="79"/>
    </row>
    <row r="13387" spans="4:5" ht="11.25" customHeight="1">
      <c r="D13387" s="78"/>
      <c r="E13387" s="79"/>
    </row>
    <row r="13388" spans="4:5" ht="11.25" customHeight="1">
      <c r="D13388" s="78"/>
      <c r="E13388" s="79"/>
    </row>
    <row r="13389" spans="4:5" ht="11.25" customHeight="1">
      <c r="D13389" s="78"/>
      <c r="E13389" s="79"/>
    </row>
    <row r="13390" spans="4:5" ht="11.25" customHeight="1">
      <c r="D13390" s="78"/>
      <c r="E13390" s="79"/>
    </row>
    <row r="13391" spans="4:5" ht="11.25" customHeight="1">
      <c r="D13391" s="78"/>
      <c r="E13391" s="79"/>
    </row>
    <row r="13392" spans="4:5" ht="11.25" customHeight="1">
      <c r="D13392" s="78"/>
      <c r="E13392" s="79"/>
    </row>
    <row r="13393" spans="4:5" ht="11.25" customHeight="1">
      <c r="D13393" s="78"/>
      <c r="E13393" s="79"/>
    </row>
    <row r="13394" spans="4:5" ht="11.25" customHeight="1">
      <c r="D13394" s="78"/>
      <c r="E13394" s="79"/>
    </row>
    <row r="13395" spans="4:5" ht="11.25" customHeight="1">
      <c r="D13395" s="78"/>
      <c r="E13395" s="79"/>
    </row>
    <row r="13396" spans="4:5" ht="11.25" customHeight="1">
      <c r="D13396" s="78"/>
      <c r="E13396" s="79"/>
    </row>
    <row r="13397" spans="4:5" ht="11.25" customHeight="1">
      <c r="D13397" s="78"/>
      <c r="E13397" s="79"/>
    </row>
    <row r="13398" spans="4:5" ht="11.25" customHeight="1">
      <c r="D13398" s="78"/>
      <c r="E13398" s="79"/>
    </row>
    <row r="13399" spans="4:5" ht="11.25" customHeight="1">
      <c r="D13399" s="78"/>
      <c r="E13399" s="79"/>
    </row>
    <row r="13400" spans="4:5" ht="11.25" customHeight="1">
      <c r="D13400" s="78"/>
      <c r="E13400" s="79"/>
    </row>
    <row r="13401" spans="4:5" ht="11.25" customHeight="1">
      <c r="D13401" s="78"/>
      <c r="E13401" s="79"/>
    </row>
    <row r="13402" spans="4:5" ht="11.25" customHeight="1">
      <c r="D13402" s="78"/>
      <c r="E13402" s="79"/>
    </row>
    <row r="13403" spans="4:5" ht="11.25" customHeight="1">
      <c r="D13403" s="78"/>
      <c r="E13403" s="79"/>
    </row>
    <row r="13404" spans="4:5" ht="11.25" customHeight="1">
      <c r="D13404" s="78"/>
      <c r="E13404" s="79"/>
    </row>
    <row r="13405" spans="4:5" ht="11.25" customHeight="1">
      <c r="D13405" s="78"/>
      <c r="E13405" s="79"/>
    </row>
    <row r="13406" spans="4:5" ht="11.25" customHeight="1">
      <c r="D13406" s="78"/>
      <c r="E13406" s="79"/>
    </row>
    <row r="13407" spans="4:5" ht="11.25" customHeight="1">
      <c r="D13407" s="78"/>
      <c r="E13407" s="79"/>
    </row>
    <row r="13408" spans="4:5" ht="11.25" customHeight="1">
      <c r="D13408" s="78"/>
      <c r="E13408" s="79"/>
    </row>
    <row r="13409" spans="4:5" ht="11.25" customHeight="1">
      <c r="D13409" s="78"/>
      <c r="E13409" s="79"/>
    </row>
    <row r="13410" spans="4:5" ht="11.25" customHeight="1">
      <c r="D13410" s="78"/>
      <c r="E13410" s="79"/>
    </row>
    <row r="13411" spans="4:5" ht="11.25" customHeight="1">
      <c r="D13411" s="78"/>
      <c r="E13411" s="79"/>
    </row>
    <row r="13412" spans="4:5" ht="11.25" customHeight="1">
      <c r="D13412" s="78"/>
      <c r="E13412" s="79"/>
    </row>
    <row r="13413" spans="4:5" ht="11.25" customHeight="1">
      <c r="D13413" s="78"/>
      <c r="E13413" s="79"/>
    </row>
    <row r="13414" spans="4:5" ht="11.25" customHeight="1">
      <c r="D13414" s="78"/>
      <c r="E13414" s="79"/>
    </row>
    <row r="13415" spans="4:5" ht="11.25" customHeight="1">
      <c r="D13415" s="78"/>
      <c r="E13415" s="79"/>
    </row>
    <row r="13416" spans="4:5" ht="11.25" customHeight="1">
      <c r="D13416" s="78"/>
      <c r="E13416" s="79"/>
    </row>
    <row r="13417" spans="4:5" ht="11.25" customHeight="1">
      <c r="D13417" s="78"/>
      <c r="E13417" s="79"/>
    </row>
    <row r="13418" spans="4:5" ht="11.25" customHeight="1">
      <c r="D13418" s="78"/>
      <c r="E13418" s="79"/>
    </row>
    <row r="13419" spans="4:5" ht="11.25" customHeight="1">
      <c r="D13419" s="78"/>
      <c r="E13419" s="79"/>
    </row>
    <row r="13420" spans="4:5" ht="11.25" customHeight="1">
      <c r="D13420" s="78"/>
      <c r="E13420" s="79"/>
    </row>
    <row r="13421" spans="4:5" ht="11.25" customHeight="1">
      <c r="D13421" s="78"/>
      <c r="E13421" s="79"/>
    </row>
    <row r="13422" spans="4:5" ht="11.25" customHeight="1">
      <c r="D13422" s="78"/>
      <c r="E13422" s="79"/>
    </row>
    <row r="13423" spans="4:5" ht="11.25" customHeight="1">
      <c r="D13423" s="78"/>
      <c r="E13423" s="79"/>
    </row>
    <row r="13424" spans="4:5" ht="11.25" customHeight="1">
      <c r="D13424" s="78"/>
      <c r="E13424" s="79"/>
    </row>
    <row r="13425" spans="4:5" ht="11.25" customHeight="1">
      <c r="D13425" s="78"/>
      <c r="E13425" s="79"/>
    </row>
    <row r="13426" spans="4:5" ht="11.25" customHeight="1">
      <c r="D13426" s="78"/>
      <c r="E13426" s="79"/>
    </row>
    <row r="13427" spans="4:5" ht="11.25" customHeight="1">
      <c r="D13427" s="78"/>
      <c r="E13427" s="79"/>
    </row>
    <row r="13428" spans="4:5" ht="11.25" customHeight="1">
      <c r="D13428" s="78"/>
      <c r="E13428" s="79"/>
    </row>
    <row r="13429" spans="4:5" ht="11.25" customHeight="1">
      <c r="D13429" s="78"/>
      <c r="E13429" s="79"/>
    </row>
    <row r="13430" spans="4:5" ht="11.25" customHeight="1">
      <c r="D13430" s="78"/>
      <c r="E13430" s="79"/>
    </row>
    <row r="13431" spans="4:5" ht="11.25" customHeight="1">
      <c r="D13431" s="78"/>
      <c r="E13431" s="79"/>
    </row>
    <row r="13432" spans="4:5" ht="11.25" customHeight="1">
      <c r="D13432" s="78"/>
      <c r="E13432" s="79"/>
    </row>
    <row r="13433" spans="4:5" ht="11.25" customHeight="1">
      <c r="D13433" s="78"/>
      <c r="E13433" s="79"/>
    </row>
    <row r="13434" spans="4:5" ht="11.25" customHeight="1">
      <c r="D13434" s="78"/>
      <c r="E13434" s="79"/>
    </row>
    <row r="13435" spans="4:5" ht="11.25" customHeight="1">
      <c r="D13435" s="78"/>
      <c r="E13435" s="79"/>
    </row>
    <row r="13436" spans="4:5" ht="11.25" customHeight="1">
      <c r="D13436" s="78"/>
      <c r="E13436" s="79"/>
    </row>
    <row r="13437" spans="4:5" ht="11.25" customHeight="1">
      <c r="D13437" s="78"/>
      <c r="E13437" s="79"/>
    </row>
    <row r="13438" spans="4:5" ht="11.25" customHeight="1">
      <c r="D13438" s="78"/>
      <c r="E13438" s="79"/>
    </row>
    <row r="13439" spans="4:5" ht="11.25" customHeight="1">
      <c r="D13439" s="78"/>
      <c r="E13439" s="79"/>
    </row>
    <row r="13440" spans="4:5" ht="11.25" customHeight="1">
      <c r="D13440" s="78"/>
      <c r="E13440" s="79"/>
    </row>
    <row r="13441" spans="4:5" ht="11.25" customHeight="1">
      <c r="D13441" s="78"/>
      <c r="E13441" s="79"/>
    </row>
    <row r="13442" spans="4:5" ht="11.25" customHeight="1">
      <c r="D13442" s="78"/>
      <c r="E13442" s="79"/>
    </row>
    <row r="13443" spans="4:5" ht="11.25" customHeight="1">
      <c r="D13443" s="78"/>
      <c r="E13443" s="79"/>
    </row>
    <row r="13444" spans="4:5" ht="11.25" customHeight="1">
      <c r="D13444" s="78"/>
      <c r="E13444" s="79"/>
    </row>
    <row r="13445" spans="4:5" ht="11.25" customHeight="1">
      <c r="D13445" s="78"/>
      <c r="E13445" s="79"/>
    </row>
    <row r="13446" spans="4:5" ht="11.25" customHeight="1">
      <c r="D13446" s="78"/>
      <c r="E13446" s="79"/>
    </row>
    <row r="13447" spans="4:5" ht="11.25" customHeight="1">
      <c r="D13447" s="78"/>
      <c r="E13447" s="79"/>
    </row>
    <row r="13448" spans="4:5" ht="11.25" customHeight="1">
      <c r="D13448" s="78"/>
      <c r="E13448" s="79"/>
    </row>
    <row r="13449" spans="4:5" ht="11.25" customHeight="1">
      <c r="D13449" s="78"/>
      <c r="E13449" s="79"/>
    </row>
    <row r="13450" spans="4:5" ht="11.25" customHeight="1">
      <c r="D13450" s="78"/>
      <c r="E13450" s="79"/>
    </row>
    <row r="13451" spans="4:5" ht="11.25" customHeight="1">
      <c r="D13451" s="78"/>
      <c r="E13451" s="79"/>
    </row>
    <row r="13452" spans="4:5" ht="11.25" customHeight="1">
      <c r="D13452" s="78"/>
      <c r="E13452" s="79"/>
    </row>
    <row r="13453" spans="4:5" ht="11.25" customHeight="1">
      <c r="D13453" s="78"/>
      <c r="E13453" s="79"/>
    </row>
    <row r="13454" spans="4:5" ht="11.25" customHeight="1">
      <c r="D13454" s="78"/>
      <c r="E13454" s="79"/>
    </row>
    <row r="13455" spans="4:5" ht="11.25" customHeight="1">
      <c r="D13455" s="78"/>
      <c r="E13455" s="79"/>
    </row>
    <row r="13456" spans="4:5" ht="11.25" customHeight="1">
      <c r="D13456" s="78"/>
      <c r="E13456" s="79"/>
    </row>
    <row r="13457" spans="4:5" ht="11.25" customHeight="1">
      <c r="D13457" s="78"/>
      <c r="E13457" s="79"/>
    </row>
    <row r="13458" spans="4:5" ht="11.25" customHeight="1">
      <c r="D13458" s="78"/>
      <c r="E13458" s="79"/>
    </row>
    <row r="13459" spans="4:5" ht="11.25" customHeight="1">
      <c r="D13459" s="78"/>
      <c r="E13459" s="79"/>
    </row>
    <row r="13460" spans="4:5" ht="11.25" customHeight="1">
      <c r="D13460" s="78"/>
      <c r="E13460" s="79"/>
    </row>
    <row r="13461" spans="4:5" ht="11.25" customHeight="1">
      <c r="D13461" s="78"/>
      <c r="E13461" s="79"/>
    </row>
    <row r="13462" spans="4:5" ht="11.25" customHeight="1">
      <c r="D13462" s="78"/>
      <c r="E13462" s="79"/>
    </row>
    <row r="13463" spans="4:5" ht="11.25" customHeight="1">
      <c r="D13463" s="78"/>
      <c r="E13463" s="79"/>
    </row>
    <row r="13464" spans="4:5" ht="11.25" customHeight="1">
      <c r="D13464" s="78"/>
      <c r="E13464" s="79"/>
    </row>
    <row r="13465" spans="4:5" ht="11.25" customHeight="1">
      <c r="D13465" s="78"/>
      <c r="E13465" s="79"/>
    </row>
    <row r="13466" spans="4:5" ht="11.25" customHeight="1">
      <c r="D13466" s="78"/>
      <c r="E13466" s="79"/>
    </row>
    <row r="13467" spans="4:5" ht="11.25" customHeight="1">
      <c r="D13467" s="78"/>
      <c r="E13467" s="79"/>
    </row>
    <row r="13468" spans="4:5" ht="11.25" customHeight="1">
      <c r="D13468" s="78"/>
      <c r="E13468" s="79"/>
    </row>
    <row r="13469" spans="4:5" ht="11.25" customHeight="1">
      <c r="D13469" s="78"/>
      <c r="E13469" s="79"/>
    </row>
    <row r="13470" spans="4:5" ht="11.25" customHeight="1">
      <c r="D13470" s="78"/>
      <c r="E13470" s="79"/>
    </row>
    <row r="13471" spans="4:5" ht="11.25" customHeight="1">
      <c r="D13471" s="78"/>
      <c r="E13471" s="79"/>
    </row>
    <row r="13472" spans="4:5" ht="11.25" customHeight="1">
      <c r="D13472" s="78"/>
      <c r="E13472" s="79"/>
    </row>
    <row r="13473" spans="4:5" ht="11.25" customHeight="1">
      <c r="D13473" s="78"/>
      <c r="E13473" s="79"/>
    </row>
    <row r="13474" spans="4:5" ht="11.25" customHeight="1">
      <c r="D13474" s="78"/>
      <c r="E13474" s="79"/>
    </row>
    <row r="13475" spans="4:5" ht="11.25" customHeight="1">
      <c r="D13475" s="78"/>
      <c r="E13475" s="79"/>
    </row>
    <row r="13476" spans="4:5" ht="11.25" customHeight="1">
      <c r="D13476" s="78"/>
      <c r="E13476" s="79"/>
    </row>
    <row r="13477" spans="4:5" ht="11.25" customHeight="1">
      <c r="D13477" s="78"/>
      <c r="E13477" s="79"/>
    </row>
    <row r="13478" spans="4:5" ht="11.25" customHeight="1">
      <c r="D13478" s="78"/>
      <c r="E13478" s="79"/>
    </row>
    <row r="13479" spans="4:5" ht="11.25" customHeight="1">
      <c r="D13479" s="78"/>
      <c r="E13479" s="79"/>
    </row>
    <row r="13480" spans="4:5" ht="11.25" customHeight="1">
      <c r="D13480" s="78"/>
      <c r="E13480" s="79"/>
    </row>
    <row r="13481" spans="4:5" ht="11.25" customHeight="1">
      <c r="D13481" s="78"/>
      <c r="E13481" s="79"/>
    </row>
    <row r="13482" spans="4:5" ht="11.25" customHeight="1">
      <c r="D13482" s="78"/>
      <c r="E13482" s="79"/>
    </row>
    <row r="13483" spans="4:5" ht="11.25" customHeight="1">
      <c r="D13483" s="78"/>
      <c r="E13483" s="79"/>
    </row>
    <row r="13484" spans="4:5" ht="11.25" customHeight="1">
      <c r="D13484" s="78"/>
      <c r="E13484" s="79"/>
    </row>
    <row r="13485" spans="4:5" ht="11.25" customHeight="1">
      <c r="D13485" s="78"/>
      <c r="E13485" s="79"/>
    </row>
    <row r="13486" spans="4:5" ht="11.25" customHeight="1">
      <c r="D13486" s="78"/>
      <c r="E13486" s="79"/>
    </row>
    <row r="13487" spans="4:5" ht="11.25" customHeight="1">
      <c r="D13487" s="78"/>
      <c r="E13487" s="79"/>
    </row>
    <row r="13488" spans="4:5" ht="11.25" customHeight="1">
      <c r="D13488" s="78"/>
      <c r="E13488" s="79"/>
    </row>
    <row r="13489" spans="4:5" ht="11.25" customHeight="1">
      <c r="D13489" s="78"/>
      <c r="E13489" s="79"/>
    </row>
    <row r="13490" spans="4:5" ht="11.25" customHeight="1">
      <c r="D13490" s="78"/>
      <c r="E13490" s="79"/>
    </row>
    <row r="13491" spans="4:5" ht="11.25" customHeight="1">
      <c r="D13491" s="78"/>
      <c r="E13491" s="79"/>
    </row>
    <row r="13492" spans="4:5" ht="11.25" customHeight="1">
      <c r="D13492" s="78"/>
      <c r="E13492" s="79"/>
    </row>
    <row r="13493" spans="4:5" ht="11.25" customHeight="1">
      <c r="D13493" s="78"/>
      <c r="E13493" s="79"/>
    </row>
    <row r="13494" spans="4:5" ht="11.25" customHeight="1">
      <c r="D13494" s="78"/>
      <c r="E13494" s="79"/>
    </row>
    <row r="13495" spans="4:5" ht="11.25" customHeight="1">
      <c r="D13495" s="78"/>
      <c r="E13495" s="79"/>
    </row>
    <row r="13496" spans="4:5" ht="11.25" customHeight="1">
      <c r="D13496" s="78"/>
      <c r="E13496" s="79"/>
    </row>
    <row r="13497" spans="4:5" ht="11.25" customHeight="1">
      <c r="D13497" s="78"/>
      <c r="E13497" s="79"/>
    </row>
    <row r="13498" spans="4:5" ht="11.25" customHeight="1">
      <c r="D13498" s="78"/>
      <c r="E13498" s="79"/>
    </row>
    <row r="13499" spans="4:5" ht="11.25" customHeight="1">
      <c r="D13499" s="78"/>
      <c r="E13499" s="79"/>
    </row>
    <row r="13500" spans="4:5" ht="11.25" customHeight="1">
      <c r="D13500" s="78"/>
      <c r="E13500" s="79"/>
    </row>
    <row r="13501" spans="4:5" ht="11.25" customHeight="1">
      <c r="D13501" s="78"/>
      <c r="E13501" s="79"/>
    </row>
    <row r="13502" spans="4:5" ht="11.25" customHeight="1">
      <c r="D13502" s="78"/>
      <c r="E13502" s="79"/>
    </row>
    <row r="13503" spans="4:5" ht="11.25" customHeight="1">
      <c r="D13503" s="78"/>
      <c r="E13503" s="79"/>
    </row>
    <row r="13504" spans="4:5" ht="11.25" customHeight="1">
      <c r="D13504" s="78"/>
      <c r="E13504" s="79"/>
    </row>
    <row r="13505" spans="4:5" ht="11.25" customHeight="1">
      <c r="D13505" s="78"/>
      <c r="E13505" s="79"/>
    </row>
    <row r="13506" spans="4:5" ht="11.25" customHeight="1">
      <c r="D13506" s="78"/>
      <c r="E13506" s="79"/>
    </row>
    <row r="13507" spans="4:5" ht="11.25" customHeight="1">
      <c r="D13507" s="78"/>
      <c r="E13507" s="79"/>
    </row>
    <row r="13508" spans="4:5" ht="11.25" customHeight="1">
      <c r="D13508" s="78"/>
      <c r="E13508" s="79"/>
    </row>
    <row r="13509" spans="4:5" ht="11.25" customHeight="1">
      <c r="D13509" s="78"/>
      <c r="E13509" s="79"/>
    </row>
    <row r="13510" spans="4:5" ht="11.25" customHeight="1">
      <c r="D13510" s="78"/>
      <c r="E13510" s="79"/>
    </row>
    <row r="13511" spans="4:5" ht="11.25" customHeight="1">
      <c r="D13511" s="78"/>
      <c r="E13511" s="79"/>
    </row>
    <row r="13512" spans="4:5" ht="11.25" customHeight="1">
      <c r="D13512" s="78"/>
      <c r="E13512" s="79"/>
    </row>
    <row r="13513" spans="4:5" ht="11.25" customHeight="1">
      <c r="D13513" s="78"/>
      <c r="E13513" s="79"/>
    </row>
    <row r="13514" spans="4:5" ht="11.25" customHeight="1">
      <c r="D13514" s="78"/>
      <c r="E13514" s="79"/>
    </row>
    <row r="13515" spans="4:5" ht="11.25" customHeight="1">
      <c r="D13515" s="78"/>
      <c r="E13515" s="79"/>
    </row>
    <row r="13516" spans="4:5" ht="11.25" customHeight="1">
      <c r="D13516" s="78"/>
      <c r="E13516" s="79"/>
    </row>
    <row r="13517" spans="4:5" ht="11.25" customHeight="1">
      <c r="D13517" s="78"/>
      <c r="E13517" s="79"/>
    </row>
    <row r="13518" spans="4:5" ht="11.25" customHeight="1">
      <c r="D13518" s="78"/>
      <c r="E13518" s="79"/>
    </row>
    <row r="13519" spans="4:5" ht="11.25" customHeight="1">
      <c r="D13519" s="78"/>
      <c r="E13519" s="79"/>
    </row>
    <row r="13520" spans="4:5" ht="11.25" customHeight="1">
      <c r="D13520" s="78"/>
      <c r="E13520" s="79"/>
    </row>
    <row r="13521" spans="4:5" ht="11.25" customHeight="1">
      <c r="D13521" s="78"/>
      <c r="E13521" s="79"/>
    </row>
    <row r="13522" spans="4:5" ht="11.25" customHeight="1">
      <c r="D13522" s="78"/>
      <c r="E13522" s="79"/>
    </row>
    <row r="13523" spans="4:5" ht="11.25" customHeight="1">
      <c r="D13523" s="78"/>
      <c r="E13523" s="79"/>
    </row>
    <row r="13524" spans="4:5" ht="11.25" customHeight="1">
      <c r="D13524" s="78"/>
      <c r="E13524" s="79"/>
    </row>
    <row r="13525" spans="4:5" ht="11.25" customHeight="1">
      <c r="D13525" s="78"/>
      <c r="E13525" s="79"/>
    </row>
    <row r="13526" spans="4:5" ht="11.25" customHeight="1">
      <c r="D13526" s="78"/>
      <c r="E13526" s="79"/>
    </row>
    <row r="13527" spans="4:5" ht="11.25" customHeight="1">
      <c r="D13527" s="78"/>
      <c r="E13527" s="79"/>
    </row>
    <row r="13528" spans="4:5" ht="11.25" customHeight="1">
      <c r="D13528" s="78"/>
      <c r="E13528" s="79"/>
    </row>
    <row r="13529" spans="4:5" ht="11.25" customHeight="1">
      <c r="D13529" s="78"/>
      <c r="E13529" s="79"/>
    </row>
    <row r="13530" spans="4:5" ht="11.25" customHeight="1">
      <c r="D13530" s="78"/>
      <c r="E13530" s="79"/>
    </row>
    <row r="13531" spans="4:5" ht="11.25" customHeight="1">
      <c r="D13531" s="78"/>
      <c r="E13531" s="79"/>
    </row>
    <row r="13532" spans="4:5" ht="11.25" customHeight="1">
      <c r="D13532" s="78"/>
      <c r="E13532" s="79"/>
    </row>
    <row r="13533" spans="4:5" ht="11.25" customHeight="1">
      <c r="D13533" s="78"/>
      <c r="E13533" s="79"/>
    </row>
    <row r="13534" spans="4:5" ht="11.25" customHeight="1">
      <c r="D13534" s="78"/>
      <c r="E13534" s="79"/>
    </row>
    <row r="13535" spans="4:5" ht="11.25" customHeight="1">
      <c r="D13535" s="78"/>
      <c r="E13535" s="79"/>
    </row>
    <row r="13536" spans="4:5" ht="11.25" customHeight="1">
      <c r="D13536" s="78"/>
      <c r="E13536" s="79"/>
    </row>
    <row r="13537" spans="4:5" ht="11.25" customHeight="1">
      <c r="D13537" s="78"/>
      <c r="E13537" s="79"/>
    </row>
    <row r="13538" spans="4:5" ht="11.25" customHeight="1">
      <c r="D13538" s="78"/>
      <c r="E13538" s="79"/>
    </row>
    <row r="13539" spans="4:5" ht="11.25" customHeight="1">
      <c r="D13539" s="78"/>
      <c r="E13539" s="79"/>
    </row>
    <row r="13540" spans="4:5" ht="11.25" customHeight="1">
      <c r="D13540" s="78"/>
      <c r="E13540" s="79"/>
    </row>
    <row r="13541" spans="4:5" ht="11.25" customHeight="1">
      <c r="D13541" s="78"/>
      <c r="E13541" s="79"/>
    </row>
    <row r="13542" spans="4:5" ht="11.25" customHeight="1">
      <c r="D13542" s="78"/>
      <c r="E13542" s="79"/>
    </row>
    <row r="13543" spans="4:5" ht="11.25" customHeight="1">
      <c r="D13543" s="78"/>
      <c r="E13543" s="79"/>
    </row>
    <row r="13544" spans="4:5" ht="11.25" customHeight="1">
      <c r="D13544" s="78"/>
      <c r="E13544" s="79"/>
    </row>
    <row r="13545" spans="4:5" ht="11.25" customHeight="1">
      <c r="D13545" s="78"/>
      <c r="E13545" s="79"/>
    </row>
    <row r="13546" spans="4:5" ht="11.25" customHeight="1">
      <c r="D13546" s="78"/>
      <c r="E13546" s="79"/>
    </row>
    <row r="13547" spans="4:5" ht="11.25" customHeight="1">
      <c r="D13547" s="78"/>
      <c r="E13547" s="79"/>
    </row>
    <row r="13548" spans="4:5" ht="11.25" customHeight="1">
      <c r="D13548" s="78"/>
      <c r="E13548" s="79"/>
    </row>
    <row r="13549" spans="4:5" ht="11.25" customHeight="1">
      <c r="D13549" s="78"/>
      <c r="E13549" s="79"/>
    </row>
    <row r="13550" spans="4:5" ht="11.25" customHeight="1">
      <c r="D13550" s="78"/>
      <c r="E13550" s="79"/>
    </row>
    <row r="13551" spans="4:5" ht="11.25" customHeight="1">
      <c r="D13551" s="78"/>
      <c r="E13551" s="79"/>
    </row>
    <row r="13552" spans="4:5" ht="11.25" customHeight="1">
      <c r="D13552" s="78"/>
      <c r="E13552" s="79"/>
    </row>
    <row r="13553" spans="4:5" ht="11.25" customHeight="1">
      <c r="D13553" s="78"/>
      <c r="E13553" s="79"/>
    </row>
    <row r="13554" spans="4:5" ht="11.25" customHeight="1">
      <c r="D13554" s="78"/>
      <c r="E13554" s="79"/>
    </row>
    <row r="13555" spans="4:5" ht="11.25" customHeight="1">
      <c r="D13555" s="78"/>
      <c r="E13555" s="79"/>
    </row>
    <row r="13556" spans="4:5" ht="11.25" customHeight="1">
      <c r="D13556" s="78"/>
      <c r="E13556" s="79"/>
    </row>
    <row r="13557" spans="4:5" ht="11.25" customHeight="1">
      <c r="D13557" s="78"/>
      <c r="E13557" s="79"/>
    </row>
    <row r="13558" spans="4:5" ht="11.25" customHeight="1">
      <c r="D13558" s="78"/>
      <c r="E13558" s="79"/>
    </row>
    <row r="13559" spans="4:5" ht="11.25" customHeight="1">
      <c r="D13559" s="78"/>
      <c r="E13559" s="79"/>
    </row>
    <row r="13560" spans="4:5" ht="11.25" customHeight="1">
      <c r="D13560" s="78"/>
      <c r="E13560" s="79"/>
    </row>
    <row r="13561" spans="4:5" ht="11.25" customHeight="1">
      <c r="D13561" s="78"/>
      <c r="E13561" s="79"/>
    </row>
    <row r="13562" spans="4:5" ht="11.25" customHeight="1">
      <c r="D13562" s="78"/>
      <c r="E13562" s="79"/>
    </row>
    <row r="13563" spans="4:5" ht="11.25" customHeight="1">
      <c r="D13563" s="78"/>
      <c r="E13563" s="79"/>
    </row>
    <row r="13564" spans="4:5" ht="11.25" customHeight="1">
      <c r="D13564" s="78"/>
      <c r="E13564" s="79"/>
    </row>
    <row r="13565" spans="4:5" ht="11.25" customHeight="1">
      <c r="D13565" s="78"/>
      <c r="E13565" s="79"/>
    </row>
    <row r="13566" spans="4:5" ht="11.25" customHeight="1">
      <c r="D13566" s="78"/>
      <c r="E13566" s="79"/>
    </row>
    <row r="13567" spans="4:5" ht="11.25" customHeight="1">
      <c r="D13567" s="78"/>
      <c r="E13567" s="79"/>
    </row>
    <row r="13568" spans="4:5" ht="11.25" customHeight="1">
      <c r="D13568" s="78"/>
      <c r="E13568" s="79"/>
    </row>
    <row r="13569" spans="4:5" ht="11.25" customHeight="1">
      <c r="D13569" s="78"/>
      <c r="E13569" s="79"/>
    </row>
    <row r="13570" spans="4:5" ht="11.25" customHeight="1">
      <c r="D13570" s="78"/>
      <c r="E13570" s="79"/>
    </row>
    <row r="13571" spans="4:5" ht="11.25" customHeight="1">
      <c r="D13571" s="78"/>
      <c r="E13571" s="79"/>
    </row>
    <row r="13572" spans="4:5" ht="11.25" customHeight="1">
      <c r="D13572" s="78"/>
      <c r="E13572" s="79"/>
    </row>
    <row r="13573" spans="4:5" ht="11.25" customHeight="1">
      <c r="D13573" s="78"/>
      <c r="E13573" s="79"/>
    </row>
    <row r="13574" spans="4:5" ht="11.25" customHeight="1">
      <c r="D13574" s="78"/>
      <c r="E13574" s="79"/>
    </row>
    <row r="13575" spans="4:5" ht="11.25" customHeight="1">
      <c r="D13575" s="78"/>
      <c r="E13575" s="79"/>
    </row>
    <row r="13576" spans="4:5" ht="11.25" customHeight="1">
      <c r="D13576" s="78"/>
      <c r="E13576" s="79"/>
    </row>
    <row r="13577" spans="4:5" ht="11.25" customHeight="1">
      <c r="D13577" s="78"/>
      <c r="E13577" s="79"/>
    </row>
    <row r="13578" spans="4:5" ht="11.25" customHeight="1">
      <c r="D13578" s="78"/>
      <c r="E13578" s="79"/>
    </row>
    <row r="13579" spans="4:5" ht="11.25" customHeight="1">
      <c r="D13579" s="78"/>
      <c r="E13579" s="79"/>
    </row>
    <row r="13580" spans="4:5" ht="11.25" customHeight="1">
      <c r="D13580" s="78"/>
      <c r="E13580" s="79"/>
    </row>
    <row r="13581" spans="4:5" ht="11.25" customHeight="1">
      <c r="D13581" s="78"/>
      <c r="E13581" s="79"/>
    </row>
    <row r="13582" spans="4:5" ht="11.25" customHeight="1">
      <c r="D13582" s="78"/>
      <c r="E13582" s="79"/>
    </row>
    <row r="13583" spans="4:5" ht="11.25" customHeight="1">
      <c r="D13583" s="78"/>
      <c r="E13583" s="79"/>
    </row>
    <row r="13584" spans="4:5" ht="11.25" customHeight="1">
      <c r="D13584" s="78"/>
      <c r="E13584" s="79"/>
    </row>
    <row r="13585" spans="4:5" ht="11.25" customHeight="1">
      <c r="D13585" s="78"/>
      <c r="E13585" s="79"/>
    </row>
    <row r="13586" spans="4:5" ht="11.25" customHeight="1">
      <c r="D13586" s="78"/>
      <c r="E13586" s="79"/>
    </row>
    <row r="13587" spans="4:5" ht="11.25" customHeight="1">
      <c r="D13587" s="78"/>
      <c r="E13587" s="79"/>
    </row>
    <row r="13588" spans="4:5" ht="11.25" customHeight="1">
      <c r="D13588" s="78"/>
      <c r="E13588" s="79"/>
    </row>
    <row r="13589" spans="4:5" ht="11.25" customHeight="1">
      <c r="D13589" s="78"/>
      <c r="E13589" s="79"/>
    </row>
    <row r="13590" spans="4:5" ht="11.25" customHeight="1">
      <c r="D13590" s="78"/>
      <c r="E13590" s="79"/>
    </row>
    <row r="13591" spans="4:5" ht="11.25" customHeight="1">
      <c r="D13591" s="78"/>
      <c r="E13591" s="79"/>
    </row>
    <row r="13592" spans="4:5" ht="11.25" customHeight="1">
      <c r="D13592" s="78"/>
      <c r="E13592" s="79"/>
    </row>
    <row r="13593" spans="4:5" ht="11.25" customHeight="1">
      <c r="D13593" s="78"/>
      <c r="E13593" s="79"/>
    </row>
    <row r="13594" spans="4:5" ht="11.25" customHeight="1">
      <c r="D13594" s="78"/>
      <c r="E13594" s="79"/>
    </row>
    <row r="13595" spans="4:5" ht="11.25" customHeight="1">
      <c r="D13595" s="78"/>
      <c r="E13595" s="79"/>
    </row>
    <row r="13596" spans="4:5" ht="11.25" customHeight="1">
      <c r="D13596" s="78"/>
      <c r="E13596" s="79"/>
    </row>
    <row r="13597" spans="4:5" ht="11.25" customHeight="1">
      <c r="D13597" s="78"/>
      <c r="E13597" s="79"/>
    </row>
    <row r="13598" spans="4:5" ht="11.25" customHeight="1">
      <c r="D13598" s="78"/>
      <c r="E13598" s="79"/>
    </row>
    <row r="13599" spans="4:5" ht="11.25" customHeight="1">
      <c r="D13599" s="78"/>
      <c r="E13599" s="79"/>
    </row>
    <row r="13600" spans="4:5" ht="11.25" customHeight="1">
      <c r="D13600" s="78"/>
      <c r="E13600" s="79"/>
    </row>
    <row r="13601" spans="4:5" ht="11.25" customHeight="1">
      <c r="D13601" s="78"/>
      <c r="E13601" s="79"/>
    </row>
    <row r="13602" spans="4:5" ht="11.25" customHeight="1">
      <c r="D13602" s="78"/>
      <c r="E13602" s="79"/>
    </row>
    <row r="13603" spans="4:5" ht="11.25" customHeight="1">
      <c r="D13603" s="78"/>
      <c r="E13603" s="79"/>
    </row>
    <row r="13604" spans="4:5" ht="11.25" customHeight="1">
      <c r="D13604" s="78"/>
      <c r="E13604" s="79"/>
    </row>
    <row r="13605" spans="4:5" ht="11.25" customHeight="1">
      <c r="D13605" s="78"/>
      <c r="E13605" s="79"/>
    </row>
    <row r="13606" spans="4:5" ht="11.25" customHeight="1">
      <c r="D13606" s="78"/>
      <c r="E13606" s="79"/>
    </row>
    <row r="13607" spans="4:5" ht="11.25" customHeight="1">
      <c r="D13607" s="78"/>
      <c r="E13607" s="79"/>
    </row>
    <row r="13608" spans="4:5" ht="11.25" customHeight="1">
      <c r="D13608" s="78"/>
      <c r="E13608" s="79"/>
    </row>
    <row r="13609" spans="4:5" ht="11.25" customHeight="1">
      <c r="D13609" s="78"/>
      <c r="E13609" s="79"/>
    </row>
    <row r="13610" spans="4:5" ht="11.25" customHeight="1">
      <c r="D13610" s="78"/>
      <c r="E13610" s="79"/>
    </row>
    <row r="13611" spans="4:5" ht="11.25" customHeight="1">
      <c r="D13611" s="78"/>
      <c r="E13611" s="79"/>
    </row>
    <row r="13612" spans="4:5" ht="11.25" customHeight="1">
      <c r="D13612" s="78"/>
      <c r="E13612" s="79"/>
    </row>
    <row r="13613" spans="4:5" ht="11.25" customHeight="1">
      <c r="D13613" s="78"/>
      <c r="E13613" s="79"/>
    </row>
    <row r="13614" spans="4:5" ht="11.25" customHeight="1">
      <c r="D13614" s="78"/>
      <c r="E13614" s="79"/>
    </row>
    <row r="13615" spans="4:5" ht="11.25" customHeight="1">
      <c r="D13615" s="78"/>
      <c r="E13615" s="79"/>
    </row>
    <row r="13616" spans="4:5" ht="11.25" customHeight="1">
      <c r="D13616" s="78"/>
      <c r="E13616" s="79"/>
    </row>
    <row r="13617" spans="4:5" ht="11.25" customHeight="1">
      <c r="D13617" s="78"/>
      <c r="E13617" s="79"/>
    </row>
    <row r="13618" spans="4:5" ht="11.25" customHeight="1">
      <c r="D13618" s="78"/>
      <c r="E13618" s="79"/>
    </row>
    <row r="13619" spans="4:5" ht="11.25" customHeight="1">
      <c r="D13619" s="78"/>
      <c r="E13619" s="79"/>
    </row>
    <row r="13620" spans="4:5" ht="11.25" customHeight="1">
      <c r="D13620" s="78"/>
      <c r="E13620" s="79"/>
    </row>
    <row r="13621" spans="4:5" ht="11.25" customHeight="1">
      <c r="D13621" s="78"/>
      <c r="E13621" s="79"/>
    </row>
    <row r="13622" spans="4:5" ht="11.25" customHeight="1">
      <c r="D13622" s="78"/>
      <c r="E13622" s="79"/>
    </row>
    <row r="13623" spans="4:5" ht="11.25" customHeight="1">
      <c r="D13623" s="78"/>
      <c r="E13623" s="79"/>
    </row>
    <row r="13624" spans="4:5" ht="11.25" customHeight="1">
      <c r="D13624" s="78"/>
      <c r="E13624" s="79"/>
    </row>
    <row r="13625" spans="4:5" ht="11.25" customHeight="1">
      <c r="D13625" s="78"/>
      <c r="E13625" s="79"/>
    </row>
    <row r="13626" spans="4:5" ht="11.25" customHeight="1">
      <c r="D13626" s="78"/>
      <c r="E13626" s="79"/>
    </row>
    <row r="13627" spans="4:5" ht="11.25" customHeight="1">
      <c r="D13627" s="78"/>
      <c r="E13627" s="79"/>
    </row>
    <row r="13628" spans="4:5" ht="11.25" customHeight="1">
      <c r="D13628" s="78"/>
      <c r="E13628" s="79"/>
    </row>
    <row r="13629" spans="4:5" ht="11.25" customHeight="1">
      <c r="D13629" s="78"/>
      <c r="E13629" s="79"/>
    </row>
    <row r="13630" spans="4:5" ht="11.25" customHeight="1">
      <c r="D13630" s="78"/>
      <c r="E13630" s="79"/>
    </row>
    <row r="13631" spans="4:5" ht="11.25" customHeight="1">
      <c r="D13631" s="78"/>
      <c r="E13631" s="79"/>
    </row>
    <row r="13632" spans="4:5" ht="11.25" customHeight="1">
      <c r="D13632" s="78"/>
      <c r="E13632" s="79"/>
    </row>
    <row r="13633" spans="4:5" ht="11.25" customHeight="1">
      <c r="D13633" s="78"/>
      <c r="E13633" s="79"/>
    </row>
    <row r="13634" spans="4:5" ht="11.25" customHeight="1">
      <c r="D13634" s="78"/>
      <c r="E13634" s="79"/>
    </row>
    <row r="13635" spans="4:5" ht="11.25" customHeight="1">
      <c r="D13635" s="78"/>
      <c r="E13635" s="79"/>
    </row>
    <row r="13636" spans="4:5" ht="11.25" customHeight="1">
      <c r="D13636" s="78"/>
      <c r="E13636" s="79"/>
    </row>
    <row r="13637" spans="4:5" ht="11.25" customHeight="1">
      <c r="D13637" s="78"/>
      <c r="E13637" s="79"/>
    </row>
    <row r="13638" spans="4:5" ht="11.25" customHeight="1">
      <c r="D13638" s="78"/>
      <c r="E13638" s="79"/>
    </row>
    <row r="13639" spans="4:5" ht="11.25" customHeight="1">
      <c r="D13639" s="78"/>
      <c r="E13639" s="79"/>
    </row>
    <row r="13640" spans="4:5" ht="11.25" customHeight="1">
      <c r="D13640" s="78"/>
      <c r="E13640" s="79"/>
    </row>
    <row r="13641" spans="4:5" ht="11.25" customHeight="1">
      <c r="D13641" s="78"/>
      <c r="E13641" s="79"/>
    </row>
    <row r="13642" spans="4:5" ht="11.25" customHeight="1">
      <c r="D13642" s="78"/>
      <c r="E13642" s="79"/>
    </row>
    <row r="13643" spans="4:5" ht="11.25" customHeight="1">
      <c r="D13643" s="78"/>
      <c r="E13643" s="79"/>
    </row>
    <row r="13644" spans="4:5" ht="11.25" customHeight="1">
      <c r="D13644" s="78"/>
      <c r="E13644" s="79"/>
    </row>
    <row r="13645" spans="4:5" ht="11.25" customHeight="1">
      <c r="D13645" s="78"/>
      <c r="E13645" s="79"/>
    </row>
    <row r="13646" spans="4:5" ht="11.25" customHeight="1">
      <c r="D13646" s="78"/>
      <c r="E13646" s="79"/>
    </row>
    <row r="13647" spans="4:5" ht="11.25" customHeight="1">
      <c r="D13647" s="78"/>
      <c r="E13647" s="79"/>
    </row>
    <row r="13648" spans="4:5" ht="11.25" customHeight="1">
      <c r="D13648" s="78"/>
      <c r="E13648" s="79"/>
    </row>
    <row r="13649" spans="4:5" ht="11.25" customHeight="1">
      <c r="D13649" s="78"/>
      <c r="E13649" s="79"/>
    </row>
    <row r="13650" spans="4:5" ht="11.25" customHeight="1">
      <c r="D13650" s="78"/>
      <c r="E13650" s="79"/>
    </row>
    <row r="13651" spans="4:5" ht="11.25" customHeight="1">
      <c r="D13651" s="78"/>
      <c r="E13651" s="79"/>
    </row>
    <row r="13652" spans="4:5" ht="11.25" customHeight="1">
      <c r="D13652" s="78"/>
      <c r="E13652" s="79"/>
    </row>
    <row r="13653" spans="4:5" ht="11.25" customHeight="1">
      <c r="D13653" s="78"/>
      <c r="E13653" s="79"/>
    </row>
    <row r="13654" spans="4:5" ht="11.25" customHeight="1">
      <c r="D13654" s="78"/>
      <c r="E13654" s="79"/>
    </row>
    <row r="13655" spans="4:5" ht="11.25" customHeight="1">
      <c r="D13655" s="78"/>
      <c r="E13655" s="79"/>
    </row>
    <row r="13656" spans="4:5" ht="11.25" customHeight="1">
      <c r="D13656" s="78"/>
      <c r="E13656" s="79"/>
    </row>
    <row r="13657" spans="4:5" ht="11.25" customHeight="1">
      <c r="D13657" s="78"/>
      <c r="E13657" s="79"/>
    </row>
    <row r="13658" spans="4:5" ht="11.25" customHeight="1">
      <c r="D13658" s="78"/>
      <c r="E13658" s="79"/>
    </row>
    <row r="13659" spans="4:5" ht="11.25" customHeight="1">
      <c r="D13659" s="78"/>
      <c r="E13659" s="79"/>
    </row>
    <row r="13660" spans="4:5" ht="11.25" customHeight="1">
      <c r="D13660" s="78"/>
      <c r="E13660" s="79"/>
    </row>
    <row r="13661" spans="4:5" ht="11.25" customHeight="1">
      <c r="D13661" s="78"/>
      <c r="E13661" s="79"/>
    </row>
    <row r="13662" spans="4:5" ht="11.25" customHeight="1">
      <c r="D13662" s="78"/>
      <c r="E13662" s="79"/>
    </row>
    <row r="13663" spans="4:5" ht="11.25" customHeight="1">
      <c r="D13663" s="78"/>
      <c r="E13663" s="79"/>
    </row>
    <row r="13664" spans="4:5" ht="11.25" customHeight="1">
      <c r="D13664" s="78"/>
      <c r="E13664" s="79"/>
    </row>
    <row r="13665" spans="4:5" ht="11.25" customHeight="1">
      <c r="D13665" s="78"/>
      <c r="E13665" s="79"/>
    </row>
    <row r="13666" spans="4:5" ht="11.25" customHeight="1">
      <c r="D13666" s="78"/>
      <c r="E13666" s="79"/>
    </row>
    <row r="13667" spans="4:5" ht="11.25" customHeight="1">
      <c r="D13667" s="78"/>
      <c r="E13667" s="79"/>
    </row>
    <row r="13668" spans="4:5" ht="11.25" customHeight="1">
      <c r="D13668" s="78"/>
      <c r="E13668" s="79"/>
    </row>
    <row r="13669" spans="4:5" ht="11.25" customHeight="1">
      <c r="D13669" s="78"/>
      <c r="E13669" s="79"/>
    </row>
    <row r="13670" spans="4:5" ht="11.25" customHeight="1">
      <c r="D13670" s="78"/>
      <c r="E13670" s="79"/>
    </row>
    <row r="13671" spans="4:5" ht="11.25" customHeight="1">
      <c r="D13671" s="78"/>
      <c r="E13671" s="79"/>
    </row>
    <row r="13672" spans="4:5" ht="11.25" customHeight="1">
      <c r="D13672" s="78"/>
      <c r="E13672" s="79"/>
    </row>
    <row r="13673" spans="4:5" ht="11.25" customHeight="1">
      <c r="D13673" s="78"/>
      <c r="E13673" s="79"/>
    </row>
    <row r="13674" spans="4:5" ht="11.25" customHeight="1">
      <c r="D13674" s="78"/>
      <c r="E13674" s="79"/>
    </row>
    <row r="13675" spans="4:5" ht="11.25" customHeight="1">
      <c r="D13675" s="78"/>
      <c r="E13675" s="79"/>
    </row>
    <row r="13676" spans="4:5" ht="11.25" customHeight="1">
      <c r="D13676" s="78"/>
      <c r="E13676" s="79"/>
    </row>
    <row r="13677" spans="4:5" ht="11.25" customHeight="1">
      <c r="D13677" s="78"/>
      <c r="E13677" s="79"/>
    </row>
    <row r="13678" spans="4:5" ht="11.25" customHeight="1">
      <c r="D13678" s="78"/>
      <c r="E13678" s="79"/>
    </row>
    <row r="13679" spans="4:5" ht="11.25" customHeight="1">
      <c r="D13679" s="78"/>
      <c r="E13679" s="79"/>
    </row>
    <row r="13680" spans="4:5" ht="11.25" customHeight="1">
      <c r="D13680" s="78"/>
      <c r="E13680" s="79"/>
    </row>
    <row r="13681" spans="4:5" ht="11.25" customHeight="1">
      <c r="D13681" s="78"/>
      <c r="E13681" s="79"/>
    </row>
    <row r="13682" spans="4:5" ht="11.25" customHeight="1">
      <c r="D13682" s="78"/>
      <c r="E13682" s="79"/>
    </row>
    <row r="13683" spans="4:5" ht="11.25" customHeight="1">
      <c r="D13683" s="78"/>
      <c r="E13683" s="79"/>
    </row>
    <row r="13684" spans="4:5" ht="11.25" customHeight="1">
      <c r="D13684" s="78"/>
      <c r="E13684" s="79"/>
    </row>
    <row r="13685" spans="4:5" ht="11.25" customHeight="1">
      <c r="D13685" s="78"/>
      <c r="E13685" s="79"/>
    </row>
    <row r="13686" spans="4:5" ht="11.25" customHeight="1">
      <c r="D13686" s="78"/>
      <c r="E13686" s="79"/>
    </row>
    <row r="13687" spans="4:5" ht="11.25" customHeight="1">
      <c r="D13687" s="78"/>
      <c r="E13687" s="79"/>
    </row>
    <row r="13688" spans="4:5" ht="11.25" customHeight="1">
      <c r="D13688" s="78"/>
      <c r="E13688" s="79"/>
    </row>
    <row r="13689" spans="4:5" ht="11.25" customHeight="1">
      <c r="D13689" s="78"/>
      <c r="E13689" s="79"/>
    </row>
    <row r="13690" spans="4:5" ht="11.25" customHeight="1">
      <c r="D13690" s="78"/>
      <c r="E13690" s="79"/>
    </row>
    <row r="13691" spans="4:5" ht="11.25" customHeight="1">
      <c r="D13691" s="78"/>
      <c r="E13691" s="79"/>
    </row>
    <row r="13692" spans="4:5" ht="11.25" customHeight="1">
      <c r="D13692" s="78"/>
      <c r="E13692" s="79"/>
    </row>
    <row r="13693" spans="4:5" ht="11.25" customHeight="1">
      <c r="D13693" s="78"/>
      <c r="E13693" s="79"/>
    </row>
    <row r="13694" spans="4:5" ht="11.25" customHeight="1">
      <c r="D13694" s="78"/>
      <c r="E13694" s="79"/>
    </row>
    <row r="13695" spans="4:5" ht="11.25" customHeight="1">
      <c r="D13695" s="78"/>
      <c r="E13695" s="79"/>
    </row>
    <row r="13696" spans="4:5" ht="11.25" customHeight="1">
      <c r="D13696" s="78"/>
      <c r="E13696" s="79"/>
    </row>
    <row r="13697" spans="4:5" ht="11.25" customHeight="1">
      <c r="D13697" s="78"/>
      <c r="E13697" s="79"/>
    </row>
    <row r="13698" spans="4:5" ht="11.25" customHeight="1">
      <c r="D13698" s="78"/>
      <c r="E13698" s="79"/>
    </row>
    <row r="13699" spans="4:5" ht="11.25" customHeight="1">
      <c r="D13699" s="78"/>
      <c r="E13699" s="79"/>
    </row>
    <row r="13700" spans="4:5" ht="11.25" customHeight="1">
      <c r="D13700" s="78"/>
      <c r="E13700" s="79"/>
    </row>
    <row r="13701" spans="4:5" ht="11.25" customHeight="1">
      <c r="D13701" s="78"/>
      <c r="E13701" s="79"/>
    </row>
    <row r="13702" spans="4:5" ht="11.25" customHeight="1">
      <c r="D13702" s="78"/>
      <c r="E13702" s="79"/>
    </row>
    <row r="13703" spans="4:5" ht="11.25" customHeight="1">
      <c r="D13703" s="78"/>
      <c r="E13703" s="79"/>
    </row>
    <row r="13704" spans="4:5" ht="11.25" customHeight="1">
      <c r="D13704" s="78"/>
      <c r="E13704" s="79"/>
    </row>
    <row r="13705" spans="4:5" ht="11.25" customHeight="1">
      <c r="D13705" s="78"/>
      <c r="E13705" s="79"/>
    </row>
    <row r="13706" spans="4:5" ht="11.25" customHeight="1">
      <c r="D13706" s="78"/>
      <c r="E13706" s="79"/>
    </row>
    <row r="13707" spans="4:5" ht="11.25" customHeight="1">
      <c r="D13707" s="78"/>
      <c r="E13707" s="79"/>
    </row>
    <row r="13708" spans="4:5" ht="11.25" customHeight="1">
      <c r="D13708" s="78"/>
      <c r="E13708" s="79"/>
    </row>
    <row r="13709" spans="4:5" ht="11.25" customHeight="1">
      <c r="D13709" s="78"/>
      <c r="E13709" s="79"/>
    </row>
    <row r="13710" spans="4:5" ht="11.25" customHeight="1">
      <c r="D13710" s="78"/>
      <c r="E13710" s="79"/>
    </row>
    <row r="13711" spans="4:5" ht="11.25" customHeight="1">
      <c r="D13711" s="78"/>
      <c r="E13711" s="79"/>
    </row>
    <row r="13712" spans="4:5" ht="11.25" customHeight="1">
      <c r="D13712" s="78"/>
      <c r="E13712" s="79"/>
    </row>
    <row r="13713" spans="4:5" ht="11.25" customHeight="1">
      <c r="D13713" s="78"/>
      <c r="E13713" s="79"/>
    </row>
    <row r="13714" spans="4:5" ht="11.25" customHeight="1">
      <c r="D13714" s="78"/>
      <c r="E13714" s="79"/>
    </row>
    <row r="13715" spans="4:5" ht="11.25" customHeight="1">
      <c r="D13715" s="78"/>
      <c r="E13715" s="79"/>
    </row>
    <row r="13716" spans="4:5" ht="11.25" customHeight="1">
      <c r="D13716" s="78"/>
      <c r="E13716" s="79"/>
    </row>
    <row r="13717" spans="4:5" ht="11.25" customHeight="1">
      <c r="D13717" s="78"/>
      <c r="E13717" s="79"/>
    </row>
    <row r="13718" spans="4:5" ht="11.25" customHeight="1">
      <c r="D13718" s="78"/>
      <c r="E13718" s="79"/>
    </row>
    <row r="13719" spans="4:5" ht="11.25" customHeight="1">
      <c r="D13719" s="78"/>
      <c r="E13719" s="79"/>
    </row>
    <row r="13720" spans="4:5" ht="11.25" customHeight="1">
      <c r="D13720" s="78"/>
      <c r="E13720" s="79"/>
    </row>
    <row r="13721" spans="4:5" ht="11.25" customHeight="1">
      <c r="D13721" s="78"/>
      <c r="E13721" s="79"/>
    </row>
    <row r="13722" spans="4:5" ht="11.25" customHeight="1">
      <c r="D13722" s="78"/>
      <c r="E13722" s="79"/>
    </row>
    <row r="13723" spans="4:5" ht="11.25" customHeight="1">
      <c r="D13723" s="78"/>
      <c r="E13723" s="79"/>
    </row>
    <row r="13724" spans="4:5" ht="11.25" customHeight="1">
      <c r="D13724" s="78"/>
      <c r="E13724" s="79"/>
    </row>
    <row r="13725" spans="4:5" ht="11.25" customHeight="1">
      <c r="D13725" s="78"/>
      <c r="E13725" s="79"/>
    </row>
    <row r="13726" spans="4:5" ht="11.25" customHeight="1">
      <c r="D13726" s="78"/>
      <c r="E13726" s="79"/>
    </row>
    <row r="13727" spans="4:5" ht="11.25" customHeight="1">
      <c r="D13727" s="78"/>
      <c r="E13727" s="79"/>
    </row>
    <row r="13728" spans="4:5" ht="11.25" customHeight="1">
      <c r="D13728" s="78"/>
      <c r="E13728" s="79"/>
    </row>
    <row r="13729" spans="4:5" ht="11.25" customHeight="1">
      <c r="D13729" s="78"/>
      <c r="E13729" s="79"/>
    </row>
    <row r="13730" spans="4:5" ht="11.25" customHeight="1">
      <c r="D13730" s="78"/>
      <c r="E13730" s="79"/>
    </row>
    <row r="13731" spans="4:5" ht="11.25" customHeight="1">
      <c r="D13731" s="78"/>
      <c r="E13731" s="79"/>
    </row>
    <row r="13732" spans="4:5" ht="11.25" customHeight="1">
      <c r="D13732" s="78"/>
      <c r="E13732" s="79"/>
    </row>
    <row r="13733" spans="4:5" ht="11.25" customHeight="1">
      <c r="D13733" s="78"/>
      <c r="E13733" s="79"/>
    </row>
    <row r="13734" spans="4:5" ht="11.25" customHeight="1">
      <c r="D13734" s="78"/>
      <c r="E13734" s="79"/>
    </row>
    <row r="13735" spans="4:5" ht="11.25" customHeight="1">
      <c r="D13735" s="78"/>
      <c r="E13735" s="79"/>
    </row>
    <row r="13736" spans="4:5" ht="11.25" customHeight="1">
      <c r="D13736" s="78"/>
      <c r="E13736" s="79"/>
    </row>
    <row r="13737" spans="4:5" ht="11.25" customHeight="1">
      <c r="D13737" s="78"/>
      <c r="E13737" s="79"/>
    </row>
    <row r="13738" spans="4:5" ht="11.25" customHeight="1">
      <c r="D13738" s="78"/>
      <c r="E13738" s="79"/>
    </row>
    <row r="13739" spans="4:5" ht="11.25" customHeight="1">
      <c r="D13739" s="78"/>
      <c r="E13739" s="79"/>
    </row>
    <row r="13740" spans="4:5" ht="11.25" customHeight="1">
      <c r="D13740" s="78"/>
      <c r="E13740" s="79"/>
    </row>
    <row r="13741" spans="4:5" ht="11.25" customHeight="1">
      <c r="D13741" s="78"/>
      <c r="E13741" s="79"/>
    </row>
    <row r="13742" spans="4:5" ht="11.25" customHeight="1">
      <c r="D13742" s="78"/>
      <c r="E13742" s="79"/>
    </row>
    <row r="13743" spans="4:5" ht="11.25" customHeight="1">
      <c r="D13743" s="78"/>
      <c r="E13743" s="79"/>
    </row>
    <row r="13744" spans="4:5" ht="11.25" customHeight="1">
      <c r="D13744" s="78"/>
      <c r="E13744" s="79"/>
    </row>
    <row r="13745" spans="4:5" ht="11.25" customHeight="1">
      <c r="D13745" s="78"/>
      <c r="E13745" s="79"/>
    </row>
    <row r="13746" spans="4:5" ht="11.25" customHeight="1">
      <c r="D13746" s="78"/>
      <c r="E13746" s="79"/>
    </row>
    <row r="13747" spans="4:5" ht="11.25" customHeight="1">
      <c r="D13747" s="78"/>
      <c r="E13747" s="79"/>
    </row>
    <row r="13748" spans="4:5" ht="11.25" customHeight="1">
      <c r="D13748" s="78"/>
      <c r="E13748" s="79"/>
    </row>
    <row r="13749" spans="4:5" ht="11.25" customHeight="1">
      <c r="D13749" s="78"/>
      <c r="E13749" s="79"/>
    </row>
    <row r="13750" spans="4:5" ht="11.25" customHeight="1">
      <c r="D13750" s="78"/>
      <c r="E13750" s="79"/>
    </row>
    <row r="13751" spans="4:5" ht="11.25" customHeight="1">
      <c r="D13751" s="78"/>
      <c r="E13751" s="79"/>
    </row>
    <row r="13752" spans="4:5" ht="11.25" customHeight="1">
      <c r="D13752" s="78"/>
      <c r="E13752" s="79"/>
    </row>
    <row r="13753" spans="4:5" ht="11.25" customHeight="1">
      <c r="D13753" s="78"/>
      <c r="E13753" s="79"/>
    </row>
    <row r="13754" spans="4:5" ht="11.25" customHeight="1">
      <c r="D13754" s="78"/>
      <c r="E13754" s="79"/>
    </row>
    <row r="13755" spans="4:5" ht="11.25" customHeight="1">
      <c r="D13755" s="78"/>
      <c r="E13755" s="79"/>
    </row>
    <row r="13756" spans="4:5" ht="11.25" customHeight="1">
      <c r="D13756" s="78"/>
      <c r="E13756" s="79"/>
    </row>
    <row r="13757" spans="4:5" ht="11.25" customHeight="1">
      <c r="D13757" s="78"/>
      <c r="E13757" s="79"/>
    </row>
    <row r="13758" spans="4:5" ht="11.25" customHeight="1">
      <c r="D13758" s="78"/>
      <c r="E13758" s="79"/>
    </row>
    <row r="13759" spans="4:5" ht="11.25" customHeight="1">
      <c r="D13759" s="78"/>
      <c r="E13759" s="79"/>
    </row>
    <row r="13760" spans="4:5" ht="11.25" customHeight="1">
      <c r="D13760" s="78"/>
      <c r="E13760" s="79"/>
    </row>
    <row r="13761" spans="4:5" ht="11.25" customHeight="1">
      <c r="D13761" s="78"/>
      <c r="E13761" s="79"/>
    </row>
    <row r="13762" spans="4:5" ht="11.25" customHeight="1">
      <c r="D13762" s="78"/>
      <c r="E13762" s="79"/>
    </row>
    <row r="13763" spans="4:5" ht="11.25" customHeight="1">
      <c r="D13763" s="78"/>
      <c r="E13763" s="79"/>
    </row>
    <row r="13764" spans="4:5" ht="11.25" customHeight="1">
      <c r="D13764" s="78"/>
      <c r="E13764" s="79"/>
    </row>
    <row r="13765" spans="4:5" ht="11.25" customHeight="1">
      <c r="D13765" s="78"/>
      <c r="E13765" s="79"/>
    </row>
    <row r="13766" spans="4:5" ht="11.25" customHeight="1">
      <c r="D13766" s="78"/>
      <c r="E13766" s="79"/>
    </row>
    <row r="13767" spans="4:5" ht="11.25" customHeight="1">
      <c r="D13767" s="78"/>
      <c r="E13767" s="79"/>
    </row>
    <row r="13768" spans="4:5" ht="11.25" customHeight="1">
      <c r="D13768" s="78"/>
      <c r="E13768" s="79"/>
    </row>
    <row r="13769" spans="4:5" ht="11.25" customHeight="1">
      <c r="D13769" s="78"/>
      <c r="E13769" s="79"/>
    </row>
    <row r="13770" spans="4:5" ht="11.25" customHeight="1">
      <c r="D13770" s="78"/>
      <c r="E13770" s="79"/>
    </row>
    <row r="13771" spans="4:5" ht="11.25" customHeight="1">
      <c r="D13771" s="78"/>
      <c r="E13771" s="79"/>
    </row>
    <row r="13772" spans="4:5" ht="11.25" customHeight="1">
      <c r="D13772" s="78"/>
      <c r="E13772" s="79"/>
    </row>
    <row r="13773" spans="4:5" ht="11.25" customHeight="1">
      <c r="D13773" s="78"/>
      <c r="E13773" s="79"/>
    </row>
    <row r="13774" spans="4:5" ht="11.25" customHeight="1">
      <c r="D13774" s="78"/>
      <c r="E13774" s="79"/>
    </row>
    <row r="13775" spans="4:5" ht="11.25" customHeight="1">
      <c r="D13775" s="78"/>
      <c r="E13775" s="79"/>
    </row>
    <row r="13776" spans="4:5" ht="11.25" customHeight="1">
      <c r="D13776" s="78"/>
      <c r="E13776" s="79"/>
    </row>
    <row r="13777" spans="4:5" ht="11.25" customHeight="1">
      <c r="D13777" s="78"/>
      <c r="E13777" s="79"/>
    </row>
    <row r="13778" spans="4:5" ht="11.25" customHeight="1">
      <c r="D13778" s="78"/>
      <c r="E13778" s="79"/>
    </row>
    <row r="13779" spans="4:5" ht="11.25" customHeight="1">
      <c r="D13779" s="78"/>
      <c r="E13779" s="79"/>
    </row>
    <row r="13780" spans="4:5" ht="11.25" customHeight="1">
      <c r="D13780" s="78"/>
      <c r="E13780" s="79"/>
    </row>
    <row r="13781" spans="4:5" ht="11.25" customHeight="1">
      <c r="D13781" s="78"/>
      <c r="E13781" s="79"/>
    </row>
    <row r="13782" spans="4:5" ht="11.25" customHeight="1">
      <c r="D13782" s="78"/>
      <c r="E13782" s="79"/>
    </row>
    <row r="13783" spans="4:5" ht="11.25" customHeight="1">
      <c r="D13783" s="78"/>
      <c r="E13783" s="79"/>
    </row>
    <row r="13784" spans="4:5" ht="11.25" customHeight="1">
      <c r="D13784" s="78"/>
      <c r="E13784" s="79"/>
    </row>
    <row r="13785" spans="4:5" ht="11.25" customHeight="1">
      <c r="D13785" s="78"/>
      <c r="E13785" s="79"/>
    </row>
    <row r="13786" spans="4:5" ht="11.25" customHeight="1">
      <c r="D13786" s="78"/>
      <c r="E13786" s="79"/>
    </row>
    <row r="13787" spans="4:5" ht="11.25" customHeight="1">
      <c r="D13787" s="78"/>
      <c r="E13787" s="79"/>
    </row>
    <row r="13788" spans="4:5" ht="11.25" customHeight="1">
      <c r="D13788" s="78"/>
      <c r="E13788" s="79"/>
    </row>
    <row r="13789" spans="4:5" ht="11.25" customHeight="1">
      <c r="D13789" s="78"/>
      <c r="E13789" s="79"/>
    </row>
    <row r="13790" spans="4:5" ht="11.25" customHeight="1">
      <c r="D13790" s="78"/>
      <c r="E13790" s="79"/>
    </row>
    <row r="13791" spans="4:5" ht="11.25" customHeight="1">
      <c r="D13791" s="78"/>
      <c r="E13791" s="79"/>
    </row>
    <row r="13792" spans="4:5" ht="11.25" customHeight="1">
      <c r="D13792" s="78"/>
      <c r="E13792" s="79"/>
    </row>
    <row r="13793" spans="4:5" ht="11.25" customHeight="1">
      <c r="D13793" s="78"/>
      <c r="E13793" s="79"/>
    </row>
    <row r="13794" spans="4:5" ht="11.25" customHeight="1">
      <c r="D13794" s="78"/>
      <c r="E13794" s="79"/>
    </row>
    <row r="13795" spans="4:5" ht="11.25" customHeight="1">
      <c r="D13795" s="78"/>
      <c r="E13795" s="79"/>
    </row>
    <row r="13796" spans="4:5" ht="11.25" customHeight="1">
      <c r="D13796" s="78"/>
      <c r="E13796" s="79"/>
    </row>
    <row r="13797" spans="4:5" ht="11.25" customHeight="1">
      <c r="D13797" s="78"/>
      <c r="E13797" s="79"/>
    </row>
    <row r="13798" spans="4:5" ht="11.25" customHeight="1">
      <c r="D13798" s="78"/>
      <c r="E13798" s="79"/>
    </row>
    <row r="13799" spans="4:5" ht="11.25" customHeight="1">
      <c r="D13799" s="78"/>
      <c r="E13799" s="79"/>
    </row>
    <row r="13800" spans="4:5" ht="11.25" customHeight="1">
      <c r="D13800" s="78"/>
      <c r="E13800" s="79"/>
    </row>
    <row r="13801" spans="4:5" ht="11.25" customHeight="1">
      <c r="D13801" s="78"/>
      <c r="E13801" s="79"/>
    </row>
    <row r="13802" spans="4:5" ht="11.25" customHeight="1">
      <c r="D13802" s="78"/>
      <c r="E13802" s="79"/>
    </row>
    <row r="13803" spans="4:5" ht="11.25" customHeight="1">
      <c r="D13803" s="78"/>
      <c r="E13803" s="79"/>
    </row>
    <row r="13804" spans="4:5" ht="11.25" customHeight="1">
      <c r="D13804" s="78"/>
      <c r="E13804" s="79"/>
    </row>
    <row r="13805" spans="4:5" ht="11.25" customHeight="1">
      <c r="D13805" s="78"/>
      <c r="E13805" s="79"/>
    </row>
    <row r="13806" spans="4:5" ht="11.25" customHeight="1">
      <c r="D13806" s="78"/>
      <c r="E13806" s="79"/>
    </row>
    <row r="13807" spans="4:5" ht="11.25" customHeight="1">
      <c r="D13807" s="78"/>
      <c r="E13807" s="79"/>
    </row>
    <row r="13808" spans="4:5" ht="11.25" customHeight="1">
      <c r="D13808" s="78"/>
      <c r="E13808" s="79"/>
    </row>
    <row r="13809" spans="4:5" ht="11.25" customHeight="1">
      <c r="D13809" s="78"/>
      <c r="E13809" s="79"/>
    </row>
    <row r="13810" spans="4:5" ht="11.25" customHeight="1">
      <c r="D13810" s="78"/>
      <c r="E13810" s="79"/>
    </row>
    <row r="13811" spans="4:5" ht="11.25" customHeight="1">
      <c r="D13811" s="78"/>
      <c r="E13811" s="79"/>
    </row>
    <row r="13812" spans="4:5" ht="11.25" customHeight="1">
      <c r="D13812" s="78"/>
      <c r="E13812" s="79"/>
    </row>
    <row r="13813" spans="4:5" ht="11.25" customHeight="1">
      <c r="D13813" s="78"/>
      <c r="E13813" s="79"/>
    </row>
    <row r="13814" spans="4:5" ht="11.25" customHeight="1">
      <c r="D13814" s="78"/>
      <c r="E13814" s="79"/>
    </row>
    <row r="13815" spans="4:5" ht="11.25" customHeight="1">
      <c r="D13815" s="78"/>
      <c r="E13815" s="79"/>
    </row>
    <row r="13816" spans="4:5" ht="11.25" customHeight="1">
      <c r="D13816" s="78"/>
      <c r="E13816" s="79"/>
    </row>
    <row r="13817" spans="4:5" ht="11.25" customHeight="1">
      <c r="D13817" s="78"/>
      <c r="E13817" s="79"/>
    </row>
    <row r="13818" spans="4:5" ht="11.25" customHeight="1">
      <c r="D13818" s="78"/>
      <c r="E13818" s="79"/>
    </row>
    <row r="13819" spans="4:5" ht="11.25" customHeight="1">
      <c r="D13819" s="78"/>
      <c r="E13819" s="79"/>
    </row>
    <row r="13820" spans="4:5" ht="11.25" customHeight="1">
      <c r="D13820" s="78"/>
      <c r="E13820" s="79"/>
    </row>
    <row r="13821" spans="4:5" ht="11.25" customHeight="1">
      <c r="D13821" s="78"/>
      <c r="E13821" s="79"/>
    </row>
    <row r="13822" spans="4:5" ht="11.25" customHeight="1">
      <c r="D13822" s="78"/>
      <c r="E13822" s="79"/>
    </row>
    <row r="13823" spans="4:5" ht="11.25" customHeight="1">
      <c r="D13823" s="78"/>
      <c r="E13823" s="79"/>
    </row>
    <row r="13824" spans="4:5" ht="11.25" customHeight="1">
      <c r="D13824" s="78"/>
      <c r="E13824" s="79"/>
    </row>
    <row r="13825" spans="4:5" ht="11.25" customHeight="1">
      <c r="D13825" s="78"/>
      <c r="E13825" s="79"/>
    </row>
    <row r="13826" spans="4:5" ht="11.25" customHeight="1">
      <c r="D13826" s="78"/>
      <c r="E13826" s="79"/>
    </row>
    <row r="13827" spans="4:5" ht="11.25" customHeight="1">
      <c r="D13827" s="78"/>
      <c r="E13827" s="79"/>
    </row>
    <row r="13828" spans="4:5" ht="11.25" customHeight="1">
      <c r="D13828" s="78"/>
      <c r="E13828" s="79"/>
    </row>
    <row r="13829" spans="4:5" ht="11.25" customHeight="1">
      <c r="D13829" s="78"/>
      <c r="E13829" s="79"/>
    </row>
    <row r="13830" spans="4:5" ht="11.25" customHeight="1">
      <c r="D13830" s="78"/>
      <c r="E13830" s="79"/>
    </row>
    <row r="13831" spans="4:5" ht="11.25" customHeight="1">
      <c r="D13831" s="78"/>
      <c r="E13831" s="79"/>
    </row>
    <row r="13832" spans="4:5" ht="11.25" customHeight="1">
      <c r="D13832" s="78"/>
      <c r="E13832" s="79"/>
    </row>
    <row r="13833" spans="4:5" ht="11.25" customHeight="1">
      <c r="D13833" s="78"/>
      <c r="E13833" s="79"/>
    </row>
    <row r="13834" spans="4:5" ht="11.25" customHeight="1">
      <c r="D13834" s="78"/>
      <c r="E13834" s="79"/>
    </row>
    <row r="13835" spans="4:5" ht="11.25" customHeight="1">
      <c r="D13835" s="78"/>
      <c r="E13835" s="79"/>
    </row>
    <row r="13836" spans="4:5" ht="11.25" customHeight="1">
      <c r="D13836" s="78"/>
      <c r="E13836" s="79"/>
    </row>
    <row r="13837" spans="4:5" ht="11.25" customHeight="1">
      <c r="D13837" s="78"/>
      <c r="E13837" s="79"/>
    </row>
    <row r="13838" spans="4:5" ht="11.25" customHeight="1">
      <c r="D13838" s="78"/>
      <c r="E13838" s="79"/>
    </row>
    <row r="13839" spans="4:5" ht="11.25" customHeight="1">
      <c r="D13839" s="78"/>
      <c r="E13839" s="79"/>
    </row>
    <row r="13840" spans="4:5" ht="11.25" customHeight="1">
      <c r="D13840" s="78"/>
      <c r="E13840" s="79"/>
    </row>
    <row r="13841" spans="4:5" ht="11.25" customHeight="1">
      <c r="D13841" s="78"/>
      <c r="E13841" s="79"/>
    </row>
    <row r="13842" spans="4:5" ht="11.25" customHeight="1">
      <c r="D13842" s="78"/>
      <c r="E13842" s="79"/>
    </row>
    <row r="13843" spans="4:5" ht="11.25" customHeight="1">
      <c r="D13843" s="78"/>
      <c r="E13843" s="79"/>
    </row>
    <row r="13844" spans="4:5" ht="11.25" customHeight="1">
      <c r="D13844" s="78"/>
      <c r="E13844" s="79"/>
    </row>
    <row r="13845" spans="4:5" ht="11.25" customHeight="1">
      <c r="D13845" s="78"/>
      <c r="E13845" s="79"/>
    </row>
    <row r="13846" spans="4:5" ht="11.25" customHeight="1">
      <c r="D13846" s="78"/>
      <c r="E13846" s="79"/>
    </row>
    <row r="13847" spans="4:5" ht="11.25" customHeight="1">
      <c r="D13847" s="78"/>
      <c r="E13847" s="79"/>
    </row>
    <row r="13848" spans="4:5" ht="11.25" customHeight="1">
      <c r="D13848" s="78"/>
      <c r="E13848" s="79"/>
    </row>
    <row r="13849" spans="4:5" ht="11.25" customHeight="1">
      <c r="D13849" s="78"/>
      <c r="E13849" s="79"/>
    </row>
    <row r="13850" spans="4:5" ht="11.25" customHeight="1">
      <c r="D13850" s="78"/>
      <c r="E13850" s="79"/>
    </row>
    <row r="13851" spans="4:5" ht="11.25" customHeight="1">
      <c r="D13851" s="78"/>
      <c r="E13851" s="79"/>
    </row>
    <row r="13852" spans="4:5" ht="11.25" customHeight="1">
      <c r="D13852" s="78"/>
      <c r="E13852" s="79"/>
    </row>
    <row r="13853" spans="4:5" ht="11.25" customHeight="1">
      <c r="D13853" s="78"/>
      <c r="E13853" s="79"/>
    </row>
    <row r="13854" spans="4:5" ht="11.25" customHeight="1">
      <c r="D13854" s="78"/>
      <c r="E13854" s="79"/>
    </row>
    <row r="13855" spans="4:5" ht="11.25" customHeight="1">
      <c r="D13855" s="78"/>
      <c r="E13855" s="79"/>
    </row>
    <row r="13856" spans="4:5" ht="11.25" customHeight="1">
      <c r="D13856" s="78"/>
      <c r="E13856" s="79"/>
    </row>
    <row r="13857" spans="4:5" ht="11.25" customHeight="1">
      <c r="D13857" s="78"/>
      <c r="E13857" s="79"/>
    </row>
    <row r="13858" spans="4:5" ht="11.25" customHeight="1">
      <c r="D13858" s="78"/>
      <c r="E13858" s="79"/>
    </row>
    <row r="13859" spans="4:5" ht="11.25" customHeight="1">
      <c r="D13859" s="78"/>
      <c r="E13859" s="79"/>
    </row>
    <row r="13860" spans="4:5" ht="11.25" customHeight="1">
      <c r="D13860" s="78"/>
      <c r="E13860" s="79"/>
    </row>
    <row r="13861" spans="4:5" ht="11.25" customHeight="1">
      <c r="D13861" s="78"/>
      <c r="E13861" s="79"/>
    </row>
    <row r="13862" spans="4:5" ht="11.25" customHeight="1">
      <c r="D13862" s="78"/>
      <c r="E13862" s="79"/>
    </row>
    <row r="13863" spans="4:5" ht="11.25" customHeight="1">
      <c r="D13863" s="78"/>
      <c r="E13863" s="79"/>
    </row>
    <row r="13864" spans="4:5" ht="11.25" customHeight="1">
      <c r="D13864" s="78"/>
      <c r="E13864" s="79"/>
    </row>
    <row r="13865" spans="4:5" ht="11.25" customHeight="1">
      <c r="D13865" s="78"/>
      <c r="E13865" s="79"/>
    </row>
    <row r="13866" spans="4:5" ht="11.25" customHeight="1">
      <c r="D13866" s="78"/>
      <c r="E13866" s="79"/>
    </row>
    <row r="13867" spans="4:5" ht="11.25" customHeight="1">
      <c r="D13867" s="78"/>
      <c r="E13867" s="79"/>
    </row>
    <row r="13868" spans="4:5" ht="11.25" customHeight="1">
      <c r="D13868" s="78"/>
      <c r="E13868" s="79"/>
    </row>
    <row r="13869" spans="4:5" ht="11.25" customHeight="1">
      <c r="D13869" s="78"/>
      <c r="E13869" s="79"/>
    </row>
    <row r="13870" spans="4:5" ht="11.25" customHeight="1">
      <c r="D13870" s="78"/>
      <c r="E13870" s="79"/>
    </row>
    <row r="13871" spans="4:5" ht="11.25" customHeight="1">
      <c r="D13871" s="78"/>
      <c r="E13871" s="79"/>
    </row>
    <row r="13872" spans="4:5" ht="11.25" customHeight="1">
      <c r="D13872" s="78"/>
      <c r="E13872" s="79"/>
    </row>
    <row r="13873" spans="4:5" ht="11.25" customHeight="1">
      <c r="D13873" s="78"/>
      <c r="E13873" s="79"/>
    </row>
    <row r="13874" spans="4:5" ht="11.25" customHeight="1">
      <c r="D13874" s="78"/>
      <c r="E13874" s="79"/>
    </row>
    <row r="13875" spans="4:5" ht="11.25" customHeight="1">
      <c r="D13875" s="78"/>
      <c r="E13875" s="79"/>
    </row>
    <row r="13876" spans="4:5" ht="11.25" customHeight="1">
      <c r="D13876" s="78"/>
      <c r="E13876" s="79"/>
    </row>
    <row r="13877" spans="4:5" ht="11.25" customHeight="1">
      <c r="D13877" s="78"/>
      <c r="E13877" s="79"/>
    </row>
    <row r="13878" spans="4:5" ht="11.25" customHeight="1">
      <c r="D13878" s="78"/>
      <c r="E13878" s="79"/>
    </row>
    <row r="13879" spans="4:5" ht="11.25" customHeight="1">
      <c r="D13879" s="78"/>
      <c r="E13879" s="79"/>
    </row>
    <row r="13880" spans="4:5" ht="11.25" customHeight="1">
      <c r="D13880" s="78"/>
      <c r="E13880" s="79"/>
    </row>
    <row r="13881" spans="4:5" ht="11.25" customHeight="1">
      <c r="D13881" s="78"/>
      <c r="E13881" s="79"/>
    </row>
    <row r="13882" spans="4:5" ht="11.25" customHeight="1">
      <c r="D13882" s="78"/>
      <c r="E13882" s="79"/>
    </row>
    <row r="13883" spans="4:5" ht="11.25" customHeight="1">
      <c r="D13883" s="78"/>
      <c r="E13883" s="79"/>
    </row>
    <row r="13884" spans="4:5" ht="11.25" customHeight="1">
      <c r="D13884" s="78"/>
      <c r="E13884" s="79"/>
    </row>
    <row r="13885" spans="4:5" ht="11.25" customHeight="1">
      <c r="D13885" s="78"/>
      <c r="E13885" s="79"/>
    </row>
    <row r="13886" spans="4:5" ht="11.25" customHeight="1">
      <c r="D13886" s="78"/>
      <c r="E13886" s="79"/>
    </row>
    <row r="13887" spans="4:5" ht="11.25" customHeight="1">
      <c r="D13887" s="78"/>
      <c r="E13887" s="79"/>
    </row>
    <row r="13888" spans="4:5" ht="11.25" customHeight="1">
      <c r="D13888" s="78"/>
      <c r="E13888" s="79"/>
    </row>
    <row r="13889" spans="4:5" ht="11.25" customHeight="1">
      <c r="D13889" s="78"/>
      <c r="E13889" s="79"/>
    </row>
    <row r="13890" spans="4:5" ht="11.25" customHeight="1">
      <c r="D13890" s="78"/>
      <c r="E13890" s="79"/>
    </row>
    <row r="13891" spans="4:5" ht="11.25" customHeight="1">
      <c r="D13891" s="78"/>
      <c r="E13891" s="79"/>
    </row>
    <row r="13892" spans="4:5" ht="11.25" customHeight="1">
      <c r="D13892" s="78"/>
      <c r="E13892" s="79"/>
    </row>
    <row r="13893" spans="4:5" ht="11.25" customHeight="1">
      <c r="D13893" s="78"/>
      <c r="E13893" s="79"/>
    </row>
    <row r="13894" spans="4:5" ht="11.25" customHeight="1">
      <c r="D13894" s="78"/>
      <c r="E13894" s="79"/>
    </row>
    <row r="13895" spans="4:5" ht="11.25" customHeight="1">
      <c r="D13895" s="78"/>
      <c r="E13895" s="79"/>
    </row>
    <row r="13896" spans="4:5" ht="11.25" customHeight="1">
      <c r="D13896" s="78"/>
      <c r="E13896" s="79"/>
    </row>
    <row r="13897" spans="4:5" ht="11.25" customHeight="1">
      <c r="D13897" s="78"/>
      <c r="E13897" s="79"/>
    </row>
    <row r="13898" spans="4:5" ht="11.25" customHeight="1">
      <c r="D13898" s="78"/>
      <c r="E13898" s="79"/>
    </row>
    <row r="13899" spans="4:5" ht="11.25" customHeight="1">
      <c r="D13899" s="78"/>
      <c r="E13899" s="79"/>
    </row>
    <row r="13900" spans="4:5" ht="11.25" customHeight="1">
      <c r="D13900" s="78"/>
      <c r="E13900" s="79"/>
    </row>
    <row r="13901" spans="4:5" ht="11.25" customHeight="1">
      <c r="D13901" s="78"/>
      <c r="E13901" s="79"/>
    </row>
    <row r="13902" spans="4:5" ht="11.25" customHeight="1">
      <c r="D13902" s="78"/>
      <c r="E13902" s="79"/>
    </row>
    <row r="13903" spans="4:5" ht="11.25" customHeight="1">
      <c r="D13903" s="78"/>
      <c r="E13903" s="79"/>
    </row>
    <row r="13904" spans="4:5" ht="11.25" customHeight="1">
      <c r="D13904" s="78"/>
      <c r="E13904" s="79"/>
    </row>
    <row r="13905" spans="4:5" ht="11.25" customHeight="1">
      <c r="D13905" s="78"/>
      <c r="E13905" s="79"/>
    </row>
    <row r="13906" spans="4:5" ht="11.25" customHeight="1">
      <c r="D13906" s="78"/>
      <c r="E13906" s="79"/>
    </row>
    <row r="13907" spans="4:5" ht="11.25" customHeight="1">
      <c r="D13907" s="78"/>
      <c r="E13907" s="79"/>
    </row>
    <row r="13908" spans="4:5" ht="11.25" customHeight="1">
      <c r="D13908" s="78"/>
      <c r="E13908" s="79"/>
    </row>
    <row r="13909" spans="4:5" ht="11.25" customHeight="1">
      <c r="D13909" s="78"/>
      <c r="E13909" s="79"/>
    </row>
    <row r="13910" spans="4:5" ht="11.25" customHeight="1">
      <c r="D13910" s="78"/>
      <c r="E13910" s="79"/>
    </row>
    <row r="13911" spans="4:5" ht="11.25" customHeight="1">
      <c r="D13911" s="78"/>
      <c r="E13911" s="79"/>
    </row>
    <row r="13912" spans="4:5" ht="11.25" customHeight="1">
      <c r="D13912" s="78"/>
      <c r="E13912" s="79"/>
    </row>
    <row r="13913" spans="4:5" ht="11.25" customHeight="1">
      <c r="D13913" s="78"/>
      <c r="E13913" s="79"/>
    </row>
    <row r="13914" spans="4:5" ht="11.25" customHeight="1">
      <c r="D13914" s="78"/>
      <c r="E13914" s="79"/>
    </row>
    <row r="13915" spans="4:5" ht="11.25" customHeight="1">
      <c r="D13915" s="78"/>
      <c r="E13915" s="79"/>
    </row>
    <row r="13916" spans="4:5" ht="11.25" customHeight="1">
      <c r="D13916" s="78"/>
      <c r="E13916" s="79"/>
    </row>
    <row r="13917" spans="4:5" ht="11.25" customHeight="1">
      <c r="D13917" s="78"/>
      <c r="E13917" s="79"/>
    </row>
    <row r="13918" spans="4:5" ht="11.25" customHeight="1">
      <c r="D13918" s="78"/>
      <c r="E13918" s="79"/>
    </row>
    <row r="13919" spans="4:5" ht="11.25" customHeight="1">
      <c r="D13919" s="78"/>
      <c r="E13919" s="79"/>
    </row>
    <row r="13920" spans="4:5" ht="11.25" customHeight="1">
      <c r="D13920" s="78"/>
      <c r="E13920" s="79"/>
    </row>
    <row r="13921" spans="4:5" ht="11.25" customHeight="1">
      <c r="D13921" s="78"/>
      <c r="E13921" s="79"/>
    </row>
    <row r="13922" spans="4:5" ht="11.25" customHeight="1">
      <c r="D13922" s="78"/>
      <c r="E13922" s="79"/>
    </row>
    <row r="13923" spans="4:5" ht="11.25" customHeight="1">
      <c r="D13923" s="78"/>
      <c r="E13923" s="79"/>
    </row>
    <row r="13924" spans="4:5" ht="11.25" customHeight="1">
      <c r="D13924" s="78"/>
      <c r="E13924" s="79"/>
    </row>
    <row r="13925" spans="4:5" ht="11.25" customHeight="1">
      <c r="D13925" s="78"/>
      <c r="E13925" s="79"/>
    </row>
    <row r="13926" spans="4:5" ht="11.25" customHeight="1">
      <c r="D13926" s="78"/>
      <c r="E13926" s="79"/>
    </row>
    <row r="13927" spans="4:5" ht="11.25" customHeight="1">
      <c r="D13927" s="78"/>
      <c r="E13927" s="79"/>
    </row>
    <row r="13928" spans="4:5" ht="11.25" customHeight="1">
      <c r="D13928" s="78"/>
      <c r="E13928" s="79"/>
    </row>
    <row r="13929" spans="4:5" ht="11.25" customHeight="1">
      <c r="D13929" s="78"/>
      <c r="E13929" s="79"/>
    </row>
    <row r="13930" spans="4:5" ht="11.25" customHeight="1">
      <c r="D13930" s="78"/>
      <c r="E13930" s="79"/>
    </row>
    <row r="13931" spans="4:5" ht="11.25" customHeight="1">
      <c r="D13931" s="78"/>
      <c r="E13931" s="79"/>
    </row>
    <row r="13932" spans="4:5" ht="11.25" customHeight="1">
      <c r="D13932" s="78"/>
      <c r="E13932" s="79"/>
    </row>
    <row r="13933" spans="4:5" ht="11.25" customHeight="1">
      <c r="D13933" s="78"/>
      <c r="E13933" s="79"/>
    </row>
    <row r="13934" spans="4:5" ht="11.25" customHeight="1">
      <c r="D13934" s="78"/>
      <c r="E13934" s="79"/>
    </row>
    <row r="13935" spans="4:5" ht="11.25" customHeight="1">
      <c r="D13935" s="78"/>
      <c r="E13935" s="79"/>
    </row>
    <row r="13936" spans="4:5" ht="11.25" customHeight="1">
      <c r="D13936" s="78"/>
      <c r="E13936" s="79"/>
    </row>
    <row r="13937" spans="4:5" ht="11.25" customHeight="1">
      <c r="D13937" s="78"/>
      <c r="E13937" s="79"/>
    </row>
    <row r="13938" spans="4:5" ht="11.25" customHeight="1">
      <c r="D13938" s="78"/>
      <c r="E13938" s="79"/>
    </row>
    <row r="13939" spans="4:5" ht="11.25" customHeight="1">
      <c r="D13939" s="78"/>
      <c r="E13939" s="79"/>
    </row>
    <row r="13940" spans="4:5" ht="11.25" customHeight="1">
      <c r="D13940" s="78"/>
      <c r="E13940" s="79"/>
    </row>
    <row r="13941" spans="4:5" ht="11.25" customHeight="1">
      <c r="D13941" s="78"/>
      <c r="E13941" s="79"/>
    </row>
    <row r="13942" spans="4:5" ht="11.25" customHeight="1">
      <c r="D13942" s="78"/>
      <c r="E13942" s="79"/>
    </row>
    <row r="13943" spans="4:5" ht="11.25" customHeight="1">
      <c r="D13943" s="78"/>
      <c r="E13943" s="79"/>
    </row>
    <row r="13944" spans="4:5" ht="11.25" customHeight="1">
      <c r="D13944" s="78"/>
      <c r="E13944" s="79"/>
    </row>
    <row r="13945" spans="4:5" ht="11.25" customHeight="1">
      <c r="D13945" s="78"/>
      <c r="E13945" s="79"/>
    </row>
    <row r="13946" spans="4:5" ht="11.25" customHeight="1">
      <c r="D13946" s="78"/>
      <c r="E13946" s="79"/>
    </row>
    <row r="13947" spans="4:5" ht="11.25" customHeight="1">
      <c r="D13947" s="78"/>
      <c r="E13947" s="79"/>
    </row>
    <row r="13948" spans="4:5" ht="11.25" customHeight="1">
      <c r="D13948" s="78"/>
      <c r="E13948" s="79"/>
    </row>
    <row r="13949" spans="4:5" ht="11.25" customHeight="1">
      <c r="D13949" s="78"/>
      <c r="E13949" s="79"/>
    </row>
    <row r="13950" spans="4:5" ht="11.25" customHeight="1">
      <c r="D13950" s="78"/>
      <c r="E13950" s="79"/>
    </row>
    <row r="13951" spans="4:5" ht="11.25" customHeight="1">
      <c r="D13951" s="78"/>
      <c r="E13951" s="79"/>
    </row>
    <row r="13952" spans="4:5" ht="11.25" customHeight="1">
      <c r="D13952" s="78"/>
      <c r="E13952" s="79"/>
    </row>
    <row r="13953" spans="4:5" ht="11.25" customHeight="1">
      <c r="D13953" s="78"/>
      <c r="E13953" s="79"/>
    </row>
    <row r="13954" spans="4:5" ht="11.25" customHeight="1">
      <c r="D13954" s="78"/>
      <c r="E13954" s="79"/>
    </row>
    <row r="13955" spans="4:5" ht="11.25" customHeight="1">
      <c r="D13955" s="78"/>
      <c r="E13955" s="79"/>
    </row>
    <row r="13956" spans="4:5" ht="11.25" customHeight="1">
      <c r="D13956" s="78"/>
      <c r="E13956" s="79"/>
    </row>
    <row r="13957" spans="4:5" ht="11.25" customHeight="1">
      <c r="D13957" s="78"/>
      <c r="E13957" s="79"/>
    </row>
    <row r="13958" spans="4:5" ht="11.25" customHeight="1">
      <c r="D13958" s="78"/>
      <c r="E13958" s="79"/>
    </row>
    <row r="13959" spans="4:5" ht="11.25" customHeight="1">
      <c r="D13959" s="78"/>
      <c r="E13959" s="79"/>
    </row>
    <row r="13960" spans="4:5" ht="11.25" customHeight="1">
      <c r="D13960" s="78"/>
      <c r="E13960" s="79"/>
    </row>
    <row r="13961" spans="4:5" ht="11.25" customHeight="1">
      <c r="D13961" s="78"/>
      <c r="E13961" s="79"/>
    </row>
    <row r="13962" spans="4:5" ht="11.25" customHeight="1">
      <c r="D13962" s="78"/>
      <c r="E13962" s="79"/>
    </row>
    <row r="13963" spans="4:5" ht="11.25" customHeight="1">
      <c r="D13963" s="78"/>
      <c r="E13963" s="79"/>
    </row>
    <row r="13964" spans="4:5" ht="11.25" customHeight="1">
      <c r="D13964" s="78"/>
      <c r="E13964" s="79"/>
    </row>
    <row r="13965" spans="4:5" ht="11.25" customHeight="1">
      <c r="D13965" s="78"/>
      <c r="E13965" s="79"/>
    </row>
    <row r="13966" spans="4:5" ht="11.25" customHeight="1">
      <c r="D13966" s="78"/>
      <c r="E13966" s="79"/>
    </row>
    <row r="13967" spans="4:5" ht="11.25" customHeight="1">
      <c r="D13967" s="78"/>
      <c r="E13967" s="79"/>
    </row>
    <row r="13968" spans="4:5" ht="11.25" customHeight="1">
      <c r="D13968" s="78"/>
      <c r="E13968" s="79"/>
    </row>
    <row r="13969" spans="4:5" ht="11.25" customHeight="1">
      <c r="D13969" s="78"/>
      <c r="E13969" s="79"/>
    </row>
    <row r="13970" spans="4:5" ht="11.25" customHeight="1">
      <c r="D13970" s="78"/>
      <c r="E13970" s="79"/>
    </row>
    <row r="13971" spans="4:5" ht="11.25" customHeight="1">
      <c r="D13971" s="78"/>
      <c r="E13971" s="79"/>
    </row>
    <row r="13972" spans="4:5" ht="11.25" customHeight="1">
      <c r="D13972" s="78"/>
      <c r="E13972" s="79"/>
    </row>
    <row r="13973" spans="4:5" ht="11.25" customHeight="1">
      <c r="D13973" s="78"/>
      <c r="E13973" s="79"/>
    </row>
    <row r="13974" spans="4:5" ht="11.25" customHeight="1">
      <c r="D13974" s="78"/>
      <c r="E13974" s="79"/>
    </row>
    <row r="13975" spans="4:5" ht="11.25" customHeight="1">
      <c r="D13975" s="78"/>
      <c r="E13975" s="79"/>
    </row>
    <row r="13976" spans="4:5" ht="11.25" customHeight="1">
      <c r="D13976" s="78"/>
      <c r="E13976" s="79"/>
    </row>
    <row r="13977" spans="4:5" ht="11.25" customHeight="1">
      <c r="D13977" s="78"/>
      <c r="E13977" s="79"/>
    </row>
    <row r="13978" spans="4:5" ht="11.25" customHeight="1">
      <c r="D13978" s="78"/>
      <c r="E13978" s="79"/>
    </row>
    <row r="13979" spans="4:5" ht="11.25" customHeight="1">
      <c r="D13979" s="78"/>
      <c r="E13979" s="79"/>
    </row>
    <row r="13980" spans="4:5" ht="11.25" customHeight="1">
      <c r="D13980" s="78"/>
      <c r="E13980" s="79"/>
    </row>
    <row r="13981" spans="4:5" ht="11.25" customHeight="1">
      <c r="D13981" s="78"/>
      <c r="E13981" s="79"/>
    </row>
    <row r="13982" spans="4:5" ht="11.25" customHeight="1">
      <c r="D13982" s="78"/>
      <c r="E13982" s="79"/>
    </row>
    <row r="13983" spans="4:5" ht="11.25" customHeight="1">
      <c r="D13983" s="78"/>
      <c r="E13983" s="79"/>
    </row>
    <row r="13984" spans="4:5" ht="11.25" customHeight="1">
      <c r="D13984" s="78"/>
      <c r="E13984" s="79"/>
    </row>
    <row r="13985" spans="4:5" ht="11.25" customHeight="1">
      <c r="D13985" s="78"/>
      <c r="E13985" s="79"/>
    </row>
    <row r="13986" spans="4:5" ht="11.25" customHeight="1">
      <c r="D13986" s="78"/>
      <c r="E13986" s="79"/>
    </row>
    <row r="13987" spans="4:5" ht="11.25" customHeight="1">
      <c r="D13987" s="78"/>
      <c r="E13987" s="79"/>
    </row>
    <row r="13988" spans="4:5" ht="11.25" customHeight="1">
      <c r="D13988" s="78"/>
      <c r="E13988" s="79"/>
    </row>
    <row r="13989" spans="4:5" ht="11.25" customHeight="1">
      <c r="D13989" s="78"/>
      <c r="E13989" s="79"/>
    </row>
    <row r="13990" spans="4:5" ht="11.25" customHeight="1">
      <c r="D13990" s="78"/>
      <c r="E13990" s="79"/>
    </row>
    <row r="13991" spans="4:5" ht="11.25" customHeight="1">
      <c r="D13991" s="78"/>
      <c r="E13991" s="79"/>
    </row>
    <row r="13992" spans="4:5" ht="11.25" customHeight="1">
      <c r="D13992" s="78"/>
      <c r="E13992" s="79"/>
    </row>
    <row r="13993" spans="4:5" ht="11.25" customHeight="1">
      <c r="D13993" s="78"/>
      <c r="E13993" s="79"/>
    </row>
    <row r="13994" spans="4:5" ht="11.25" customHeight="1">
      <c r="D13994" s="78"/>
      <c r="E13994" s="79"/>
    </row>
    <row r="13995" spans="4:5" ht="11.25" customHeight="1">
      <c r="D13995" s="78"/>
      <c r="E13995" s="79"/>
    </row>
    <row r="13996" spans="4:5" ht="11.25" customHeight="1">
      <c r="D13996" s="78"/>
      <c r="E13996" s="79"/>
    </row>
    <row r="13997" spans="4:5" ht="11.25" customHeight="1">
      <c r="D13997" s="78"/>
      <c r="E13997" s="79"/>
    </row>
    <row r="13998" spans="4:5" ht="11.25" customHeight="1">
      <c r="D13998" s="78"/>
      <c r="E13998" s="79"/>
    </row>
    <row r="13999" spans="4:5" ht="11.25" customHeight="1">
      <c r="D13999" s="78"/>
      <c r="E13999" s="79"/>
    </row>
    <row r="14000" spans="4:5" ht="11.25" customHeight="1">
      <c r="D14000" s="78"/>
      <c r="E14000" s="79"/>
    </row>
    <row r="14001" spans="4:5" ht="11.25" customHeight="1">
      <c r="D14001" s="78"/>
      <c r="E14001" s="79"/>
    </row>
    <row r="14002" spans="4:5" ht="11.25" customHeight="1">
      <c r="D14002" s="78"/>
      <c r="E14002" s="79"/>
    </row>
    <row r="14003" spans="4:5" ht="11.25" customHeight="1">
      <c r="D14003" s="78"/>
      <c r="E14003" s="79"/>
    </row>
    <row r="14004" spans="4:5" ht="11.25" customHeight="1">
      <c r="D14004" s="78"/>
      <c r="E14004" s="79"/>
    </row>
    <row r="14005" spans="4:5" ht="11.25" customHeight="1">
      <c r="D14005" s="78"/>
      <c r="E14005" s="79"/>
    </row>
    <row r="14006" spans="4:5" ht="11.25" customHeight="1">
      <c r="D14006" s="78"/>
      <c r="E14006" s="79"/>
    </row>
    <row r="14007" spans="4:5" ht="11.25" customHeight="1">
      <c r="D14007" s="78"/>
      <c r="E14007" s="79"/>
    </row>
    <row r="14008" spans="4:5" ht="11.25" customHeight="1">
      <c r="D14008" s="78"/>
      <c r="E14008" s="79"/>
    </row>
    <row r="14009" spans="4:5" ht="11.25" customHeight="1">
      <c r="D14009" s="78"/>
      <c r="E14009" s="79"/>
    </row>
    <row r="14010" spans="4:5" ht="11.25" customHeight="1">
      <c r="D14010" s="78"/>
      <c r="E14010" s="79"/>
    </row>
    <row r="14011" spans="4:5" ht="11.25" customHeight="1">
      <c r="D14011" s="78"/>
      <c r="E14011" s="79"/>
    </row>
    <row r="14012" spans="4:5" ht="11.25" customHeight="1">
      <c r="D14012" s="78"/>
      <c r="E14012" s="79"/>
    </row>
    <row r="14013" spans="4:5" ht="11.25" customHeight="1">
      <c r="D14013" s="78"/>
      <c r="E14013" s="79"/>
    </row>
    <row r="14014" spans="4:5" ht="11.25" customHeight="1">
      <c r="D14014" s="78"/>
      <c r="E14014" s="79"/>
    </row>
    <row r="14015" spans="4:5" ht="11.25" customHeight="1">
      <c r="D14015" s="78"/>
      <c r="E14015" s="79"/>
    </row>
    <row r="14016" spans="4:5" ht="11.25" customHeight="1">
      <c r="D14016" s="78"/>
      <c r="E14016" s="79"/>
    </row>
    <row r="14017" spans="4:5" ht="11.25" customHeight="1">
      <c r="D14017" s="78"/>
      <c r="E14017" s="79"/>
    </row>
    <row r="14018" spans="4:5" ht="11.25" customHeight="1">
      <c r="D14018" s="78"/>
      <c r="E14018" s="79"/>
    </row>
    <row r="14019" spans="4:5" ht="11.25" customHeight="1">
      <c r="D14019" s="78"/>
      <c r="E14019" s="79"/>
    </row>
    <row r="14020" spans="4:5" ht="11.25" customHeight="1">
      <c r="D14020" s="78"/>
      <c r="E14020" s="79"/>
    </row>
    <row r="14021" spans="4:5" ht="11.25" customHeight="1">
      <c r="D14021" s="78"/>
      <c r="E14021" s="79"/>
    </row>
    <row r="14022" spans="4:5" ht="11.25" customHeight="1">
      <c r="D14022" s="78"/>
      <c r="E14022" s="79"/>
    </row>
    <row r="14023" spans="4:5" ht="11.25" customHeight="1">
      <c r="D14023" s="78"/>
      <c r="E14023" s="79"/>
    </row>
    <row r="14024" spans="4:5" ht="11.25" customHeight="1">
      <c r="D14024" s="78"/>
      <c r="E14024" s="79"/>
    </row>
    <row r="14025" spans="4:5" ht="11.25" customHeight="1">
      <c r="D14025" s="78"/>
      <c r="E14025" s="79"/>
    </row>
    <row r="14026" spans="4:5" ht="11.25" customHeight="1">
      <c r="D14026" s="78"/>
      <c r="E14026" s="79"/>
    </row>
    <row r="14027" spans="4:5" ht="11.25" customHeight="1">
      <c r="D14027" s="78"/>
      <c r="E14027" s="79"/>
    </row>
    <row r="14028" spans="4:5" ht="11.25" customHeight="1">
      <c r="D14028" s="78"/>
      <c r="E14028" s="79"/>
    </row>
    <row r="14029" spans="4:5" ht="11.25" customHeight="1">
      <c r="D14029" s="78"/>
      <c r="E14029" s="79"/>
    </row>
    <row r="14030" spans="4:5" ht="11.25" customHeight="1">
      <c r="D14030" s="78"/>
      <c r="E14030" s="79"/>
    </row>
    <row r="14031" spans="4:5" ht="11.25" customHeight="1">
      <c r="D14031" s="78"/>
      <c r="E14031" s="79"/>
    </row>
    <row r="14032" spans="4:5" ht="11.25" customHeight="1">
      <c r="D14032" s="78"/>
      <c r="E14032" s="79"/>
    </row>
    <row r="14033" spans="4:5" ht="11.25" customHeight="1">
      <c r="D14033" s="78"/>
      <c r="E14033" s="79"/>
    </row>
    <row r="14034" spans="4:5" ht="11.25" customHeight="1">
      <c r="D14034" s="78"/>
      <c r="E14034" s="79"/>
    </row>
    <row r="14035" spans="4:5" ht="11.25" customHeight="1">
      <c r="D14035" s="78"/>
      <c r="E14035" s="79"/>
    </row>
    <row r="14036" spans="4:5" ht="11.25" customHeight="1">
      <c r="D14036" s="78"/>
      <c r="E14036" s="79"/>
    </row>
    <row r="14037" spans="4:5" ht="11.25" customHeight="1">
      <c r="D14037" s="78"/>
      <c r="E14037" s="79"/>
    </row>
    <row r="14038" spans="4:5" ht="11.25" customHeight="1">
      <c r="D14038" s="78"/>
      <c r="E14038" s="79"/>
    </row>
    <row r="14039" spans="4:5" ht="11.25" customHeight="1">
      <c r="D14039" s="78"/>
      <c r="E14039" s="79"/>
    </row>
    <row r="14040" spans="4:5" ht="11.25" customHeight="1">
      <c r="D14040" s="78"/>
      <c r="E14040" s="79"/>
    </row>
    <row r="14041" spans="4:5" ht="11.25" customHeight="1">
      <c r="D14041" s="78"/>
      <c r="E14041" s="79"/>
    </row>
    <row r="14042" spans="4:5" ht="11.25" customHeight="1">
      <c r="D14042" s="78"/>
      <c r="E14042" s="79"/>
    </row>
    <row r="14043" spans="4:5" ht="11.25" customHeight="1">
      <c r="D14043" s="78"/>
      <c r="E14043" s="79"/>
    </row>
    <row r="14044" spans="4:5" ht="11.25" customHeight="1">
      <c r="D14044" s="78"/>
      <c r="E14044" s="79"/>
    </row>
    <row r="14045" spans="4:5" ht="11.25" customHeight="1">
      <c r="D14045" s="78"/>
      <c r="E14045" s="79"/>
    </row>
    <row r="14046" spans="4:5" ht="11.25" customHeight="1">
      <c r="D14046" s="78"/>
      <c r="E14046" s="79"/>
    </row>
    <row r="14047" spans="4:5" ht="11.25" customHeight="1">
      <c r="D14047" s="78"/>
      <c r="E14047" s="79"/>
    </row>
    <row r="14048" spans="4:5" ht="11.25" customHeight="1">
      <c r="D14048" s="78"/>
      <c r="E14048" s="79"/>
    </row>
    <row r="14049" spans="4:5" ht="11.25" customHeight="1">
      <c r="D14049" s="78"/>
      <c r="E14049" s="79"/>
    </row>
    <row r="14050" spans="4:5" ht="11.25" customHeight="1">
      <c r="D14050" s="78"/>
      <c r="E14050" s="79"/>
    </row>
    <row r="14051" spans="4:5" ht="11.25" customHeight="1">
      <c r="D14051" s="78"/>
      <c r="E14051" s="79"/>
    </row>
    <row r="14052" spans="4:5" ht="11.25" customHeight="1">
      <c r="D14052" s="78"/>
      <c r="E14052" s="79"/>
    </row>
    <row r="14053" spans="4:5" ht="11.25" customHeight="1">
      <c r="D14053" s="78"/>
      <c r="E14053" s="79"/>
    </row>
    <row r="14054" spans="4:5" ht="11.25" customHeight="1">
      <c r="D14054" s="78"/>
      <c r="E14054" s="79"/>
    </row>
    <row r="14055" spans="4:5" ht="11.25" customHeight="1">
      <c r="D14055" s="78"/>
      <c r="E14055" s="79"/>
    </row>
    <row r="14056" spans="4:5" ht="11.25" customHeight="1">
      <c r="D14056" s="78"/>
      <c r="E14056" s="79"/>
    </row>
    <row r="14057" spans="4:5" ht="11.25" customHeight="1">
      <c r="D14057" s="78"/>
      <c r="E14057" s="79"/>
    </row>
    <row r="14058" spans="4:5" ht="11.25" customHeight="1">
      <c r="D14058" s="78"/>
      <c r="E14058" s="79"/>
    </row>
    <row r="14059" spans="4:5" ht="11.25" customHeight="1">
      <c r="D14059" s="78"/>
      <c r="E14059" s="79"/>
    </row>
    <row r="14060" spans="4:5" ht="11.25" customHeight="1">
      <c r="D14060" s="78"/>
      <c r="E14060" s="79"/>
    </row>
    <row r="14061" spans="4:5" ht="11.25" customHeight="1">
      <c r="D14061" s="78"/>
      <c r="E14061" s="79"/>
    </row>
    <row r="14062" spans="4:5" ht="11.25" customHeight="1">
      <c r="D14062" s="78"/>
      <c r="E14062" s="79"/>
    </row>
    <row r="14063" spans="4:5" ht="11.25" customHeight="1">
      <c r="D14063" s="78"/>
      <c r="E14063" s="79"/>
    </row>
    <row r="14064" spans="4:5" ht="11.25" customHeight="1">
      <c r="D14064" s="78"/>
      <c r="E14064" s="79"/>
    </row>
    <row r="14065" spans="4:5" ht="11.25" customHeight="1">
      <c r="D14065" s="78"/>
      <c r="E14065" s="79"/>
    </row>
    <row r="14066" spans="4:5" ht="11.25" customHeight="1">
      <c r="D14066" s="78"/>
      <c r="E14066" s="79"/>
    </row>
    <row r="14067" spans="4:5" ht="11.25" customHeight="1">
      <c r="D14067" s="78"/>
      <c r="E14067" s="79"/>
    </row>
    <row r="14068" spans="4:5" ht="11.25" customHeight="1">
      <c r="D14068" s="78"/>
      <c r="E14068" s="79"/>
    </row>
    <row r="14069" spans="4:5" ht="11.25" customHeight="1">
      <c r="D14069" s="78"/>
      <c r="E14069" s="79"/>
    </row>
    <row r="14070" spans="4:5" ht="11.25" customHeight="1">
      <c r="D14070" s="78"/>
      <c r="E14070" s="79"/>
    </row>
    <row r="14071" spans="4:5" ht="11.25" customHeight="1">
      <c r="D14071" s="78"/>
      <c r="E14071" s="79"/>
    </row>
    <row r="14072" spans="4:5" ht="11.25" customHeight="1">
      <c r="D14072" s="78"/>
      <c r="E14072" s="79"/>
    </row>
    <row r="14073" spans="4:5" ht="11.25" customHeight="1">
      <c r="D14073" s="78"/>
      <c r="E14073" s="79"/>
    </row>
    <row r="14074" spans="4:5" ht="11.25" customHeight="1">
      <c r="D14074" s="78"/>
      <c r="E14074" s="79"/>
    </row>
    <row r="14075" spans="4:5" ht="11.25" customHeight="1">
      <c r="D14075" s="78"/>
      <c r="E14075" s="79"/>
    </row>
    <row r="14076" spans="4:5" ht="11.25" customHeight="1">
      <c r="D14076" s="78"/>
      <c r="E14076" s="79"/>
    </row>
    <row r="14077" spans="4:5" ht="11.25" customHeight="1">
      <c r="D14077" s="78"/>
      <c r="E14077" s="79"/>
    </row>
    <row r="14078" spans="4:5" ht="11.25" customHeight="1">
      <c r="D14078" s="78"/>
      <c r="E14078" s="79"/>
    </row>
    <row r="14079" spans="4:5" ht="11.25" customHeight="1">
      <c r="D14079" s="78"/>
      <c r="E14079" s="79"/>
    </row>
    <row r="14080" spans="4:5" ht="11.25" customHeight="1">
      <c r="D14080" s="78"/>
      <c r="E14080" s="79"/>
    </row>
    <row r="14081" spans="4:5" ht="11.25" customHeight="1">
      <c r="D14081" s="78"/>
      <c r="E14081" s="79"/>
    </row>
    <row r="14082" spans="4:5" ht="11.25" customHeight="1">
      <c r="D14082" s="78"/>
      <c r="E14082" s="79"/>
    </row>
    <row r="14083" spans="4:5" ht="11.25" customHeight="1">
      <c r="D14083" s="78"/>
      <c r="E14083" s="79"/>
    </row>
    <row r="14084" spans="4:5" ht="11.25" customHeight="1">
      <c r="D14084" s="78"/>
      <c r="E14084" s="79"/>
    </row>
    <row r="14085" spans="4:5" ht="11.25" customHeight="1">
      <c r="D14085" s="78"/>
      <c r="E14085" s="79"/>
    </row>
    <row r="14086" spans="4:5" ht="11.25" customHeight="1">
      <c r="D14086" s="78"/>
      <c r="E14086" s="79"/>
    </row>
    <row r="14087" spans="4:5" ht="11.25" customHeight="1">
      <c r="D14087" s="78"/>
      <c r="E14087" s="79"/>
    </row>
    <row r="14088" spans="4:5" ht="11.25" customHeight="1">
      <c r="D14088" s="78"/>
      <c r="E14088" s="79"/>
    </row>
    <row r="14089" spans="4:5" ht="11.25" customHeight="1">
      <c r="D14089" s="78"/>
      <c r="E14089" s="79"/>
    </row>
    <row r="14090" spans="4:5" ht="11.25" customHeight="1">
      <c r="D14090" s="78"/>
      <c r="E14090" s="79"/>
    </row>
    <row r="14091" spans="4:5" ht="11.25" customHeight="1">
      <c r="D14091" s="78"/>
      <c r="E14091" s="79"/>
    </row>
    <row r="14092" spans="4:5" ht="11.25" customHeight="1">
      <c r="D14092" s="78"/>
      <c r="E14092" s="79"/>
    </row>
    <row r="14093" spans="4:5" ht="11.25" customHeight="1">
      <c r="D14093" s="78"/>
      <c r="E14093" s="79"/>
    </row>
    <row r="14094" spans="4:5" ht="11.25" customHeight="1">
      <c r="D14094" s="78"/>
      <c r="E14094" s="79"/>
    </row>
    <row r="14095" spans="4:5" ht="11.25" customHeight="1">
      <c r="D14095" s="78"/>
      <c r="E14095" s="79"/>
    </row>
    <row r="14096" spans="4:5" ht="11.25" customHeight="1">
      <c r="D14096" s="78"/>
      <c r="E14096" s="79"/>
    </row>
    <row r="14097" spans="4:5" ht="11.25" customHeight="1">
      <c r="D14097" s="78"/>
      <c r="E14097" s="79"/>
    </row>
    <row r="14098" spans="4:5" ht="11.25" customHeight="1">
      <c r="D14098" s="78"/>
      <c r="E14098" s="79"/>
    </row>
    <row r="14099" spans="4:5" ht="11.25" customHeight="1">
      <c r="D14099" s="78"/>
      <c r="E14099" s="79"/>
    </row>
    <row r="14100" spans="4:5" ht="11.25" customHeight="1">
      <c r="D14100" s="78"/>
      <c r="E14100" s="79"/>
    </row>
    <row r="14101" spans="4:5" ht="11.25" customHeight="1">
      <c r="D14101" s="78"/>
      <c r="E14101" s="79"/>
    </row>
    <row r="14102" spans="4:5" ht="11.25" customHeight="1">
      <c r="D14102" s="78"/>
      <c r="E14102" s="79"/>
    </row>
    <row r="14103" spans="4:5" ht="11.25" customHeight="1">
      <c r="D14103" s="78"/>
      <c r="E14103" s="79"/>
    </row>
    <row r="14104" spans="4:5" ht="11.25" customHeight="1">
      <c r="D14104" s="78"/>
      <c r="E14104" s="79"/>
    </row>
    <row r="14105" spans="4:5" ht="11.25" customHeight="1">
      <c r="D14105" s="78"/>
      <c r="E14105" s="79"/>
    </row>
    <row r="14106" spans="4:5" ht="11.25" customHeight="1">
      <c r="D14106" s="78"/>
      <c r="E14106" s="79"/>
    </row>
    <row r="14107" spans="4:5" ht="11.25" customHeight="1">
      <c r="D14107" s="78"/>
      <c r="E14107" s="79"/>
    </row>
    <row r="14108" spans="4:5" ht="11.25" customHeight="1">
      <c r="D14108" s="78"/>
      <c r="E14108" s="79"/>
    </row>
    <row r="14109" spans="4:5" ht="11.25" customHeight="1">
      <c r="D14109" s="78"/>
      <c r="E14109" s="79"/>
    </row>
    <row r="14110" spans="4:5" ht="11.25" customHeight="1">
      <c r="D14110" s="78"/>
      <c r="E14110" s="79"/>
    </row>
    <row r="14111" spans="4:5" ht="11.25" customHeight="1">
      <c r="D14111" s="78"/>
      <c r="E14111" s="79"/>
    </row>
    <row r="14112" spans="4:5" ht="11.25" customHeight="1">
      <c r="D14112" s="78"/>
      <c r="E14112" s="79"/>
    </row>
    <row r="14113" spans="4:5" ht="11.25" customHeight="1">
      <c r="D14113" s="78"/>
      <c r="E14113" s="79"/>
    </row>
    <row r="14114" spans="4:5" ht="11.25" customHeight="1">
      <c r="D14114" s="78"/>
      <c r="E14114" s="79"/>
    </row>
    <row r="14115" spans="4:5" ht="11.25" customHeight="1">
      <c r="D14115" s="78"/>
      <c r="E14115" s="79"/>
    </row>
    <row r="14116" spans="4:5" ht="11.25" customHeight="1">
      <c r="D14116" s="78"/>
      <c r="E14116" s="79"/>
    </row>
    <row r="14117" spans="4:5" ht="11.25" customHeight="1">
      <c r="D14117" s="78"/>
      <c r="E14117" s="79"/>
    </row>
    <row r="14118" spans="4:5" ht="11.25" customHeight="1">
      <c r="D14118" s="78"/>
      <c r="E14118" s="79"/>
    </row>
    <row r="14119" spans="4:5" ht="11.25" customHeight="1">
      <c r="D14119" s="78"/>
      <c r="E14119" s="79"/>
    </row>
    <row r="14120" spans="4:5" ht="11.25" customHeight="1">
      <c r="D14120" s="78"/>
      <c r="E14120" s="79"/>
    </row>
    <row r="14121" spans="4:5" ht="11.25" customHeight="1">
      <c r="D14121" s="78"/>
      <c r="E14121" s="79"/>
    </row>
    <row r="14122" spans="4:5" ht="11.25" customHeight="1">
      <c r="D14122" s="78"/>
      <c r="E14122" s="79"/>
    </row>
    <row r="14123" spans="4:5" ht="11.25" customHeight="1">
      <c r="D14123" s="78"/>
      <c r="E14123" s="79"/>
    </row>
    <row r="14124" spans="4:5" ht="11.25" customHeight="1">
      <c r="D14124" s="78"/>
      <c r="E14124" s="79"/>
    </row>
    <row r="14125" spans="4:5" ht="11.25" customHeight="1">
      <c r="D14125" s="78"/>
      <c r="E14125" s="79"/>
    </row>
    <row r="14126" spans="4:5" ht="11.25" customHeight="1">
      <c r="D14126" s="78"/>
      <c r="E14126" s="79"/>
    </row>
    <row r="14127" spans="4:5" ht="11.25" customHeight="1">
      <c r="D14127" s="78"/>
      <c r="E14127" s="79"/>
    </row>
    <row r="14128" spans="4:5" ht="11.25" customHeight="1">
      <c r="D14128" s="78"/>
      <c r="E14128" s="79"/>
    </row>
    <row r="14129" spans="4:5" ht="11.25" customHeight="1">
      <c r="D14129" s="78"/>
      <c r="E14129" s="79"/>
    </row>
    <row r="14130" spans="4:5" ht="11.25" customHeight="1">
      <c r="D14130" s="78"/>
      <c r="E14130" s="79"/>
    </row>
    <row r="14131" spans="4:5" ht="11.25" customHeight="1">
      <c r="D14131" s="78"/>
      <c r="E14131" s="79"/>
    </row>
    <row r="14132" spans="4:5" ht="11.25" customHeight="1">
      <c r="D14132" s="78"/>
      <c r="E14132" s="79"/>
    </row>
    <row r="14133" spans="4:5" ht="11.25" customHeight="1">
      <c r="D14133" s="78"/>
      <c r="E14133" s="79"/>
    </row>
    <row r="14134" spans="4:5" ht="11.25" customHeight="1">
      <c r="D14134" s="78"/>
      <c r="E14134" s="79"/>
    </row>
    <row r="14135" spans="4:5" ht="11.25" customHeight="1">
      <c r="D14135" s="78"/>
      <c r="E14135" s="79"/>
    </row>
    <row r="14136" spans="4:5" ht="11.25" customHeight="1">
      <c r="D14136" s="78"/>
      <c r="E14136" s="79"/>
    </row>
    <row r="14137" spans="4:5" ht="11.25" customHeight="1">
      <c r="D14137" s="78"/>
      <c r="E14137" s="79"/>
    </row>
    <row r="14138" spans="4:5" ht="11.25" customHeight="1">
      <c r="D14138" s="78"/>
      <c r="E14138" s="79"/>
    </row>
    <row r="14139" spans="4:5" ht="11.25" customHeight="1">
      <c r="D14139" s="78"/>
      <c r="E14139" s="79"/>
    </row>
    <row r="14140" spans="4:5" ht="11.25" customHeight="1">
      <c r="D14140" s="78"/>
      <c r="E14140" s="79"/>
    </row>
    <row r="14141" spans="4:5" ht="11.25" customHeight="1">
      <c r="D14141" s="78"/>
      <c r="E14141" s="79"/>
    </row>
    <row r="14142" spans="4:5" ht="11.25" customHeight="1">
      <c r="D14142" s="78"/>
      <c r="E14142" s="79"/>
    </row>
    <row r="14143" spans="4:5" ht="11.25" customHeight="1">
      <c r="D14143" s="78"/>
      <c r="E14143" s="79"/>
    </row>
    <row r="14144" spans="4:5" ht="11.25" customHeight="1">
      <c r="D14144" s="78"/>
      <c r="E14144" s="79"/>
    </row>
    <row r="14145" spans="4:5" ht="11.25" customHeight="1">
      <c r="D14145" s="78"/>
      <c r="E14145" s="79"/>
    </row>
    <row r="14146" spans="4:5" ht="11.25" customHeight="1">
      <c r="D14146" s="78"/>
      <c r="E14146" s="79"/>
    </row>
    <row r="14147" spans="4:5" ht="11.25" customHeight="1">
      <c r="D14147" s="78"/>
      <c r="E14147" s="79"/>
    </row>
    <row r="14148" spans="4:5" ht="11.25" customHeight="1">
      <c r="D14148" s="78"/>
      <c r="E14148" s="79"/>
    </row>
    <row r="14149" spans="4:5" ht="11.25" customHeight="1">
      <c r="D14149" s="78"/>
      <c r="E14149" s="79"/>
    </row>
    <row r="14150" spans="4:5" ht="11.25" customHeight="1">
      <c r="D14150" s="78"/>
      <c r="E14150" s="79"/>
    </row>
    <row r="14151" spans="4:5" ht="11.25" customHeight="1">
      <c r="D14151" s="78"/>
      <c r="E14151" s="79"/>
    </row>
    <row r="14152" spans="4:5" ht="11.25" customHeight="1">
      <c r="D14152" s="78"/>
      <c r="E14152" s="79"/>
    </row>
    <row r="14153" spans="4:5" ht="11.25" customHeight="1">
      <c r="D14153" s="78"/>
      <c r="E14153" s="79"/>
    </row>
    <row r="14154" spans="4:5" ht="11.25" customHeight="1">
      <c r="D14154" s="78"/>
      <c r="E14154" s="79"/>
    </row>
    <row r="14155" spans="4:5" ht="11.25" customHeight="1">
      <c r="D14155" s="78"/>
      <c r="E14155" s="79"/>
    </row>
    <row r="14156" spans="4:5" ht="11.25" customHeight="1">
      <c r="D14156" s="78"/>
      <c r="E14156" s="79"/>
    </row>
    <row r="14157" spans="4:5" ht="11.25" customHeight="1">
      <c r="D14157" s="78"/>
      <c r="E14157" s="79"/>
    </row>
    <row r="14158" spans="4:5" ht="11.25" customHeight="1">
      <c r="D14158" s="78"/>
      <c r="E14158" s="79"/>
    </row>
    <row r="14159" spans="4:5" ht="11.25" customHeight="1">
      <c r="D14159" s="78"/>
      <c r="E14159" s="79"/>
    </row>
    <row r="14160" spans="4:5" ht="11.25" customHeight="1">
      <c r="D14160" s="78"/>
      <c r="E14160" s="79"/>
    </row>
    <row r="14161" spans="4:5" ht="11.25" customHeight="1">
      <c r="D14161" s="78"/>
      <c r="E14161" s="79"/>
    </row>
    <row r="14162" spans="4:5" ht="11.25" customHeight="1">
      <c r="D14162" s="78"/>
      <c r="E14162" s="79"/>
    </row>
    <row r="14163" spans="4:5" ht="11.25" customHeight="1">
      <c r="D14163" s="78"/>
      <c r="E14163" s="79"/>
    </row>
    <row r="14164" spans="4:5" ht="11.25" customHeight="1">
      <c r="D14164" s="78"/>
      <c r="E14164" s="79"/>
    </row>
    <row r="14165" spans="4:5" ht="11.25" customHeight="1">
      <c r="D14165" s="78"/>
      <c r="E14165" s="79"/>
    </row>
    <row r="14166" spans="4:5" ht="11.25" customHeight="1">
      <c r="D14166" s="78"/>
      <c r="E14166" s="79"/>
    </row>
    <row r="14167" spans="4:5" ht="11.25" customHeight="1">
      <c r="D14167" s="78"/>
      <c r="E14167" s="79"/>
    </row>
    <row r="14168" spans="4:5" ht="11.25" customHeight="1">
      <c r="D14168" s="78"/>
      <c r="E14168" s="79"/>
    </row>
    <row r="14169" spans="4:5" ht="11.25" customHeight="1">
      <c r="D14169" s="78"/>
      <c r="E14169" s="79"/>
    </row>
    <row r="14170" spans="4:5" ht="11.25" customHeight="1">
      <c r="D14170" s="78"/>
      <c r="E14170" s="79"/>
    </row>
    <row r="14171" spans="4:5" ht="11.25" customHeight="1">
      <c r="D14171" s="78"/>
      <c r="E14171" s="79"/>
    </row>
    <row r="14172" spans="4:5" ht="11.25" customHeight="1">
      <c r="D14172" s="78"/>
      <c r="E14172" s="79"/>
    </row>
    <row r="14173" spans="4:5" ht="11.25" customHeight="1">
      <c r="D14173" s="78"/>
      <c r="E14173" s="79"/>
    </row>
    <row r="14174" spans="4:5" ht="11.25" customHeight="1">
      <c r="D14174" s="78"/>
      <c r="E14174" s="79"/>
    </row>
    <row r="14175" spans="4:5" ht="11.25" customHeight="1">
      <c r="D14175" s="78"/>
      <c r="E14175" s="79"/>
    </row>
    <row r="14176" spans="4:5" ht="11.25" customHeight="1">
      <c r="D14176" s="78"/>
      <c r="E14176" s="79"/>
    </row>
    <row r="14177" spans="4:5" ht="11.25" customHeight="1">
      <c r="D14177" s="78"/>
      <c r="E14177" s="79"/>
    </row>
    <row r="14178" spans="4:5" ht="11.25" customHeight="1">
      <c r="D14178" s="78"/>
      <c r="E14178" s="79"/>
    </row>
    <row r="14179" spans="4:5" ht="11.25" customHeight="1">
      <c r="D14179" s="78"/>
      <c r="E14179" s="79"/>
    </row>
    <row r="14180" spans="4:5" ht="11.25" customHeight="1">
      <c r="D14180" s="78"/>
      <c r="E14180" s="79"/>
    </row>
    <row r="14181" spans="4:5" ht="11.25" customHeight="1">
      <c r="D14181" s="78"/>
      <c r="E14181" s="79"/>
    </row>
    <row r="14182" spans="4:5" ht="11.25" customHeight="1">
      <c r="D14182" s="78"/>
      <c r="E14182" s="79"/>
    </row>
    <row r="14183" spans="4:5" ht="11.25" customHeight="1">
      <c r="D14183" s="78"/>
      <c r="E14183" s="79"/>
    </row>
    <row r="14184" spans="4:5" ht="11.25" customHeight="1">
      <c r="D14184" s="78"/>
      <c r="E14184" s="79"/>
    </row>
    <row r="14185" spans="4:5" ht="11.25" customHeight="1">
      <c r="D14185" s="78"/>
      <c r="E14185" s="79"/>
    </row>
    <row r="14186" spans="4:5" ht="11.25" customHeight="1">
      <c r="D14186" s="78"/>
      <c r="E14186" s="79"/>
    </row>
    <row r="14187" spans="4:5" ht="11.25" customHeight="1">
      <c r="D14187" s="78"/>
      <c r="E14187" s="79"/>
    </row>
    <row r="14188" spans="4:5" ht="11.25" customHeight="1">
      <c r="D14188" s="78"/>
      <c r="E14188" s="79"/>
    </row>
    <row r="14189" spans="4:5" ht="11.25" customHeight="1">
      <c r="D14189" s="78"/>
      <c r="E14189" s="79"/>
    </row>
    <row r="14190" spans="4:5" ht="11.25" customHeight="1">
      <c r="D14190" s="78"/>
      <c r="E14190" s="79"/>
    </row>
    <row r="14191" spans="4:5" ht="11.25" customHeight="1">
      <c r="D14191" s="78"/>
      <c r="E14191" s="79"/>
    </row>
    <row r="14192" spans="4:5" ht="11.25" customHeight="1">
      <c r="D14192" s="78"/>
      <c r="E14192" s="79"/>
    </row>
    <row r="14193" spans="4:5" ht="11.25" customHeight="1">
      <c r="D14193" s="78"/>
      <c r="E14193" s="79"/>
    </row>
    <row r="14194" spans="4:5" ht="11.25" customHeight="1">
      <c r="D14194" s="78"/>
      <c r="E14194" s="79"/>
    </row>
    <row r="14195" spans="4:5" ht="11.25" customHeight="1">
      <c r="D14195" s="78"/>
      <c r="E14195" s="79"/>
    </row>
    <row r="14196" spans="4:5" ht="11.25" customHeight="1">
      <c r="D14196" s="78"/>
      <c r="E14196" s="79"/>
    </row>
    <row r="14197" spans="4:5" ht="11.25" customHeight="1">
      <c r="D14197" s="78"/>
      <c r="E14197" s="79"/>
    </row>
    <row r="14198" spans="4:5" ht="11.25" customHeight="1">
      <c r="D14198" s="78"/>
      <c r="E14198" s="79"/>
    </row>
    <row r="14199" spans="4:5" ht="11.25" customHeight="1">
      <c r="D14199" s="78"/>
      <c r="E14199" s="79"/>
    </row>
    <row r="14200" spans="4:5" ht="11.25" customHeight="1">
      <c r="D14200" s="78"/>
      <c r="E14200" s="79"/>
    </row>
    <row r="14201" spans="4:5" ht="11.25" customHeight="1">
      <c r="D14201" s="78"/>
      <c r="E14201" s="79"/>
    </row>
    <row r="14202" spans="4:5" ht="11.25" customHeight="1">
      <c r="D14202" s="78"/>
      <c r="E14202" s="79"/>
    </row>
    <row r="14203" spans="4:5" ht="11.25" customHeight="1">
      <c r="D14203" s="78"/>
      <c r="E14203" s="79"/>
    </row>
    <row r="14204" spans="4:5" ht="11.25" customHeight="1">
      <c r="D14204" s="78"/>
      <c r="E14204" s="79"/>
    </row>
    <row r="14205" spans="4:5" ht="11.25" customHeight="1">
      <c r="D14205" s="78"/>
      <c r="E14205" s="79"/>
    </row>
    <row r="14206" spans="4:5" ht="11.25" customHeight="1">
      <c r="D14206" s="78"/>
      <c r="E14206" s="79"/>
    </row>
    <row r="14207" spans="4:5" ht="11.25" customHeight="1">
      <c r="D14207" s="78"/>
      <c r="E14207" s="79"/>
    </row>
    <row r="14208" spans="4:5" ht="11.25" customHeight="1">
      <c r="D14208" s="78"/>
      <c r="E14208" s="79"/>
    </row>
    <row r="14209" spans="4:5" ht="11.25" customHeight="1">
      <c r="D14209" s="78"/>
      <c r="E14209" s="79"/>
    </row>
    <row r="14210" spans="4:5" ht="11.25" customHeight="1">
      <c r="D14210" s="78"/>
      <c r="E14210" s="79"/>
    </row>
    <row r="14211" spans="4:5" ht="11.25" customHeight="1">
      <c r="D14211" s="78"/>
      <c r="E14211" s="79"/>
    </row>
    <row r="14212" spans="4:5" ht="11.25" customHeight="1">
      <c r="D14212" s="78"/>
      <c r="E14212" s="79"/>
    </row>
    <row r="14213" spans="4:5" ht="11.25" customHeight="1">
      <c r="D14213" s="78"/>
      <c r="E14213" s="79"/>
    </row>
    <row r="14214" spans="4:5" ht="11.25" customHeight="1">
      <c r="D14214" s="78"/>
      <c r="E14214" s="79"/>
    </row>
    <row r="14215" spans="4:5" ht="11.25" customHeight="1">
      <c r="D14215" s="78"/>
      <c r="E14215" s="79"/>
    </row>
    <row r="14216" spans="4:5" ht="11.25" customHeight="1">
      <c r="D14216" s="78"/>
      <c r="E14216" s="79"/>
    </row>
    <row r="14217" spans="4:5" ht="11.25" customHeight="1">
      <c r="D14217" s="78"/>
      <c r="E14217" s="79"/>
    </row>
    <row r="14218" spans="4:5" ht="11.25" customHeight="1">
      <c r="D14218" s="78"/>
      <c r="E14218" s="79"/>
    </row>
    <row r="14219" spans="4:5" ht="11.25" customHeight="1">
      <c r="D14219" s="78"/>
      <c r="E14219" s="79"/>
    </row>
    <row r="14220" spans="4:5" ht="11.25" customHeight="1">
      <c r="D14220" s="78"/>
      <c r="E14220" s="79"/>
    </row>
    <row r="14221" spans="4:5" ht="11.25" customHeight="1">
      <c r="D14221" s="78"/>
      <c r="E14221" s="79"/>
    </row>
    <row r="14222" spans="4:5" ht="11.25" customHeight="1">
      <c r="D14222" s="78"/>
      <c r="E14222" s="79"/>
    </row>
    <row r="14223" spans="4:5" ht="11.25" customHeight="1">
      <c r="D14223" s="78"/>
      <c r="E14223" s="79"/>
    </row>
    <row r="14224" spans="4:5" ht="11.25" customHeight="1">
      <c r="D14224" s="78"/>
      <c r="E14224" s="79"/>
    </row>
    <row r="14225" spans="4:5" ht="11.25" customHeight="1">
      <c r="D14225" s="78"/>
      <c r="E14225" s="79"/>
    </row>
    <row r="14226" spans="4:5" ht="11.25" customHeight="1">
      <c r="D14226" s="78"/>
      <c r="E14226" s="79"/>
    </row>
    <row r="14227" spans="4:5" ht="11.25" customHeight="1">
      <c r="D14227" s="78"/>
      <c r="E14227" s="79"/>
    </row>
    <row r="14228" spans="4:5" ht="11.25" customHeight="1">
      <c r="D14228" s="78"/>
      <c r="E14228" s="79"/>
    </row>
    <row r="14229" spans="4:5" ht="11.25" customHeight="1">
      <c r="D14229" s="78"/>
      <c r="E14229" s="79"/>
    </row>
    <row r="14230" spans="4:5" ht="11.25" customHeight="1">
      <c r="D14230" s="78"/>
      <c r="E14230" s="79"/>
    </row>
    <row r="14231" spans="4:5" ht="11.25" customHeight="1">
      <c r="D14231" s="78"/>
      <c r="E14231" s="79"/>
    </row>
    <row r="14232" spans="4:5" ht="11.25" customHeight="1">
      <c r="D14232" s="78"/>
      <c r="E14232" s="79"/>
    </row>
    <row r="14233" spans="4:5" ht="11.25" customHeight="1">
      <c r="D14233" s="78"/>
      <c r="E14233" s="79"/>
    </row>
    <row r="14234" spans="4:5" ht="11.25" customHeight="1">
      <c r="D14234" s="78"/>
      <c r="E14234" s="79"/>
    </row>
    <row r="14235" spans="4:5" ht="11.25" customHeight="1">
      <c r="D14235" s="78"/>
      <c r="E14235" s="79"/>
    </row>
    <row r="14236" spans="4:5" ht="11.25" customHeight="1">
      <c r="D14236" s="78"/>
      <c r="E14236" s="79"/>
    </row>
    <row r="14237" spans="4:5" ht="11.25" customHeight="1">
      <c r="D14237" s="78"/>
      <c r="E14237" s="79"/>
    </row>
    <row r="14238" spans="4:5" ht="11.25" customHeight="1">
      <c r="D14238" s="78"/>
      <c r="E14238" s="79"/>
    </row>
    <row r="14239" spans="4:5" ht="11.25" customHeight="1">
      <c r="D14239" s="78"/>
      <c r="E14239" s="79"/>
    </row>
    <row r="14240" spans="4:5" ht="11.25" customHeight="1">
      <c r="D14240" s="78"/>
      <c r="E14240" s="79"/>
    </row>
    <row r="14241" spans="4:5" ht="11.25" customHeight="1">
      <c r="D14241" s="78"/>
      <c r="E14241" s="79"/>
    </row>
    <row r="14242" spans="4:5" ht="11.25" customHeight="1">
      <c r="D14242" s="78"/>
      <c r="E14242" s="79"/>
    </row>
    <row r="14243" spans="4:5" ht="11.25" customHeight="1">
      <c r="D14243" s="78"/>
      <c r="E14243" s="79"/>
    </row>
    <row r="14244" spans="4:5" ht="11.25" customHeight="1">
      <c r="D14244" s="78"/>
      <c r="E14244" s="79"/>
    </row>
    <row r="14245" spans="4:5" ht="11.25" customHeight="1">
      <c r="D14245" s="78"/>
      <c r="E14245" s="79"/>
    </row>
    <row r="14246" spans="4:5" ht="11.25" customHeight="1">
      <c r="D14246" s="78"/>
      <c r="E14246" s="79"/>
    </row>
    <row r="14247" spans="4:5" ht="11.25" customHeight="1">
      <c r="D14247" s="78"/>
      <c r="E14247" s="79"/>
    </row>
    <row r="14248" spans="4:5" ht="11.25" customHeight="1">
      <c r="D14248" s="78"/>
      <c r="E14248" s="79"/>
    </row>
    <row r="14249" spans="4:5" ht="11.25" customHeight="1">
      <c r="D14249" s="78"/>
      <c r="E14249" s="79"/>
    </row>
    <row r="14250" spans="4:5" ht="11.25" customHeight="1">
      <c r="D14250" s="78"/>
      <c r="E14250" s="79"/>
    </row>
    <row r="14251" spans="4:5" ht="11.25" customHeight="1">
      <c r="D14251" s="78"/>
      <c r="E14251" s="79"/>
    </row>
    <row r="14252" spans="4:5" ht="11.25" customHeight="1">
      <c r="D14252" s="78"/>
      <c r="E14252" s="79"/>
    </row>
    <row r="14253" spans="4:5" ht="11.25" customHeight="1">
      <c r="D14253" s="78"/>
      <c r="E14253" s="79"/>
    </row>
    <row r="14254" spans="4:5" ht="11.25" customHeight="1">
      <c r="D14254" s="78"/>
      <c r="E14254" s="79"/>
    </row>
    <row r="14255" spans="4:5" ht="11.25" customHeight="1">
      <c r="D14255" s="78"/>
      <c r="E14255" s="79"/>
    </row>
    <row r="14256" spans="4:5" ht="11.25" customHeight="1">
      <c r="D14256" s="78"/>
      <c r="E14256" s="79"/>
    </row>
    <row r="14257" spans="4:5" ht="11.25" customHeight="1">
      <c r="D14257" s="78"/>
      <c r="E14257" s="79"/>
    </row>
    <row r="14258" spans="4:5" ht="11.25" customHeight="1">
      <c r="D14258" s="78"/>
      <c r="E14258" s="79"/>
    </row>
    <row r="14259" spans="4:5" ht="11.25" customHeight="1">
      <c r="D14259" s="78"/>
      <c r="E14259" s="79"/>
    </row>
    <row r="14260" spans="4:5" ht="11.25" customHeight="1">
      <c r="D14260" s="78"/>
      <c r="E14260" s="79"/>
    </row>
    <row r="14261" spans="4:5" ht="11.25" customHeight="1">
      <c r="D14261" s="78"/>
      <c r="E14261" s="79"/>
    </row>
    <row r="14262" spans="4:5" ht="11.25" customHeight="1">
      <c r="D14262" s="78"/>
      <c r="E14262" s="79"/>
    </row>
    <row r="14263" spans="4:5" ht="11.25" customHeight="1">
      <c r="D14263" s="78"/>
      <c r="E14263" s="79"/>
    </row>
    <row r="14264" spans="4:5" ht="11.25" customHeight="1">
      <c r="D14264" s="78"/>
      <c r="E14264" s="79"/>
    </row>
    <row r="14265" spans="4:5" ht="11.25" customHeight="1">
      <c r="D14265" s="78"/>
      <c r="E14265" s="79"/>
    </row>
    <row r="14266" spans="4:5" ht="11.25" customHeight="1">
      <c r="D14266" s="78"/>
      <c r="E14266" s="79"/>
    </row>
    <row r="14267" spans="4:5" ht="11.25" customHeight="1">
      <c r="D14267" s="78"/>
      <c r="E14267" s="79"/>
    </row>
    <row r="14268" spans="4:5" ht="11.25" customHeight="1">
      <c r="D14268" s="78"/>
      <c r="E14268" s="79"/>
    </row>
    <row r="14269" spans="4:5" ht="11.25" customHeight="1">
      <c r="D14269" s="78"/>
      <c r="E14269" s="79"/>
    </row>
    <row r="14270" spans="4:5" ht="11.25" customHeight="1">
      <c r="D14270" s="78"/>
      <c r="E14270" s="79"/>
    </row>
    <row r="14271" spans="4:5" ht="11.25" customHeight="1">
      <c r="D14271" s="78"/>
      <c r="E14271" s="79"/>
    </row>
    <row r="14272" spans="4:5" ht="11.25" customHeight="1">
      <c r="D14272" s="78"/>
      <c r="E14272" s="79"/>
    </row>
    <row r="14273" spans="4:5" ht="11.25" customHeight="1">
      <c r="D14273" s="78"/>
      <c r="E14273" s="79"/>
    </row>
    <row r="14274" spans="4:5" ht="11.25" customHeight="1">
      <c r="D14274" s="78"/>
      <c r="E14274" s="79"/>
    </row>
    <row r="14275" spans="4:5" ht="11.25" customHeight="1">
      <c r="D14275" s="78"/>
      <c r="E14275" s="79"/>
    </row>
    <row r="14276" spans="4:5" ht="11.25" customHeight="1">
      <c r="D14276" s="78"/>
      <c r="E14276" s="79"/>
    </row>
    <row r="14277" spans="4:5" ht="11.25" customHeight="1">
      <c r="D14277" s="78"/>
      <c r="E14277" s="79"/>
    </row>
    <row r="14278" spans="4:5" ht="11.25" customHeight="1">
      <c r="D14278" s="78"/>
      <c r="E14278" s="79"/>
    </row>
    <row r="14279" spans="4:5" ht="11.25" customHeight="1">
      <c r="D14279" s="78"/>
      <c r="E14279" s="79"/>
    </row>
    <row r="14280" spans="4:5" ht="11.25" customHeight="1">
      <c r="D14280" s="78"/>
      <c r="E14280" s="79"/>
    </row>
    <row r="14281" spans="4:5" ht="11.25" customHeight="1">
      <c r="D14281" s="78"/>
      <c r="E14281" s="79"/>
    </row>
    <row r="14282" spans="4:5" ht="11.25" customHeight="1">
      <c r="D14282" s="78"/>
      <c r="E14282" s="79"/>
    </row>
    <row r="14283" spans="4:5" ht="11.25" customHeight="1">
      <c r="D14283" s="78"/>
      <c r="E14283" s="79"/>
    </row>
    <row r="14284" spans="4:5" ht="11.25" customHeight="1">
      <c r="D14284" s="78"/>
      <c r="E14284" s="79"/>
    </row>
    <row r="14285" spans="4:5" ht="11.25" customHeight="1">
      <c r="D14285" s="78"/>
      <c r="E14285" s="79"/>
    </row>
    <row r="14286" spans="4:5" ht="11.25" customHeight="1">
      <c r="D14286" s="78"/>
      <c r="E14286" s="79"/>
    </row>
    <row r="14287" spans="4:5" ht="11.25" customHeight="1">
      <c r="D14287" s="78"/>
      <c r="E14287" s="79"/>
    </row>
    <row r="14288" spans="4:5" ht="11.25" customHeight="1">
      <c r="D14288" s="78"/>
      <c r="E14288" s="79"/>
    </row>
    <row r="14289" spans="4:5" ht="11.25" customHeight="1">
      <c r="D14289" s="78"/>
      <c r="E14289" s="79"/>
    </row>
    <row r="14290" spans="4:5" ht="11.25" customHeight="1">
      <c r="D14290" s="78"/>
      <c r="E14290" s="79"/>
    </row>
    <row r="14291" spans="4:5" ht="11.25" customHeight="1">
      <c r="D14291" s="78"/>
      <c r="E14291" s="79"/>
    </row>
    <row r="14292" spans="4:5" ht="11.25" customHeight="1">
      <c r="D14292" s="78"/>
      <c r="E14292" s="79"/>
    </row>
    <row r="14293" spans="4:5" ht="11.25" customHeight="1">
      <c r="D14293" s="78"/>
      <c r="E14293" s="79"/>
    </row>
    <row r="14294" spans="4:5" ht="11.25" customHeight="1">
      <c r="D14294" s="78"/>
      <c r="E14294" s="79"/>
    </row>
    <row r="14295" spans="4:5" ht="11.25" customHeight="1">
      <c r="D14295" s="78"/>
      <c r="E14295" s="79"/>
    </row>
    <row r="14296" spans="4:5" ht="11.25" customHeight="1">
      <c r="D14296" s="78"/>
      <c r="E14296" s="79"/>
    </row>
    <row r="14297" spans="4:5" ht="11.25" customHeight="1">
      <c r="D14297" s="78"/>
      <c r="E14297" s="79"/>
    </row>
    <row r="14298" spans="4:5" ht="11.25" customHeight="1">
      <c r="D14298" s="78"/>
      <c r="E14298" s="79"/>
    </row>
    <row r="14299" spans="4:5" ht="11.25" customHeight="1">
      <c r="D14299" s="78"/>
      <c r="E14299" s="79"/>
    </row>
    <row r="14300" spans="4:5" ht="11.25" customHeight="1">
      <c r="D14300" s="78"/>
      <c r="E14300" s="79"/>
    </row>
    <row r="14301" spans="4:5" ht="11.25" customHeight="1">
      <c r="D14301" s="78"/>
      <c r="E14301" s="79"/>
    </row>
    <row r="14302" spans="4:5" ht="11.25" customHeight="1">
      <c r="D14302" s="78"/>
      <c r="E14302" s="79"/>
    </row>
    <row r="14303" spans="4:5" ht="11.25" customHeight="1">
      <c r="D14303" s="78"/>
      <c r="E14303" s="79"/>
    </row>
    <row r="14304" spans="4:5" ht="11.25" customHeight="1">
      <c r="D14304" s="78"/>
      <c r="E14304" s="79"/>
    </row>
    <row r="14305" spans="4:5" ht="11.25" customHeight="1">
      <c r="D14305" s="78"/>
      <c r="E14305" s="79"/>
    </row>
    <row r="14306" spans="4:5" ht="11.25" customHeight="1">
      <c r="D14306" s="78"/>
      <c r="E14306" s="79"/>
    </row>
    <row r="14307" spans="4:5" ht="11.25" customHeight="1">
      <c r="D14307" s="78"/>
      <c r="E14307" s="79"/>
    </row>
    <row r="14308" spans="4:5" ht="11.25" customHeight="1">
      <c r="D14308" s="78"/>
      <c r="E14308" s="79"/>
    </row>
    <row r="14309" spans="4:5" ht="11.25" customHeight="1">
      <c r="D14309" s="78"/>
      <c r="E14309" s="79"/>
    </row>
    <row r="14310" spans="4:5" ht="11.25" customHeight="1">
      <c r="D14310" s="78"/>
      <c r="E14310" s="79"/>
    </row>
    <row r="14311" spans="4:5" ht="11.25" customHeight="1">
      <c r="D14311" s="78"/>
      <c r="E14311" s="79"/>
    </row>
    <row r="14312" spans="4:5" ht="11.25" customHeight="1">
      <c r="D14312" s="78"/>
      <c r="E14312" s="79"/>
    </row>
    <row r="14313" spans="4:5" ht="11.25" customHeight="1">
      <c r="D14313" s="78"/>
      <c r="E14313" s="79"/>
    </row>
    <row r="14314" spans="4:5" ht="11.25" customHeight="1">
      <c r="D14314" s="78"/>
      <c r="E14314" s="79"/>
    </row>
    <row r="14315" spans="4:5" ht="11.25" customHeight="1">
      <c r="D14315" s="78"/>
      <c r="E14315" s="79"/>
    </row>
    <row r="14316" spans="4:5" ht="11.25" customHeight="1">
      <c r="D14316" s="78"/>
      <c r="E14316" s="79"/>
    </row>
    <row r="14317" spans="4:5" ht="11.25" customHeight="1">
      <c r="D14317" s="78"/>
      <c r="E14317" s="79"/>
    </row>
    <row r="14318" spans="4:5" ht="11.25" customHeight="1">
      <c r="D14318" s="78"/>
      <c r="E14318" s="79"/>
    </row>
    <row r="14319" spans="4:5" ht="11.25" customHeight="1">
      <c r="D14319" s="78"/>
      <c r="E14319" s="79"/>
    </row>
    <row r="14320" spans="4:5" ht="11.25" customHeight="1">
      <c r="D14320" s="78"/>
      <c r="E14320" s="79"/>
    </row>
    <row r="14321" spans="4:5" ht="11.25" customHeight="1">
      <c r="D14321" s="78"/>
      <c r="E14321" s="79"/>
    </row>
    <row r="14322" spans="4:5" ht="11.25" customHeight="1">
      <c r="D14322" s="78"/>
      <c r="E14322" s="79"/>
    </row>
    <row r="14323" spans="4:5" ht="11.25" customHeight="1">
      <c r="D14323" s="78"/>
      <c r="E14323" s="79"/>
    </row>
    <row r="14324" spans="4:5" ht="11.25" customHeight="1">
      <c r="D14324" s="78"/>
      <c r="E14324" s="79"/>
    </row>
    <row r="14325" spans="4:5" ht="11.25" customHeight="1">
      <c r="D14325" s="78"/>
      <c r="E14325" s="79"/>
    </row>
    <row r="14326" spans="4:5" ht="11.25" customHeight="1">
      <c r="D14326" s="78"/>
      <c r="E14326" s="79"/>
    </row>
    <row r="14327" spans="4:5" ht="11.25" customHeight="1">
      <c r="D14327" s="78"/>
      <c r="E14327" s="79"/>
    </row>
    <row r="14328" spans="4:5" ht="11.25" customHeight="1">
      <c r="D14328" s="78"/>
      <c r="E14328" s="79"/>
    </row>
    <row r="14329" spans="4:5" ht="11.25" customHeight="1">
      <c r="D14329" s="78"/>
      <c r="E14329" s="79"/>
    </row>
    <row r="14330" spans="4:5" ht="11.25" customHeight="1">
      <c r="D14330" s="78"/>
      <c r="E14330" s="79"/>
    </row>
    <row r="14331" spans="4:5" ht="11.25" customHeight="1">
      <c r="D14331" s="78"/>
      <c r="E14331" s="79"/>
    </row>
    <row r="14332" spans="4:5" ht="11.25" customHeight="1">
      <c r="D14332" s="78"/>
      <c r="E14332" s="79"/>
    </row>
    <row r="14333" spans="4:5" ht="11.25" customHeight="1">
      <c r="D14333" s="78"/>
      <c r="E14333" s="79"/>
    </row>
    <row r="14334" spans="4:5" ht="11.25" customHeight="1">
      <c r="D14334" s="78"/>
      <c r="E14334" s="79"/>
    </row>
    <row r="14335" spans="4:5" ht="11.25" customHeight="1">
      <c r="D14335" s="78"/>
      <c r="E14335" s="79"/>
    </row>
    <row r="14336" spans="4:5" ht="11.25" customHeight="1">
      <c r="D14336" s="78"/>
      <c r="E14336" s="79"/>
    </row>
    <row r="14337" spans="4:5" ht="11.25" customHeight="1">
      <c r="D14337" s="78"/>
      <c r="E14337" s="79"/>
    </row>
    <row r="14338" spans="4:5" ht="11.25" customHeight="1">
      <c r="D14338" s="78"/>
      <c r="E14338" s="79"/>
    </row>
    <row r="14339" spans="4:5" ht="11.25" customHeight="1">
      <c r="D14339" s="78"/>
      <c r="E14339" s="79"/>
    </row>
    <row r="14340" spans="4:5" ht="11.25" customHeight="1">
      <c r="D14340" s="78"/>
      <c r="E14340" s="79"/>
    </row>
    <row r="14341" spans="4:5" ht="11.25" customHeight="1">
      <c r="D14341" s="78"/>
      <c r="E14341" s="79"/>
    </row>
    <row r="14342" spans="4:5" ht="11.25" customHeight="1">
      <c r="D14342" s="78"/>
      <c r="E14342" s="79"/>
    </row>
    <row r="14343" spans="4:5" ht="11.25" customHeight="1">
      <c r="D14343" s="78"/>
      <c r="E14343" s="79"/>
    </row>
    <row r="14344" spans="4:5" ht="11.25" customHeight="1">
      <c r="D14344" s="78"/>
      <c r="E14344" s="79"/>
    </row>
    <row r="14345" spans="4:5" ht="11.25" customHeight="1">
      <c r="D14345" s="78"/>
      <c r="E14345" s="79"/>
    </row>
    <row r="14346" spans="4:5" ht="11.25" customHeight="1">
      <c r="D14346" s="78"/>
      <c r="E14346" s="79"/>
    </row>
    <row r="14347" spans="4:5" ht="11.25" customHeight="1">
      <c r="D14347" s="78"/>
      <c r="E14347" s="79"/>
    </row>
    <row r="14348" spans="4:5" ht="11.25" customHeight="1">
      <c r="D14348" s="78"/>
      <c r="E14348" s="79"/>
    </row>
    <row r="14349" spans="4:5" ht="11.25" customHeight="1">
      <c r="D14349" s="78"/>
      <c r="E14349" s="79"/>
    </row>
    <row r="14350" spans="4:5" ht="11.25" customHeight="1">
      <c r="D14350" s="78"/>
      <c r="E14350" s="79"/>
    </row>
    <row r="14351" spans="4:5" ht="11.25" customHeight="1">
      <c r="D14351" s="78"/>
      <c r="E14351" s="79"/>
    </row>
    <row r="14352" spans="4:5" ht="11.25" customHeight="1">
      <c r="D14352" s="78"/>
      <c r="E14352" s="79"/>
    </row>
    <row r="14353" spans="4:5" ht="11.25" customHeight="1">
      <c r="D14353" s="78"/>
      <c r="E14353" s="79"/>
    </row>
    <row r="14354" spans="4:5" ht="11.25" customHeight="1">
      <c r="D14354" s="78"/>
      <c r="E14354" s="79"/>
    </row>
    <row r="14355" spans="4:5" ht="11.25" customHeight="1">
      <c r="D14355" s="78"/>
      <c r="E14355" s="79"/>
    </row>
    <row r="14356" spans="4:5" ht="11.25" customHeight="1">
      <c r="D14356" s="78"/>
      <c r="E14356" s="79"/>
    </row>
    <row r="14357" spans="4:5" ht="11.25" customHeight="1">
      <c r="D14357" s="78"/>
      <c r="E14357" s="79"/>
    </row>
    <row r="14358" spans="4:5" ht="11.25" customHeight="1">
      <c r="D14358" s="78"/>
      <c r="E14358" s="79"/>
    </row>
    <row r="14359" spans="4:5" ht="11.25" customHeight="1">
      <c r="D14359" s="78"/>
      <c r="E14359" s="79"/>
    </row>
    <row r="14360" spans="4:5" ht="11.25" customHeight="1">
      <c r="D14360" s="78"/>
      <c r="E14360" s="79"/>
    </row>
    <row r="14361" spans="4:5" ht="11.25" customHeight="1">
      <c r="D14361" s="78"/>
      <c r="E14361" s="79"/>
    </row>
    <row r="14362" spans="4:5" ht="11.25" customHeight="1">
      <c r="D14362" s="78"/>
      <c r="E14362" s="79"/>
    </row>
    <row r="14363" spans="4:5" ht="11.25" customHeight="1">
      <c r="D14363" s="78"/>
      <c r="E14363" s="79"/>
    </row>
    <row r="14364" spans="4:5" ht="11.25" customHeight="1">
      <c r="D14364" s="78"/>
      <c r="E14364" s="79"/>
    </row>
    <row r="14365" spans="4:5" ht="11.25" customHeight="1">
      <c r="D14365" s="78"/>
      <c r="E14365" s="79"/>
    </row>
    <row r="14366" spans="4:5" ht="11.25" customHeight="1">
      <c r="D14366" s="78"/>
      <c r="E14366" s="79"/>
    </row>
    <row r="14367" spans="4:5" ht="11.25" customHeight="1">
      <c r="D14367" s="78"/>
      <c r="E14367" s="79"/>
    </row>
    <row r="14368" spans="4:5" ht="11.25" customHeight="1">
      <c r="D14368" s="78"/>
      <c r="E14368" s="79"/>
    </row>
    <row r="14369" spans="4:5" ht="11.25" customHeight="1">
      <c r="D14369" s="78"/>
      <c r="E14369" s="79"/>
    </row>
    <row r="14370" spans="4:5" ht="11.25" customHeight="1">
      <c r="D14370" s="78"/>
      <c r="E14370" s="79"/>
    </row>
    <row r="14371" spans="4:5" ht="11.25" customHeight="1">
      <c r="D14371" s="78"/>
      <c r="E14371" s="79"/>
    </row>
    <row r="14372" spans="4:5" ht="11.25" customHeight="1">
      <c r="D14372" s="78"/>
      <c r="E14372" s="79"/>
    </row>
    <row r="14373" spans="4:5" ht="11.25" customHeight="1">
      <c r="D14373" s="78"/>
      <c r="E14373" s="79"/>
    </row>
    <row r="14374" spans="4:5" ht="11.25" customHeight="1">
      <c r="D14374" s="78"/>
      <c r="E14374" s="79"/>
    </row>
    <row r="14375" spans="4:5" ht="11.25" customHeight="1">
      <c r="D14375" s="78"/>
      <c r="E14375" s="79"/>
    </row>
    <row r="14376" spans="4:5" ht="11.25" customHeight="1">
      <c r="D14376" s="78"/>
      <c r="E14376" s="79"/>
    </row>
    <row r="14377" spans="4:5" ht="11.25" customHeight="1">
      <c r="D14377" s="78"/>
      <c r="E14377" s="79"/>
    </row>
    <row r="14378" spans="4:5" ht="11.25" customHeight="1">
      <c r="D14378" s="78"/>
      <c r="E14378" s="79"/>
    </row>
    <row r="14379" spans="4:5" ht="11.25" customHeight="1">
      <c r="D14379" s="78"/>
      <c r="E14379" s="79"/>
    </row>
    <row r="14380" spans="4:5" ht="11.25" customHeight="1">
      <c r="D14380" s="78"/>
      <c r="E14380" s="79"/>
    </row>
    <row r="14381" spans="4:5" ht="11.25" customHeight="1">
      <c r="D14381" s="78"/>
      <c r="E14381" s="79"/>
    </row>
    <row r="14382" spans="4:5" ht="11.25" customHeight="1">
      <c r="D14382" s="78"/>
      <c r="E14382" s="79"/>
    </row>
    <row r="14383" spans="4:5" ht="11.25" customHeight="1">
      <c r="D14383" s="78"/>
      <c r="E14383" s="79"/>
    </row>
    <row r="14384" spans="4:5" ht="11.25" customHeight="1">
      <c r="D14384" s="78"/>
      <c r="E14384" s="79"/>
    </row>
    <row r="14385" spans="4:5" ht="11.25" customHeight="1">
      <c r="D14385" s="78"/>
      <c r="E14385" s="79"/>
    </row>
    <row r="14386" spans="4:5" ht="11.25" customHeight="1">
      <c r="D14386" s="78"/>
      <c r="E14386" s="79"/>
    </row>
    <row r="14387" spans="4:5" ht="11.25" customHeight="1">
      <c r="D14387" s="78"/>
      <c r="E14387" s="79"/>
    </row>
    <row r="14388" spans="4:5" ht="11.25" customHeight="1">
      <c r="D14388" s="78"/>
      <c r="E14388" s="79"/>
    </row>
    <row r="14389" spans="4:5" ht="11.25" customHeight="1">
      <c r="D14389" s="78"/>
      <c r="E14389" s="79"/>
    </row>
    <row r="14390" spans="4:5" ht="11.25" customHeight="1">
      <c r="D14390" s="78"/>
      <c r="E14390" s="79"/>
    </row>
    <row r="14391" spans="4:5" ht="11.25" customHeight="1">
      <c r="D14391" s="78"/>
      <c r="E14391" s="79"/>
    </row>
    <row r="14392" spans="4:5" ht="11.25" customHeight="1">
      <c r="D14392" s="78"/>
      <c r="E14392" s="79"/>
    </row>
    <row r="14393" spans="4:5" ht="11.25" customHeight="1">
      <c r="D14393" s="78"/>
      <c r="E14393" s="79"/>
    </row>
    <row r="14394" spans="4:5" ht="11.25" customHeight="1">
      <c r="D14394" s="78"/>
      <c r="E14394" s="79"/>
    </row>
    <row r="14395" spans="4:5" ht="11.25" customHeight="1">
      <c r="D14395" s="78"/>
      <c r="E14395" s="79"/>
    </row>
    <row r="14396" spans="4:5" ht="11.25" customHeight="1">
      <c r="D14396" s="78"/>
      <c r="E14396" s="79"/>
    </row>
    <row r="14397" spans="4:5" ht="11.25" customHeight="1">
      <c r="D14397" s="78"/>
      <c r="E14397" s="79"/>
    </row>
    <row r="14398" spans="4:5" ht="11.25" customHeight="1">
      <c r="D14398" s="78"/>
      <c r="E14398" s="79"/>
    </row>
    <row r="14399" spans="4:5" ht="11.25" customHeight="1">
      <c r="D14399" s="78"/>
      <c r="E14399" s="79"/>
    </row>
    <row r="14400" spans="4:5" ht="11.25" customHeight="1">
      <c r="D14400" s="78"/>
      <c r="E14400" s="79"/>
    </row>
    <row r="14401" spans="4:5" ht="11.25" customHeight="1">
      <c r="D14401" s="78"/>
      <c r="E14401" s="79"/>
    </row>
    <row r="14402" spans="4:5" ht="11.25" customHeight="1">
      <c r="D14402" s="78"/>
      <c r="E14402" s="79"/>
    </row>
    <row r="14403" spans="4:5" ht="11.25" customHeight="1">
      <c r="D14403" s="78"/>
      <c r="E14403" s="79"/>
    </row>
    <row r="14404" spans="4:5" ht="11.25" customHeight="1">
      <c r="D14404" s="78"/>
      <c r="E14404" s="79"/>
    </row>
    <row r="14405" spans="4:5" ht="11.25" customHeight="1">
      <c r="D14405" s="78"/>
      <c r="E14405" s="79"/>
    </row>
    <row r="14406" spans="4:5" ht="11.25" customHeight="1">
      <c r="D14406" s="78"/>
      <c r="E14406" s="79"/>
    </row>
    <row r="14407" spans="4:5" ht="11.25" customHeight="1">
      <c r="D14407" s="78"/>
      <c r="E14407" s="79"/>
    </row>
    <row r="14408" spans="4:5" ht="11.25" customHeight="1">
      <c r="D14408" s="78"/>
      <c r="E14408" s="79"/>
    </row>
    <row r="14409" spans="4:5" ht="11.25" customHeight="1">
      <c r="D14409" s="78"/>
      <c r="E14409" s="79"/>
    </row>
    <row r="14410" spans="4:5" ht="11.25" customHeight="1">
      <c r="D14410" s="78"/>
      <c r="E14410" s="79"/>
    </row>
    <row r="14411" spans="4:5" ht="11.25" customHeight="1">
      <c r="D14411" s="78"/>
      <c r="E14411" s="79"/>
    </row>
    <row r="14412" spans="4:5" ht="11.25" customHeight="1">
      <c r="D14412" s="78"/>
      <c r="E14412" s="79"/>
    </row>
    <row r="14413" spans="4:5" ht="11.25" customHeight="1">
      <c r="D14413" s="78"/>
      <c r="E14413" s="79"/>
    </row>
    <row r="14414" spans="4:5" ht="11.25" customHeight="1">
      <c r="D14414" s="78"/>
      <c r="E14414" s="79"/>
    </row>
    <row r="14415" spans="4:5" ht="11.25" customHeight="1">
      <c r="D14415" s="78"/>
      <c r="E14415" s="79"/>
    </row>
    <row r="14416" spans="4:5" ht="11.25" customHeight="1">
      <c r="D14416" s="78"/>
      <c r="E14416" s="79"/>
    </row>
    <row r="14417" spans="4:5" ht="11.25" customHeight="1">
      <c r="D14417" s="78"/>
      <c r="E14417" s="79"/>
    </row>
    <row r="14418" spans="4:5" ht="11.25" customHeight="1">
      <c r="D14418" s="78"/>
      <c r="E14418" s="79"/>
    </row>
    <row r="14419" spans="4:5" ht="11.25" customHeight="1">
      <c r="D14419" s="78"/>
      <c r="E14419" s="79"/>
    </row>
    <row r="14420" spans="4:5" ht="11.25" customHeight="1">
      <c r="D14420" s="78"/>
      <c r="E14420" s="79"/>
    </row>
    <row r="14421" spans="4:5" ht="11.25" customHeight="1">
      <c r="D14421" s="78"/>
      <c r="E14421" s="79"/>
    </row>
    <row r="14422" spans="4:5" ht="11.25" customHeight="1">
      <c r="D14422" s="78"/>
      <c r="E14422" s="79"/>
    </row>
    <row r="14423" spans="4:5" ht="11.25" customHeight="1">
      <c r="D14423" s="78"/>
      <c r="E14423" s="79"/>
    </row>
    <row r="14424" spans="4:5" ht="11.25" customHeight="1">
      <c r="D14424" s="78"/>
      <c r="E14424" s="79"/>
    </row>
    <row r="14425" spans="4:5" ht="11.25" customHeight="1">
      <c r="D14425" s="78"/>
      <c r="E14425" s="79"/>
    </row>
    <row r="14426" spans="4:5" ht="11.25" customHeight="1">
      <c r="D14426" s="78"/>
      <c r="E14426" s="79"/>
    </row>
    <row r="14427" spans="4:5" ht="11.25" customHeight="1">
      <c r="D14427" s="78"/>
      <c r="E14427" s="79"/>
    </row>
    <row r="14428" spans="4:5" ht="11.25" customHeight="1">
      <c r="D14428" s="78"/>
      <c r="E14428" s="79"/>
    </row>
    <row r="14429" spans="4:5" ht="11.25" customHeight="1">
      <c r="D14429" s="78"/>
      <c r="E14429" s="79"/>
    </row>
    <row r="14430" spans="4:5" ht="11.25" customHeight="1">
      <c r="D14430" s="78"/>
      <c r="E14430" s="79"/>
    </row>
    <row r="14431" spans="4:5" ht="11.25" customHeight="1">
      <c r="D14431" s="78"/>
      <c r="E14431" s="79"/>
    </row>
    <row r="14432" spans="4:5" ht="11.25" customHeight="1">
      <c r="D14432" s="78"/>
      <c r="E14432" s="79"/>
    </row>
    <row r="14433" spans="4:5" ht="11.25" customHeight="1">
      <c r="D14433" s="78"/>
      <c r="E14433" s="79"/>
    </row>
    <row r="14434" spans="4:5" ht="11.25" customHeight="1">
      <c r="D14434" s="78"/>
      <c r="E14434" s="79"/>
    </row>
    <row r="14435" spans="4:5" ht="11.25" customHeight="1">
      <c r="D14435" s="78"/>
      <c r="E14435" s="79"/>
    </row>
    <row r="14436" spans="4:5" ht="11.25" customHeight="1">
      <c r="D14436" s="78"/>
      <c r="E14436" s="79"/>
    </row>
    <row r="14437" spans="4:5" ht="11.25" customHeight="1">
      <c r="D14437" s="78"/>
      <c r="E14437" s="79"/>
    </row>
    <row r="14438" spans="4:5" ht="11.25" customHeight="1">
      <c r="D14438" s="78"/>
      <c r="E14438" s="79"/>
    </row>
    <row r="14439" spans="4:5" ht="11.25" customHeight="1">
      <c r="D14439" s="78"/>
      <c r="E14439" s="79"/>
    </row>
    <row r="14440" spans="4:5" ht="11.25" customHeight="1">
      <c r="D14440" s="78"/>
      <c r="E14440" s="79"/>
    </row>
    <row r="14441" spans="4:5" ht="11.25" customHeight="1">
      <c r="D14441" s="78"/>
      <c r="E14441" s="79"/>
    </row>
    <row r="14442" spans="4:5" ht="11.25" customHeight="1">
      <c r="D14442" s="78"/>
      <c r="E14442" s="79"/>
    </row>
    <row r="14443" spans="4:5" ht="11.25" customHeight="1">
      <c r="D14443" s="78"/>
      <c r="E14443" s="79"/>
    </row>
    <row r="14444" spans="4:5" ht="11.25" customHeight="1">
      <c r="D14444" s="78"/>
      <c r="E14444" s="79"/>
    </row>
    <row r="14445" spans="4:5" ht="11.25" customHeight="1">
      <c r="D14445" s="78"/>
      <c r="E14445" s="79"/>
    </row>
    <row r="14446" spans="4:5" ht="11.25" customHeight="1">
      <c r="D14446" s="78"/>
      <c r="E14446" s="79"/>
    </row>
    <row r="14447" spans="4:5" ht="11.25" customHeight="1">
      <c r="D14447" s="78"/>
      <c r="E14447" s="79"/>
    </row>
    <row r="14448" spans="4:5" ht="11.25" customHeight="1">
      <c r="D14448" s="78"/>
      <c r="E14448" s="79"/>
    </row>
    <row r="14449" spans="4:5" ht="11.25" customHeight="1">
      <c r="D14449" s="78"/>
      <c r="E14449" s="79"/>
    </row>
    <row r="14450" spans="4:5" ht="11.25" customHeight="1">
      <c r="D14450" s="78"/>
      <c r="E14450" s="79"/>
    </row>
    <row r="14451" spans="4:5" ht="11.25" customHeight="1">
      <c r="D14451" s="78"/>
      <c r="E14451" s="79"/>
    </row>
    <row r="14452" spans="4:5" ht="11.25" customHeight="1">
      <c r="D14452" s="78"/>
      <c r="E14452" s="79"/>
    </row>
    <row r="14453" spans="4:5" ht="11.25" customHeight="1">
      <c r="D14453" s="78"/>
      <c r="E14453" s="79"/>
    </row>
    <row r="14454" spans="4:5" ht="11.25" customHeight="1">
      <c r="D14454" s="78"/>
      <c r="E14454" s="79"/>
    </row>
    <row r="14455" spans="4:5" ht="11.25" customHeight="1">
      <c r="D14455" s="78"/>
      <c r="E14455" s="79"/>
    </row>
    <row r="14456" spans="4:5" ht="11.25" customHeight="1">
      <c r="D14456" s="78"/>
      <c r="E14456" s="79"/>
    </row>
    <row r="14457" spans="4:5" ht="11.25" customHeight="1">
      <c r="D14457" s="78"/>
      <c r="E14457" s="79"/>
    </row>
    <row r="14458" spans="4:5" ht="11.25" customHeight="1">
      <c r="D14458" s="78"/>
      <c r="E14458" s="79"/>
    </row>
    <row r="14459" spans="4:5" ht="11.25" customHeight="1">
      <c r="D14459" s="78"/>
      <c r="E14459" s="79"/>
    </row>
    <row r="14460" spans="4:5" ht="11.25" customHeight="1">
      <c r="D14460" s="78"/>
      <c r="E14460" s="79"/>
    </row>
    <row r="14461" spans="4:5" ht="11.25" customHeight="1">
      <c r="D14461" s="78"/>
      <c r="E14461" s="79"/>
    </row>
    <row r="14462" spans="4:5" ht="11.25" customHeight="1">
      <c r="D14462" s="78"/>
      <c r="E14462" s="79"/>
    </row>
    <row r="14463" spans="4:5" ht="11.25" customHeight="1">
      <c r="D14463" s="78"/>
      <c r="E14463" s="79"/>
    </row>
    <row r="14464" spans="4:5" ht="11.25" customHeight="1">
      <c r="D14464" s="78"/>
      <c r="E14464" s="79"/>
    </row>
    <row r="14465" spans="4:5" ht="11.25" customHeight="1">
      <c r="D14465" s="78"/>
      <c r="E14465" s="79"/>
    </row>
    <row r="14466" spans="4:5" ht="11.25" customHeight="1">
      <c r="D14466" s="78"/>
      <c r="E14466" s="79"/>
    </row>
    <row r="14467" spans="4:5" ht="11.25" customHeight="1">
      <c r="D14467" s="78"/>
      <c r="E14467" s="79"/>
    </row>
    <row r="14468" spans="4:5" ht="11.25" customHeight="1">
      <c r="D14468" s="78"/>
      <c r="E14468" s="79"/>
    </row>
    <row r="14469" spans="4:5" ht="11.25" customHeight="1">
      <c r="D14469" s="78"/>
      <c r="E14469" s="79"/>
    </row>
    <row r="14470" spans="4:5" ht="11.25" customHeight="1">
      <c r="D14470" s="78"/>
      <c r="E14470" s="79"/>
    </row>
    <row r="14471" spans="4:5" ht="11.25" customHeight="1">
      <c r="D14471" s="78"/>
      <c r="E14471" s="79"/>
    </row>
    <row r="14472" spans="4:5" ht="11.25" customHeight="1">
      <c r="D14472" s="78"/>
      <c r="E14472" s="79"/>
    </row>
    <row r="14473" spans="4:5" ht="11.25" customHeight="1">
      <c r="D14473" s="78"/>
      <c r="E14473" s="79"/>
    </row>
    <row r="14474" spans="4:5" ht="11.25" customHeight="1">
      <c r="D14474" s="78"/>
      <c r="E14474" s="79"/>
    </row>
    <row r="14475" spans="4:5" ht="11.25" customHeight="1">
      <c r="D14475" s="78"/>
      <c r="E14475" s="79"/>
    </row>
    <row r="14476" spans="4:5" ht="11.25" customHeight="1">
      <c r="D14476" s="78"/>
      <c r="E14476" s="79"/>
    </row>
    <row r="14477" spans="4:5" ht="11.25" customHeight="1">
      <c r="D14477" s="78"/>
      <c r="E14477" s="79"/>
    </row>
    <row r="14478" spans="4:5" ht="11.25" customHeight="1">
      <c r="D14478" s="78"/>
      <c r="E14478" s="79"/>
    </row>
    <row r="14479" spans="4:5" ht="11.25" customHeight="1">
      <c r="D14479" s="78"/>
      <c r="E14479" s="79"/>
    </row>
    <row r="14480" spans="4:5" ht="11.25" customHeight="1">
      <c r="D14480" s="78"/>
      <c r="E14480" s="79"/>
    </row>
    <row r="14481" spans="4:5" ht="11.25" customHeight="1">
      <c r="D14481" s="78"/>
      <c r="E14481" s="79"/>
    </row>
    <row r="14482" spans="4:5" ht="11.25" customHeight="1">
      <c r="D14482" s="78"/>
      <c r="E14482" s="79"/>
    </row>
    <row r="14483" spans="4:5" ht="11.25" customHeight="1">
      <c r="D14483" s="78"/>
      <c r="E14483" s="79"/>
    </row>
    <row r="14484" spans="4:5" ht="11.25" customHeight="1">
      <c r="D14484" s="78"/>
      <c r="E14484" s="79"/>
    </row>
    <row r="14485" spans="4:5" ht="11.25" customHeight="1">
      <c r="D14485" s="78"/>
      <c r="E14485" s="79"/>
    </row>
    <row r="14486" spans="4:5" ht="11.25" customHeight="1">
      <c r="D14486" s="78"/>
      <c r="E14486" s="79"/>
    </row>
    <row r="14487" spans="4:5" ht="11.25" customHeight="1">
      <c r="D14487" s="78"/>
      <c r="E14487" s="79"/>
    </row>
    <row r="14488" spans="4:5" ht="11.25" customHeight="1">
      <c r="D14488" s="78"/>
      <c r="E14488" s="79"/>
    </row>
    <row r="14489" spans="4:5" ht="11.25" customHeight="1">
      <c r="D14489" s="78"/>
      <c r="E14489" s="79"/>
    </row>
    <row r="14490" spans="4:5" ht="11.25" customHeight="1">
      <c r="D14490" s="78"/>
      <c r="E14490" s="79"/>
    </row>
    <row r="14491" spans="4:5" ht="11.25" customHeight="1">
      <c r="D14491" s="78"/>
      <c r="E14491" s="79"/>
    </row>
    <row r="14492" spans="4:5" ht="11.25" customHeight="1">
      <c r="D14492" s="78"/>
      <c r="E14492" s="79"/>
    </row>
    <row r="14493" spans="4:5" ht="11.25" customHeight="1">
      <c r="D14493" s="78"/>
      <c r="E14493" s="79"/>
    </row>
    <row r="14494" spans="4:5" ht="11.25" customHeight="1">
      <c r="D14494" s="78"/>
      <c r="E14494" s="79"/>
    </row>
    <row r="14495" spans="4:5" ht="11.25" customHeight="1">
      <c r="D14495" s="78"/>
      <c r="E14495" s="79"/>
    </row>
    <row r="14496" spans="4:5" ht="11.25" customHeight="1">
      <c r="D14496" s="78"/>
      <c r="E14496" s="79"/>
    </row>
    <row r="14497" spans="4:5" ht="11.25" customHeight="1">
      <c r="D14497" s="78"/>
      <c r="E14497" s="79"/>
    </row>
    <row r="14498" spans="4:5" ht="11.25" customHeight="1">
      <c r="D14498" s="78"/>
      <c r="E14498" s="79"/>
    </row>
    <row r="14499" spans="4:5" ht="11.25" customHeight="1">
      <c r="D14499" s="78"/>
      <c r="E14499" s="79"/>
    </row>
    <row r="14500" spans="4:5" ht="11.25" customHeight="1">
      <c r="D14500" s="78"/>
      <c r="E14500" s="79"/>
    </row>
    <row r="14501" spans="4:5" ht="11.25" customHeight="1">
      <c r="D14501" s="78"/>
      <c r="E14501" s="79"/>
    </row>
    <row r="14502" spans="4:5" ht="11.25" customHeight="1">
      <c r="D14502" s="78"/>
      <c r="E14502" s="79"/>
    </row>
    <row r="14503" spans="4:5" ht="11.25" customHeight="1">
      <c r="D14503" s="78"/>
      <c r="E14503" s="79"/>
    </row>
    <row r="14504" spans="4:5" ht="11.25" customHeight="1">
      <c r="D14504" s="78"/>
      <c r="E14504" s="79"/>
    </row>
    <row r="14505" spans="4:5" ht="11.25" customHeight="1">
      <c r="D14505" s="78"/>
      <c r="E14505" s="79"/>
    </row>
    <row r="14506" spans="4:5" ht="11.25" customHeight="1">
      <c r="D14506" s="78"/>
      <c r="E14506" s="79"/>
    </row>
    <row r="14507" spans="4:5" ht="11.25" customHeight="1">
      <c r="D14507" s="78"/>
      <c r="E14507" s="79"/>
    </row>
    <row r="14508" spans="4:5" ht="11.25" customHeight="1">
      <c r="D14508" s="78"/>
      <c r="E14508" s="79"/>
    </row>
    <row r="14509" spans="4:5" ht="11.25" customHeight="1">
      <c r="D14509" s="78"/>
      <c r="E14509" s="79"/>
    </row>
    <row r="14510" spans="4:5" ht="11.25" customHeight="1">
      <c r="D14510" s="78"/>
      <c r="E14510" s="79"/>
    </row>
    <row r="14511" spans="4:5" ht="11.25" customHeight="1">
      <c r="D14511" s="78"/>
      <c r="E14511" s="79"/>
    </row>
    <row r="14512" spans="4:5" ht="11.25" customHeight="1">
      <c r="D14512" s="78"/>
      <c r="E14512" s="79"/>
    </row>
    <row r="14513" spans="4:5" ht="11.25" customHeight="1">
      <c r="D14513" s="78"/>
      <c r="E14513" s="79"/>
    </row>
    <row r="14514" spans="4:5" ht="11.25" customHeight="1">
      <c r="D14514" s="78"/>
      <c r="E14514" s="79"/>
    </row>
    <row r="14515" spans="4:5" ht="11.25" customHeight="1">
      <c r="D14515" s="78"/>
      <c r="E14515" s="79"/>
    </row>
    <row r="14516" spans="4:5" ht="11.25" customHeight="1">
      <c r="D14516" s="78"/>
      <c r="E14516" s="79"/>
    </row>
    <row r="14517" spans="4:5" ht="11.25" customHeight="1">
      <c r="D14517" s="78"/>
      <c r="E14517" s="79"/>
    </row>
    <row r="14518" spans="4:5" ht="11.25" customHeight="1">
      <c r="D14518" s="78"/>
      <c r="E14518" s="79"/>
    </row>
    <row r="14519" spans="4:5" ht="11.25" customHeight="1">
      <c r="D14519" s="78"/>
      <c r="E14519" s="79"/>
    </row>
    <row r="14520" spans="4:5" ht="11.25" customHeight="1">
      <c r="D14520" s="78"/>
      <c r="E14520" s="79"/>
    </row>
    <row r="14521" spans="4:5" ht="11.25" customHeight="1">
      <c r="D14521" s="78"/>
      <c r="E14521" s="79"/>
    </row>
    <row r="14522" spans="4:5" ht="11.25" customHeight="1">
      <c r="D14522" s="78"/>
      <c r="E14522" s="79"/>
    </row>
    <row r="14523" spans="4:5" ht="11.25" customHeight="1">
      <c r="D14523" s="78"/>
      <c r="E14523" s="79"/>
    </row>
    <row r="14524" spans="4:5" ht="11.25" customHeight="1">
      <c r="D14524" s="78"/>
      <c r="E14524" s="79"/>
    </row>
    <row r="14525" spans="4:5" ht="11.25" customHeight="1">
      <c r="D14525" s="78"/>
      <c r="E14525" s="79"/>
    </row>
    <row r="14526" spans="4:5" ht="11.25" customHeight="1">
      <c r="D14526" s="78"/>
      <c r="E14526" s="79"/>
    </row>
    <row r="14527" spans="4:5" ht="11.25" customHeight="1">
      <c r="D14527" s="78"/>
      <c r="E14527" s="79"/>
    </row>
    <row r="14528" spans="4:5" ht="11.25" customHeight="1">
      <c r="D14528" s="78"/>
      <c r="E14528" s="79"/>
    </row>
    <row r="14529" spans="4:5" ht="11.25" customHeight="1">
      <c r="D14529" s="78"/>
      <c r="E14529" s="79"/>
    </row>
    <row r="14530" spans="4:5" ht="11.25" customHeight="1">
      <c r="D14530" s="78"/>
      <c r="E14530" s="79"/>
    </row>
    <row r="14531" spans="4:5" ht="11.25" customHeight="1">
      <c r="D14531" s="78"/>
      <c r="E14531" s="79"/>
    </row>
    <row r="14532" spans="4:5" ht="11.25" customHeight="1">
      <c r="D14532" s="78"/>
      <c r="E14532" s="79"/>
    </row>
    <row r="14533" spans="4:5" ht="11.25" customHeight="1">
      <c r="D14533" s="78"/>
      <c r="E14533" s="79"/>
    </row>
    <row r="14534" spans="4:5" ht="11.25" customHeight="1">
      <c r="D14534" s="78"/>
      <c r="E14534" s="79"/>
    </row>
    <row r="14535" spans="4:5" ht="11.25" customHeight="1">
      <c r="D14535" s="78"/>
      <c r="E14535" s="79"/>
    </row>
    <row r="14536" spans="4:5" ht="11.25" customHeight="1">
      <c r="D14536" s="78"/>
      <c r="E14536" s="79"/>
    </row>
    <row r="14537" spans="4:5" ht="11.25" customHeight="1">
      <c r="D14537" s="78"/>
      <c r="E14537" s="79"/>
    </row>
    <row r="14538" spans="4:5" ht="11.25" customHeight="1">
      <c r="D14538" s="78"/>
      <c r="E14538" s="79"/>
    </row>
    <row r="14539" spans="4:5" ht="11.25" customHeight="1">
      <c r="D14539" s="78"/>
      <c r="E14539" s="79"/>
    </row>
    <row r="14540" spans="4:5" ht="11.25" customHeight="1">
      <c r="D14540" s="78"/>
      <c r="E14540" s="79"/>
    </row>
    <row r="14541" spans="4:5" ht="11.25" customHeight="1">
      <c r="D14541" s="78"/>
      <c r="E14541" s="79"/>
    </row>
    <row r="14542" spans="4:5" ht="11.25" customHeight="1">
      <c r="D14542" s="78"/>
      <c r="E14542" s="79"/>
    </row>
    <row r="14543" spans="4:5" ht="11.25" customHeight="1">
      <c r="D14543" s="78"/>
      <c r="E14543" s="79"/>
    </row>
    <row r="14544" spans="4:5" ht="11.25" customHeight="1">
      <c r="D14544" s="78"/>
      <c r="E14544" s="79"/>
    </row>
    <row r="14545" spans="4:5" ht="11.25" customHeight="1">
      <c r="D14545" s="78"/>
      <c r="E14545" s="79"/>
    </row>
    <row r="14546" spans="4:5" ht="11.25" customHeight="1">
      <c r="D14546" s="78"/>
      <c r="E14546" s="79"/>
    </row>
    <row r="14547" spans="4:5" ht="11.25" customHeight="1">
      <c r="D14547" s="78"/>
      <c r="E14547" s="79"/>
    </row>
    <row r="14548" spans="4:5" ht="11.25" customHeight="1">
      <c r="D14548" s="78"/>
      <c r="E14548" s="79"/>
    </row>
    <row r="14549" spans="4:5" ht="11.25" customHeight="1">
      <c r="D14549" s="78"/>
      <c r="E14549" s="79"/>
    </row>
    <row r="14550" spans="4:5" ht="11.25" customHeight="1">
      <c r="D14550" s="78"/>
      <c r="E14550" s="79"/>
    </row>
    <row r="14551" spans="4:5" ht="11.25" customHeight="1">
      <c r="D14551" s="78"/>
      <c r="E14551" s="79"/>
    </row>
    <row r="14552" spans="4:5" ht="11.25" customHeight="1">
      <c r="D14552" s="78"/>
      <c r="E14552" s="79"/>
    </row>
    <row r="14553" spans="4:5" ht="11.25" customHeight="1">
      <c r="D14553" s="78"/>
      <c r="E14553" s="79"/>
    </row>
    <row r="14554" spans="4:5" ht="11.25" customHeight="1">
      <c r="D14554" s="78"/>
      <c r="E14554" s="79"/>
    </row>
    <row r="14555" spans="4:5" ht="11.25" customHeight="1">
      <c r="D14555" s="78"/>
      <c r="E14555" s="79"/>
    </row>
    <row r="14556" spans="4:5" ht="11.25" customHeight="1">
      <c r="D14556" s="78"/>
      <c r="E14556" s="79"/>
    </row>
    <row r="14557" spans="4:5" ht="11.25" customHeight="1">
      <c r="D14557" s="78"/>
      <c r="E14557" s="79"/>
    </row>
    <row r="14558" spans="4:5" ht="11.25" customHeight="1">
      <c r="D14558" s="78"/>
      <c r="E14558" s="79"/>
    </row>
    <row r="14559" spans="4:5" ht="11.25" customHeight="1">
      <c r="D14559" s="78"/>
      <c r="E14559" s="79"/>
    </row>
    <row r="14560" spans="4:5" ht="11.25" customHeight="1">
      <c r="D14560" s="78"/>
      <c r="E14560" s="79"/>
    </row>
    <row r="14561" spans="4:5" ht="11.25" customHeight="1">
      <c r="D14561" s="78"/>
      <c r="E14561" s="79"/>
    </row>
    <row r="14562" spans="4:5" ht="11.25" customHeight="1">
      <c r="D14562" s="78"/>
      <c r="E14562" s="79"/>
    </row>
    <row r="14563" spans="4:5" ht="11.25" customHeight="1">
      <c r="D14563" s="78"/>
      <c r="E14563" s="79"/>
    </row>
    <row r="14564" spans="4:5" ht="11.25" customHeight="1">
      <c r="D14564" s="78"/>
      <c r="E14564" s="79"/>
    </row>
    <row r="14565" spans="4:5" ht="11.25" customHeight="1">
      <c r="D14565" s="78"/>
      <c r="E14565" s="79"/>
    </row>
    <row r="14566" spans="4:5" ht="11.25" customHeight="1">
      <c r="D14566" s="78"/>
      <c r="E14566" s="79"/>
    </row>
    <row r="14567" spans="4:5" ht="11.25" customHeight="1">
      <c r="D14567" s="78"/>
      <c r="E14567" s="79"/>
    </row>
    <row r="14568" spans="4:5" ht="11.25" customHeight="1">
      <c r="D14568" s="78"/>
      <c r="E14568" s="79"/>
    </row>
    <row r="14569" spans="4:5" ht="11.25" customHeight="1">
      <c r="D14569" s="78"/>
      <c r="E14569" s="79"/>
    </row>
    <row r="14570" spans="4:5" ht="11.25" customHeight="1">
      <c r="D14570" s="78"/>
      <c r="E14570" s="79"/>
    </row>
    <row r="14571" spans="4:5" ht="11.25" customHeight="1">
      <c r="D14571" s="78"/>
      <c r="E14571" s="79"/>
    </row>
    <row r="14572" spans="4:5" ht="11.25" customHeight="1">
      <c r="D14572" s="78"/>
      <c r="E14572" s="79"/>
    </row>
    <row r="14573" spans="4:5" ht="11.25" customHeight="1">
      <c r="D14573" s="78"/>
      <c r="E14573" s="79"/>
    </row>
    <row r="14574" spans="4:5" ht="11.25" customHeight="1">
      <c r="D14574" s="78"/>
      <c r="E14574" s="79"/>
    </row>
    <row r="14575" spans="4:5" ht="11.25" customHeight="1">
      <c r="D14575" s="78"/>
      <c r="E14575" s="79"/>
    </row>
    <row r="14576" spans="4:5" ht="11.25" customHeight="1">
      <c r="D14576" s="78"/>
      <c r="E14576" s="79"/>
    </row>
    <row r="14577" spans="4:5" ht="11.25" customHeight="1">
      <c r="D14577" s="78"/>
      <c r="E14577" s="79"/>
    </row>
    <row r="14578" spans="4:5" ht="11.25" customHeight="1">
      <c r="D14578" s="78"/>
      <c r="E14578" s="79"/>
    </row>
    <row r="14579" spans="4:5" ht="11.25" customHeight="1">
      <c r="D14579" s="78"/>
      <c r="E14579" s="79"/>
    </row>
    <row r="14580" spans="4:5" ht="11.25" customHeight="1">
      <c r="D14580" s="78"/>
      <c r="E14580" s="79"/>
    </row>
    <row r="14581" spans="4:5" ht="11.25" customHeight="1">
      <c r="D14581" s="78"/>
      <c r="E14581" s="79"/>
    </row>
    <row r="14582" spans="4:5" ht="11.25" customHeight="1">
      <c r="D14582" s="78"/>
      <c r="E14582" s="79"/>
    </row>
    <row r="14583" spans="4:5" ht="11.25" customHeight="1">
      <c r="D14583" s="78"/>
      <c r="E14583" s="79"/>
    </row>
    <row r="14584" spans="4:5" ht="11.25" customHeight="1">
      <c r="D14584" s="78"/>
      <c r="E14584" s="79"/>
    </row>
    <row r="14585" spans="4:5" ht="11.25" customHeight="1">
      <c r="D14585" s="78"/>
      <c r="E14585" s="79"/>
    </row>
    <row r="14586" spans="4:5" ht="11.25" customHeight="1">
      <c r="D14586" s="78"/>
      <c r="E14586" s="79"/>
    </row>
    <row r="14587" spans="4:5" ht="11.25" customHeight="1">
      <c r="D14587" s="78"/>
      <c r="E14587" s="79"/>
    </row>
    <row r="14588" spans="4:5" ht="11.25" customHeight="1">
      <c r="D14588" s="78"/>
      <c r="E14588" s="79"/>
    </row>
    <row r="14589" spans="4:5" ht="11.25" customHeight="1">
      <c r="D14589" s="78"/>
      <c r="E14589" s="79"/>
    </row>
    <row r="14590" spans="4:5" ht="11.25" customHeight="1">
      <c r="D14590" s="78"/>
      <c r="E14590" s="79"/>
    </row>
    <row r="14591" spans="4:5" ht="11.25" customHeight="1">
      <c r="D14591" s="78"/>
      <c r="E14591" s="79"/>
    </row>
    <row r="14592" spans="4:5" ht="11.25" customHeight="1">
      <c r="D14592" s="78"/>
      <c r="E14592" s="79"/>
    </row>
    <row r="14593" spans="4:5" ht="11.25" customHeight="1">
      <c r="D14593" s="78"/>
      <c r="E14593" s="79"/>
    </row>
    <row r="14594" spans="4:5" ht="11.25" customHeight="1">
      <c r="D14594" s="78"/>
      <c r="E14594" s="79"/>
    </row>
    <row r="14595" spans="4:5" ht="11.25" customHeight="1">
      <c r="D14595" s="78"/>
      <c r="E14595" s="79"/>
    </row>
    <row r="14596" spans="4:5" ht="11.25" customHeight="1">
      <c r="D14596" s="78"/>
      <c r="E14596" s="79"/>
    </row>
    <row r="14597" spans="4:5" ht="11.25" customHeight="1">
      <c r="D14597" s="78"/>
      <c r="E14597" s="79"/>
    </row>
    <row r="14598" spans="4:5" ht="11.25" customHeight="1">
      <c r="D14598" s="78"/>
      <c r="E14598" s="79"/>
    </row>
    <row r="14599" spans="4:5" ht="11.25" customHeight="1">
      <c r="D14599" s="78"/>
      <c r="E14599" s="79"/>
    </row>
    <row r="14600" spans="4:5" ht="11.25" customHeight="1">
      <c r="D14600" s="78"/>
      <c r="E14600" s="79"/>
    </row>
    <row r="14601" spans="4:5" ht="11.25" customHeight="1">
      <c r="D14601" s="78"/>
      <c r="E14601" s="79"/>
    </row>
    <row r="14602" spans="4:5" ht="11.25" customHeight="1">
      <c r="D14602" s="78"/>
      <c r="E14602" s="79"/>
    </row>
    <row r="14603" spans="4:5" ht="11.25" customHeight="1">
      <c r="D14603" s="78"/>
      <c r="E14603" s="79"/>
    </row>
    <row r="14604" spans="4:5" ht="11.25" customHeight="1">
      <c r="D14604" s="78"/>
      <c r="E14604" s="79"/>
    </row>
    <row r="14605" spans="4:5" ht="11.25" customHeight="1">
      <c r="D14605" s="78"/>
      <c r="E14605" s="79"/>
    </row>
    <row r="14606" spans="4:5" ht="11.25" customHeight="1">
      <c r="D14606" s="78"/>
      <c r="E14606" s="79"/>
    </row>
    <row r="14607" spans="4:5" ht="11.25" customHeight="1">
      <c r="D14607" s="78"/>
      <c r="E14607" s="79"/>
    </row>
    <row r="14608" spans="4:5" ht="11.25" customHeight="1">
      <c r="D14608" s="78"/>
      <c r="E14608" s="79"/>
    </row>
    <row r="14609" spans="4:5" ht="11.25" customHeight="1">
      <c r="D14609" s="78"/>
      <c r="E14609" s="79"/>
    </row>
    <row r="14610" spans="4:5" ht="11.25" customHeight="1">
      <c r="D14610" s="78"/>
      <c r="E14610" s="79"/>
    </row>
    <row r="14611" spans="4:5" ht="11.25" customHeight="1">
      <c r="D14611" s="78"/>
      <c r="E14611" s="79"/>
    </row>
    <row r="14612" spans="4:5" ht="11.25" customHeight="1">
      <c r="D14612" s="78"/>
      <c r="E14612" s="79"/>
    </row>
    <row r="14613" spans="4:5" ht="11.25" customHeight="1">
      <c r="D14613" s="78"/>
      <c r="E14613" s="79"/>
    </row>
    <row r="14614" spans="4:5" ht="11.25" customHeight="1">
      <c r="D14614" s="78"/>
      <c r="E14614" s="79"/>
    </row>
    <row r="14615" spans="4:5" ht="11.25" customHeight="1">
      <c r="D14615" s="78"/>
      <c r="E14615" s="79"/>
    </row>
    <row r="14616" spans="4:5" ht="11.25" customHeight="1">
      <c r="D14616" s="78"/>
      <c r="E14616" s="79"/>
    </row>
    <row r="14617" spans="4:5" ht="11.25" customHeight="1">
      <c r="D14617" s="78"/>
      <c r="E14617" s="79"/>
    </row>
    <row r="14618" spans="4:5" ht="11.25" customHeight="1">
      <c r="D14618" s="78"/>
      <c r="E14618" s="79"/>
    </row>
    <row r="14619" spans="4:5" ht="11.25" customHeight="1">
      <c r="D14619" s="78"/>
      <c r="E14619" s="79"/>
    </row>
    <row r="14620" spans="4:5" ht="11.25" customHeight="1">
      <c r="D14620" s="78"/>
      <c r="E14620" s="79"/>
    </row>
    <row r="14621" spans="4:5" ht="11.25" customHeight="1">
      <c r="D14621" s="78"/>
      <c r="E14621" s="79"/>
    </row>
    <row r="14622" spans="4:5" ht="11.25" customHeight="1">
      <c r="D14622" s="78"/>
      <c r="E14622" s="79"/>
    </row>
    <row r="14623" spans="4:5" ht="11.25" customHeight="1">
      <c r="D14623" s="78"/>
      <c r="E14623" s="79"/>
    </row>
    <row r="14624" spans="4:5" ht="11.25" customHeight="1">
      <c r="D14624" s="78"/>
      <c r="E14624" s="79"/>
    </row>
    <row r="14625" spans="4:5" ht="11.25" customHeight="1">
      <c r="D14625" s="78"/>
      <c r="E14625" s="79"/>
    </row>
    <row r="14626" spans="4:5" ht="11.25" customHeight="1">
      <c r="D14626" s="78"/>
      <c r="E14626" s="79"/>
    </row>
    <row r="14627" spans="4:5" ht="11.25" customHeight="1">
      <c r="D14627" s="78"/>
      <c r="E14627" s="79"/>
    </row>
    <row r="14628" spans="4:5" ht="11.25" customHeight="1">
      <c r="D14628" s="78"/>
      <c r="E14628" s="79"/>
    </row>
    <row r="14629" spans="4:5" ht="11.25" customHeight="1">
      <c r="D14629" s="78"/>
      <c r="E14629" s="79"/>
    </row>
    <row r="14630" spans="4:5" ht="11.25" customHeight="1">
      <c r="D14630" s="78"/>
      <c r="E14630" s="79"/>
    </row>
    <row r="14631" spans="4:5" ht="11.25" customHeight="1">
      <c r="D14631" s="78"/>
      <c r="E14631" s="79"/>
    </row>
    <row r="14632" spans="4:5" ht="11.25" customHeight="1">
      <c r="D14632" s="78"/>
      <c r="E14632" s="79"/>
    </row>
    <row r="14633" spans="4:5" ht="11.25" customHeight="1">
      <c r="D14633" s="78"/>
      <c r="E14633" s="79"/>
    </row>
    <row r="14634" spans="4:5" ht="11.25" customHeight="1">
      <c r="D14634" s="78"/>
      <c r="E14634" s="79"/>
    </row>
    <row r="14635" spans="4:5" ht="11.25" customHeight="1">
      <c r="D14635" s="78"/>
      <c r="E14635" s="79"/>
    </row>
    <row r="14636" spans="4:5" ht="11.25" customHeight="1">
      <c r="D14636" s="78"/>
      <c r="E14636" s="79"/>
    </row>
    <row r="14637" spans="4:5" ht="11.25" customHeight="1">
      <c r="D14637" s="78"/>
      <c r="E14637" s="79"/>
    </row>
    <row r="14638" spans="4:5" ht="11.25" customHeight="1">
      <c r="D14638" s="78"/>
      <c r="E14638" s="79"/>
    </row>
    <row r="14639" spans="4:5" ht="11.25" customHeight="1">
      <c r="D14639" s="78"/>
      <c r="E14639" s="79"/>
    </row>
    <row r="14640" spans="4:5" ht="11.25" customHeight="1">
      <c r="D14640" s="78"/>
      <c r="E14640" s="79"/>
    </row>
    <row r="14641" spans="4:5" ht="11.25" customHeight="1">
      <c r="D14641" s="78"/>
      <c r="E14641" s="79"/>
    </row>
    <row r="14642" spans="4:5" ht="11.25" customHeight="1">
      <c r="D14642" s="78"/>
      <c r="E14642" s="79"/>
    </row>
    <row r="14643" spans="4:5" ht="11.25" customHeight="1">
      <c r="D14643" s="78"/>
      <c r="E14643" s="79"/>
    </row>
    <row r="14644" spans="4:5" ht="11.25" customHeight="1">
      <c r="D14644" s="78"/>
      <c r="E14644" s="79"/>
    </row>
    <row r="14645" spans="4:5" ht="11.25" customHeight="1">
      <c r="D14645" s="78"/>
      <c r="E14645" s="79"/>
    </row>
    <row r="14646" spans="4:5" ht="11.25" customHeight="1">
      <c r="D14646" s="78"/>
      <c r="E14646" s="79"/>
    </row>
    <row r="14647" spans="4:5" ht="11.25" customHeight="1">
      <c r="D14647" s="78"/>
      <c r="E14647" s="79"/>
    </row>
    <row r="14648" spans="4:5" ht="11.25" customHeight="1">
      <c r="D14648" s="78"/>
      <c r="E14648" s="79"/>
    </row>
    <row r="14649" spans="4:5" ht="11.25" customHeight="1">
      <c r="D14649" s="78"/>
      <c r="E14649" s="79"/>
    </row>
    <row r="14650" spans="4:5" ht="11.25" customHeight="1">
      <c r="D14650" s="78"/>
      <c r="E14650" s="79"/>
    </row>
    <row r="14651" spans="4:5" ht="11.25" customHeight="1">
      <c r="D14651" s="78"/>
      <c r="E14651" s="79"/>
    </row>
    <row r="14652" spans="4:5" ht="11.25" customHeight="1">
      <c r="D14652" s="78"/>
      <c r="E14652" s="79"/>
    </row>
    <row r="14653" spans="4:5" ht="11.25" customHeight="1">
      <c r="D14653" s="78"/>
      <c r="E14653" s="79"/>
    </row>
    <row r="14654" spans="4:5" ht="11.25" customHeight="1">
      <c r="D14654" s="78"/>
      <c r="E14654" s="79"/>
    </row>
    <row r="14655" spans="4:5" ht="11.25" customHeight="1">
      <c r="D14655" s="78"/>
      <c r="E14655" s="79"/>
    </row>
    <row r="14656" spans="4:5" ht="11.25" customHeight="1">
      <c r="D14656" s="78"/>
      <c r="E14656" s="79"/>
    </row>
    <row r="14657" spans="4:5" ht="11.25" customHeight="1">
      <c r="D14657" s="78"/>
      <c r="E14657" s="79"/>
    </row>
    <row r="14658" spans="4:5" ht="11.25" customHeight="1">
      <c r="D14658" s="78"/>
      <c r="E14658" s="79"/>
    </row>
    <row r="14659" spans="4:5" ht="11.25" customHeight="1">
      <c r="D14659" s="78"/>
      <c r="E14659" s="79"/>
    </row>
    <row r="14660" spans="4:5" ht="11.25" customHeight="1">
      <c r="D14660" s="78"/>
      <c r="E14660" s="79"/>
    </row>
    <row r="14661" spans="4:5" ht="11.25" customHeight="1">
      <c r="D14661" s="78"/>
      <c r="E14661" s="79"/>
    </row>
    <row r="14662" spans="4:5" ht="11.25" customHeight="1">
      <c r="D14662" s="78"/>
      <c r="E14662" s="79"/>
    </row>
    <row r="14663" spans="4:5" ht="11.25" customHeight="1">
      <c r="D14663" s="78"/>
      <c r="E14663" s="79"/>
    </row>
    <row r="14664" spans="4:5" ht="11.25" customHeight="1">
      <c r="D14664" s="78"/>
      <c r="E14664" s="79"/>
    </row>
    <row r="14665" spans="4:5" ht="11.25" customHeight="1">
      <c r="D14665" s="78"/>
      <c r="E14665" s="79"/>
    </row>
    <row r="14666" spans="4:5" ht="11.25" customHeight="1">
      <c r="D14666" s="78"/>
      <c r="E14666" s="79"/>
    </row>
    <row r="14667" spans="4:5" ht="11.25" customHeight="1">
      <c r="D14667" s="78"/>
      <c r="E14667" s="79"/>
    </row>
    <row r="14668" spans="4:5" ht="11.25" customHeight="1">
      <c r="D14668" s="78"/>
      <c r="E14668" s="79"/>
    </row>
    <row r="14669" spans="4:5" ht="11.25" customHeight="1">
      <c r="D14669" s="78"/>
      <c r="E14669" s="79"/>
    </row>
    <row r="14670" spans="4:5" ht="11.25" customHeight="1">
      <c r="D14670" s="78"/>
      <c r="E14670" s="79"/>
    </row>
    <row r="14671" spans="4:5" ht="11.25" customHeight="1">
      <c r="D14671" s="78"/>
      <c r="E14671" s="79"/>
    </row>
    <row r="14672" spans="4:5" ht="11.25" customHeight="1">
      <c r="D14672" s="78"/>
      <c r="E14672" s="79"/>
    </row>
    <row r="14673" spans="4:5" ht="11.25" customHeight="1">
      <c r="D14673" s="78"/>
      <c r="E14673" s="79"/>
    </row>
    <row r="14674" spans="4:5" ht="11.25" customHeight="1">
      <c r="D14674" s="78"/>
      <c r="E14674" s="79"/>
    </row>
    <row r="14675" spans="4:5" ht="11.25" customHeight="1">
      <c r="D14675" s="78"/>
      <c r="E14675" s="79"/>
    </row>
    <row r="14676" spans="4:5" ht="11.25" customHeight="1">
      <c r="D14676" s="78"/>
      <c r="E14676" s="79"/>
    </row>
    <row r="14677" spans="4:5" ht="11.25" customHeight="1">
      <c r="D14677" s="78"/>
      <c r="E14677" s="79"/>
    </row>
    <row r="14678" spans="4:5" ht="11.25" customHeight="1">
      <c r="D14678" s="78"/>
      <c r="E14678" s="79"/>
    </row>
    <row r="14679" spans="4:5" ht="11.25" customHeight="1">
      <c r="D14679" s="78"/>
      <c r="E14679" s="79"/>
    </row>
    <row r="14680" spans="4:5" ht="11.25" customHeight="1">
      <c r="D14680" s="78"/>
      <c r="E14680" s="79"/>
    </row>
    <row r="14681" spans="4:5" ht="11.25" customHeight="1">
      <c r="D14681" s="78"/>
      <c r="E14681" s="79"/>
    </row>
    <row r="14682" spans="4:5" ht="11.25" customHeight="1">
      <c r="D14682" s="78"/>
      <c r="E14682" s="79"/>
    </row>
    <row r="14683" spans="4:5" ht="11.25" customHeight="1">
      <c r="D14683" s="78"/>
      <c r="E14683" s="79"/>
    </row>
    <row r="14684" spans="4:5" ht="11.25" customHeight="1">
      <c r="D14684" s="78"/>
      <c r="E14684" s="79"/>
    </row>
    <row r="14685" spans="4:5" ht="11.25" customHeight="1">
      <c r="D14685" s="78"/>
      <c r="E14685" s="79"/>
    </row>
    <row r="14686" spans="4:5" ht="11.25" customHeight="1">
      <c r="D14686" s="78"/>
      <c r="E14686" s="79"/>
    </row>
    <row r="14687" spans="4:5" ht="11.25" customHeight="1">
      <c r="D14687" s="78"/>
      <c r="E14687" s="79"/>
    </row>
    <row r="14688" spans="4:5" ht="11.25" customHeight="1">
      <c r="D14688" s="78"/>
      <c r="E14688" s="79"/>
    </row>
    <row r="14689" spans="4:5" ht="11.25" customHeight="1">
      <c r="D14689" s="78"/>
      <c r="E14689" s="79"/>
    </row>
    <row r="14690" spans="4:5" ht="11.25" customHeight="1">
      <c r="D14690" s="78"/>
      <c r="E14690" s="79"/>
    </row>
    <row r="14691" spans="4:5" ht="11.25" customHeight="1">
      <c r="D14691" s="78"/>
      <c r="E14691" s="79"/>
    </row>
    <row r="14692" spans="4:5" ht="11.25" customHeight="1">
      <c r="D14692" s="78"/>
      <c r="E14692" s="79"/>
    </row>
    <row r="14693" spans="4:5" ht="11.25" customHeight="1">
      <c r="D14693" s="78"/>
      <c r="E14693" s="79"/>
    </row>
    <row r="14694" spans="4:5" ht="11.25" customHeight="1">
      <c r="D14694" s="78"/>
      <c r="E14694" s="79"/>
    </row>
    <row r="14695" spans="4:5" ht="11.25" customHeight="1">
      <c r="D14695" s="78"/>
      <c r="E14695" s="79"/>
    </row>
    <row r="14696" spans="4:5" ht="11.25" customHeight="1">
      <c r="D14696" s="78"/>
      <c r="E14696" s="79"/>
    </row>
    <row r="14697" spans="4:5" ht="11.25" customHeight="1">
      <c r="D14697" s="78"/>
      <c r="E14697" s="79"/>
    </row>
    <row r="14698" spans="4:5" ht="11.25" customHeight="1">
      <c r="D14698" s="78"/>
      <c r="E14698" s="79"/>
    </row>
    <row r="14699" spans="4:5" ht="11.25" customHeight="1">
      <c r="D14699" s="78"/>
      <c r="E14699" s="79"/>
    </row>
    <row r="14700" spans="4:5" ht="11.25" customHeight="1">
      <c r="D14700" s="78"/>
      <c r="E14700" s="79"/>
    </row>
    <row r="14701" spans="4:5" ht="11.25" customHeight="1">
      <c r="D14701" s="78"/>
      <c r="E14701" s="79"/>
    </row>
    <row r="14702" spans="4:5" ht="11.25" customHeight="1">
      <c r="D14702" s="78"/>
      <c r="E14702" s="79"/>
    </row>
    <row r="14703" spans="4:5" ht="11.25" customHeight="1">
      <c r="D14703" s="78"/>
      <c r="E14703" s="79"/>
    </row>
    <row r="14704" spans="4:5" ht="11.25" customHeight="1">
      <c r="D14704" s="78"/>
      <c r="E14704" s="79"/>
    </row>
    <row r="14705" spans="4:5" ht="11.25" customHeight="1">
      <c r="D14705" s="78"/>
      <c r="E14705" s="79"/>
    </row>
    <row r="14706" spans="4:5" ht="11.25" customHeight="1">
      <c r="D14706" s="78"/>
      <c r="E14706" s="79"/>
    </row>
    <row r="14707" spans="4:5" ht="11.25" customHeight="1">
      <c r="D14707" s="78"/>
      <c r="E14707" s="79"/>
    </row>
    <row r="14708" spans="4:5" ht="11.25" customHeight="1">
      <c r="D14708" s="78"/>
      <c r="E14708" s="79"/>
    </row>
    <row r="14709" spans="4:5" ht="11.25" customHeight="1">
      <c r="D14709" s="78"/>
      <c r="E14709" s="79"/>
    </row>
    <row r="14710" spans="4:5" ht="11.25" customHeight="1">
      <c r="D14710" s="78"/>
      <c r="E14710" s="79"/>
    </row>
    <row r="14711" spans="4:5" ht="11.25" customHeight="1">
      <c r="D14711" s="78"/>
      <c r="E14711" s="79"/>
    </row>
    <row r="14712" spans="4:5" ht="11.25" customHeight="1">
      <c r="D14712" s="78"/>
      <c r="E14712" s="79"/>
    </row>
    <row r="14713" spans="4:5" ht="11.25" customHeight="1">
      <c r="D14713" s="78"/>
      <c r="E14713" s="79"/>
    </row>
    <row r="14714" spans="4:5" ht="11.25" customHeight="1">
      <c r="D14714" s="78"/>
      <c r="E14714" s="79"/>
    </row>
    <row r="14715" spans="4:5" ht="11.25" customHeight="1">
      <c r="D14715" s="78"/>
      <c r="E14715" s="79"/>
    </row>
    <row r="14716" spans="4:5" ht="11.25" customHeight="1">
      <c r="D14716" s="78"/>
      <c r="E14716" s="79"/>
    </row>
    <row r="14717" spans="4:5" ht="11.25" customHeight="1">
      <c r="D14717" s="78"/>
      <c r="E14717" s="79"/>
    </row>
    <row r="14718" spans="4:5" ht="11.25" customHeight="1">
      <c r="D14718" s="78"/>
      <c r="E14718" s="79"/>
    </row>
    <row r="14719" spans="4:5" ht="11.25" customHeight="1">
      <c r="D14719" s="78"/>
      <c r="E14719" s="79"/>
    </row>
    <row r="14720" spans="4:5" ht="11.25" customHeight="1">
      <c r="D14720" s="78"/>
      <c r="E14720" s="79"/>
    </row>
    <row r="14721" spans="4:5" ht="11.25" customHeight="1">
      <c r="D14721" s="78"/>
      <c r="E14721" s="79"/>
    </row>
    <row r="14722" spans="4:5" ht="11.25" customHeight="1">
      <c r="D14722" s="78"/>
      <c r="E14722" s="79"/>
    </row>
    <row r="14723" spans="4:5" ht="11.25" customHeight="1">
      <c r="D14723" s="78"/>
      <c r="E14723" s="79"/>
    </row>
    <row r="14724" spans="4:5" ht="11.25" customHeight="1">
      <c r="D14724" s="78"/>
      <c r="E14724" s="79"/>
    </row>
    <row r="14725" spans="4:5" ht="11.25" customHeight="1">
      <c r="D14725" s="78"/>
      <c r="E14725" s="79"/>
    </row>
    <row r="14726" spans="4:5" ht="11.25" customHeight="1">
      <c r="D14726" s="78"/>
      <c r="E14726" s="79"/>
    </row>
    <row r="14727" spans="4:5" ht="11.25" customHeight="1">
      <c r="D14727" s="78"/>
      <c r="E14727" s="79"/>
    </row>
    <row r="14728" spans="4:5" ht="11.25" customHeight="1">
      <c r="D14728" s="78"/>
      <c r="E14728" s="79"/>
    </row>
    <row r="14729" spans="4:5" ht="11.25" customHeight="1">
      <c r="D14729" s="78"/>
      <c r="E14729" s="79"/>
    </row>
    <row r="14730" spans="4:5" ht="11.25" customHeight="1">
      <c r="D14730" s="78"/>
      <c r="E14730" s="79"/>
    </row>
    <row r="14731" spans="4:5" ht="11.25" customHeight="1">
      <c r="D14731" s="78"/>
      <c r="E14731" s="79"/>
    </row>
    <row r="14732" spans="4:5" ht="11.25" customHeight="1">
      <c r="D14732" s="78"/>
      <c r="E14732" s="79"/>
    </row>
    <row r="14733" spans="4:5" ht="11.25" customHeight="1">
      <c r="D14733" s="78"/>
      <c r="E14733" s="79"/>
    </row>
    <row r="14734" spans="4:5" ht="11.25" customHeight="1">
      <c r="D14734" s="78"/>
      <c r="E14734" s="79"/>
    </row>
    <row r="14735" spans="4:5" ht="11.25" customHeight="1">
      <c r="D14735" s="78"/>
      <c r="E14735" s="79"/>
    </row>
    <row r="14736" spans="4:5" ht="11.25" customHeight="1">
      <c r="D14736" s="78"/>
      <c r="E14736" s="79"/>
    </row>
    <row r="14737" spans="4:5" ht="11.25" customHeight="1">
      <c r="D14737" s="78"/>
      <c r="E14737" s="79"/>
    </row>
    <row r="14738" spans="4:5" ht="11.25" customHeight="1">
      <c r="D14738" s="78"/>
      <c r="E14738" s="79"/>
    </row>
    <row r="14739" spans="4:5" ht="11.25" customHeight="1">
      <c r="D14739" s="78"/>
      <c r="E14739" s="79"/>
    </row>
    <row r="14740" spans="4:5" ht="11.25" customHeight="1">
      <c r="D14740" s="78"/>
      <c r="E14740" s="79"/>
    </row>
    <row r="14741" spans="4:5" ht="11.25" customHeight="1">
      <c r="D14741" s="78"/>
      <c r="E14741" s="79"/>
    </row>
    <row r="14742" spans="4:5" ht="11.25" customHeight="1">
      <c r="D14742" s="78"/>
      <c r="E14742" s="79"/>
    </row>
    <row r="14743" spans="4:5" ht="11.25" customHeight="1">
      <c r="D14743" s="78"/>
      <c r="E14743" s="79"/>
    </row>
    <row r="14744" spans="4:5" ht="11.25" customHeight="1">
      <c r="D14744" s="78"/>
      <c r="E14744" s="79"/>
    </row>
    <row r="14745" spans="4:5" ht="11.25" customHeight="1">
      <c r="D14745" s="78"/>
      <c r="E14745" s="79"/>
    </row>
    <row r="14746" spans="4:5" ht="11.25" customHeight="1">
      <c r="D14746" s="78"/>
      <c r="E14746" s="79"/>
    </row>
    <row r="14747" spans="4:5" ht="11.25" customHeight="1">
      <c r="D14747" s="78"/>
      <c r="E14747" s="79"/>
    </row>
    <row r="14748" spans="4:5" ht="11.25" customHeight="1">
      <c r="D14748" s="78"/>
      <c r="E14748" s="79"/>
    </row>
    <row r="14749" spans="4:5" ht="11.25" customHeight="1">
      <c r="D14749" s="78"/>
      <c r="E14749" s="79"/>
    </row>
    <row r="14750" spans="4:5" ht="11.25" customHeight="1">
      <c r="D14750" s="78"/>
      <c r="E14750" s="79"/>
    </row>
    <row r="14751" spans="4:5" ht="11.25" customHeight="1">
      <c r="D14751" s="78"/>
      <c r="E14751" s="79"/>
    </row>
    <row r="14752" spans="4:5" ht="11.25" customHeight="1">
      <c r="D14752" s="78"/>
      <c r="E14752" s="79"/>
    </row>
    <row r="14753" spans="4:5" ht="11.25" customHeight="1">
      <c r="D14753" s="78"/>
      <c r="E14753" s="79"/>
    </row>
    <row r="14754" spans="4:5" ht="11.25" customHeight="1">
      <c r="D14754" s="78"/>
      <c r="E14754" s="79"/>
    </row>
    <row r="14755" spans="4:5" ht="11.25" customHeight="1">
      <c r="D14755" s="78"/>
      <c r="E14755" s="79"/>
    </row>
    <row r="14756" spans="4:5" ht="11.25" customHeight="1">
      <c r="D14756" s="78"/>
      <c r="E14756" s="79"/>
    </row>
    <row r="14757" spans="4:5" ht="11.25" customHeight="1">
      <c r="D14757" s="78"/>
      <c r="E14757" s="79"/>
    </row>
    <row r="14758" spans="4:5" ht="11.25" customHeight="1">
      <c r="D14758" s="78"/>
      <c r="E14758" s="79"/>
    </row>
    <row r="14759" spans="4:5" ht="11.25" customHeight="1">
      <c r="D14759" s="78"/>
      <c r="E14759" s="79"/>
    </row>
    <row r="14760" spans="4:5" ht="11.25" customHeight="1">
      <c r="D14760" s="78"/>
      <c r="E14760" s="79"/>
    </row>
    <row r="14761" spans="4:5" ht="11.25" customHeight="1">
      <c r="D14761" s="78"/>
      <c r="E14761" s="79"/>
    </row>
    <row r="14762" spans="4:5" ht="11.25" customHeight="1">
      <c r="D14762" s="78"/>
      <c r="E14762" s="79"/>
    </row>
    <row r="14763" spans="4:5" ht="11.25" customHeight="1">
      <c r="D14763" s="78"/>
      <c r="E14763" s="79"/>
    </row>
    <row r="14764" spans="4:5" ht="11.25" customHeight="1">
      <c r="D14764" s="78"/>
      <c r="E14764" s="79"/>
    </row>
    <row r="14765" spans="4:5" ht="11.25" customHeight="1">
      <c r="D14765" s="78"/>
      <c r="E14765" s="79"/>
    </row>
    <row r="14766" spans="4:5" ht="11.25" customHeight="1">
      <c r="D14766" s="78"/>
      <c r="E14766" s="79"/>
    </row>
    <row r="14767" spans="4:5" ht="11.25" customHeight="1">
      <c r="D14767" s="78"/>
      <c r="E14767" s="79"/>
    </row>
    <row r="14768" spans="4:5" ht="11.25" customHeight="1">
      <c r="D14768" s="78"/>
      <c r="E14768" s="79"/>
    </row>
    <row r="14769" spans="4:5" ht="11.25" customHeight="1">
      <c r="D14769" s="78"/>
      <c r="E14769" s="79"/>
    </row>
    <row r="14770" spans="4:5" ht="11.25" customHeight="1">
      <c r="D14770" s="78"/>
      <c r="E14770" s="79"/>
    </row>
    <row r="14771" spans="4:5" ht="11.25" customHeight="1">
      <c r="D14771" s="78"/>
      <c r="E14771" s="79"/>
    </row>
    <row r="14772" spans="4:5" ht="11.25" customHeight="1">
      <c r="D14772" s="78"/>
      <c r="E14772" s="79"/>
    </row>
    <row r="14773" spans="4:5" ht="11.25" customHeight="1">
      <c r="D14773" s="78"/>
      <c r="E14773" s="79"/>
    </row>
    <row r="14774" spans="4:5" ht="11.25" customHeight="1">
      <c r="D14774" s="78"/>
      <c r="E14774" s="79"/>
    </row>
    <row r="14775" spans="4:5" ht="11.25" customHeight="1">
      <c r="D14775" s="78"/>
      <c r="E14775" s="79"/>
    </row>
    <row r="14776" spans="4:5" ht="11.25" customHeight="1">
      <c r="D14776" s="78"/>
      <c r="E14776" s="79"/>
    </row>
    <row r="14777" spans="4:5" ht="11.25" customHeight="1">
      <c r="D14777" s="78"/>
      <c r="E14777" s="79"/>
    </row>
    <row r="14778" spans="4:5" ht="11.25" customHeight="1">
      <c r="D14778" s="78"/>
      <c r="E14778" s="79"/>
    </row>
    <row r="14779" spans="4:5" ht="11.25" customHeight="1">
      <c r="D14779" s="78"/>
      <c r="E14779" s="79"/>
    </row>
    <row r="14780" spans="4:5" ht="11.25" customHeight="1">
      <c r="D14780" s="78"/>
      <c r="E14780" s="79"/>
    </row>
    <row r="14781" spans="4:5" ht="11.25" customHeight="1">
      <c r="D14781" s="78"/>
      <c r="E14781" s="79"/>
    </row>
    <row r="14782" spans="4:5" ht="11.25" customHeight="1">
      <c r="D14782" s="78"/>
      <c r="E14782" s="79"/>
    </row>
    <row r="14783" spans="4:5" ht="11.25" customHeight="1">
      <c r="D14783" s="78"/>
      <c r="E14783" s="79"/>
    </row>
    <row r="14784" spans="4:5" ht="11.25" customHeight="1">
      <c r="D14784" s="78"/>
      <c r="E14784" s="79"/>
    </row>
    <row r="14785" spans="4:5" ht="11.25" customHeight="1">
      <c r="D14785" s="78"/>
      <c r="E14785" s="79"/>
    </row>
    <row r="14786" spans="4:5" ht="11.25" customHeight="1">
      <c r="D14786" s="78"/>
      <c r="E14786" s="79"/>
    </row>
    <row r="14787" spans="4:5" ht="11.25" customHeight="1">
      <c r="D14787" s="78"/>
      <c r="E14787" s="79"/>
    </row>
    <row r="14788" spans="4:5" ht="11.25" customHeight="1">
      <c r="D14788" s="78"/>
      <c r="E14788" s="79"/>
    </row>
    <row r="14789" spans="4:5" ht="11.25" customHeight="1">
      <c r="D14789" s="78"/>
      <c r="E14789" s="79"/>
    </row>
    <row r="14790" spans="4:5" ht="11.25" customHeight="1">
      <c r="D14790" s="78"/>
      <c r="E14790" s="79"/>
    </row>
    <row r="14791" spans="4:5" ht="11.25" customHeight="1">
      <c r="D14791" s="78"/>
      <c r="E14791" s="79"/>
    </row>
    <row r="14792" spans="4:5" ht="11.25" customHeight="1">
      <c r="D14792" s="78"/>
      <c r="E14792" s="79"/>
    </row>
    <row r="14793" spans="4:5" ht="11.25" customHeight="1">
      <c r="D14793" s="78"/>
      <c r="E14793" s="79"/>
    </row>
    <row r="14794" spans="4:5" ht="11.25" customHeight="1">
      <c r="D14794" s="78"/>
      <c r="E14794" s="79"/>
    </row>
    <row r="14795" spans="4:5" ht="11.25" customHeight="1">
      <c r="D14795" s="78"/>
      <c r="E14795" s="79"/>
    </row>
    <row r="14796" spans="4:5" ht="11.25" customHeight="1">
      <c r="D14796" s="78"/>
      <c r="E14796" s="79"/>
    </row>
    <row r="14797" spans="4:5" ht="11.25" customHeight="1">
      <c r="D14797" s="78"/>
      <c r="E14797" s="79"/>
    </row>
    <row r="14798" spans="4:5" ht="11.25" customHeight="1">
      <c r="D14798" s="78"/>
      <c r="E14798" s="79"/>
    </row>
    <row r="14799" spans="4:5" ht="11.25" customHeight="1">
      <c r="D14799" s="78"/>
      <c r="E14799" s="79"/>
    </row>
    <row r="14800" spans="4:5" ht="11.25" customHeight="1">
      <c r="D14800" s="78"/>
      <c r="E14800" s="79"/>
    </row>
    <row r="14801" spans="4:5" ht="11.25" customHeight="1">
      <c r="D14801" s="78"/>
      <c r="E14801" s="79"/>
    </row>
    <row r="14802" spans="4:5" ht="11.25" customHeight="1">
      <c r="D14802" s="78"/>
      <c r="E14802" s="79"/>
    </row>
    <row r="14803" spans="4:5" ht="11.25" customHeight="1">
      <c r="D14803" s="78"/>
      <c r="E14803" s="79"/>
    </row>
    <row r="14804" spans="4:5" ht="11.25" customHeight="1">
      <c r="D14804" s="78"/>
      <c r="E14804" s="79"/>
    </row>
    <row r="14805" spans="4:5" ht="11.25" customHeight="1">
      <c r="D14805" s="78"/>
      <c r="E14805" s="79"/>
    </row>
    <row r="14806" spans="4:5" ht="11.25" customHeight="1">
      <c r="D14806" s="78"/>
      <c r="E14806" s="79"/>
    </row>
    <row r="14807" spans="4:5" ht="11.25" customHeight="1">
      <c r="D14807" s="78"/>
      <c r="E14807" s="79"/>
    </row>
    <row r="14808" spans="4:5" ht="11.25" customHeight="1">
      <c r="D14808" s="78"/>
      <c r="E14808" s="79"/>
    </row>
    <row r="14809" spans="4:5" ht="11.25" customHeight="1">
      <c r="D14809" s="78"/>
      <c r="E14809" s="79"/>
    </row>
    <row r="14810" spans="4:5" ht="11.25" customHeight="1">
      <c r="D14810" s="78"/>
      <c r="E14810" s="79"/>
    </row>
    <row r="14811" spans="4:5" ht="11.25" customHeight="1">
      <c r="D14811" s="78"/>
      <c r="E14811" s="79"/>
    </row>
    <row r="14812" spans="4:5" ht="11.25" customHeight="1">
      <c r="D14812" s="78"/>
      <c r="E14812" s="79"/>
    </row>
    <row r="14813" spans="4:5" ht="11.25" customHeight="1">
      <c r="D14813" s="78"/>
      <c r="E14813" s="79"/>
    </row>
    <row r="14814" spans="4:5" ht="11.25" customHeight="1">
      <c r="D14814" s="78"/>
      <c r="E14814" s="79"/>
    </row>
    <row r="14815" spans="4:5" ht="11.25" customHeight="1">
      <c r="D14815" s="78"/>
      <c r="E14815" s="79"/>
    </row>
    <row r="14816" spans="4:5" ht="11.25" customHeight="1">
      <c r="D14816" s="78"/>
      <c r="E14816" s="79"/>
    </row>
    <row r="14817" spans="4:5" ht="11.25" customHeight="1">
      <c r="D14817" s="78"/>
      <c r="E14817" s="79"/>
    </row>
    <row r="14818" spans="4:5" ht="11.25" customHeight="1">
      <c r="D14818" s="78"/>
      <c r="E14818" s="79"/>
    </row>
    <row r="14819" spans="4:5" ht="11.25" customHeight="1">
      <c r="D14819" s="78"/>
      <c r="E14819" s="79"/>
    </row>
    <row r="14820" spans="4:5" ht="11.25" customHeight="1">
      <c r="D14820" s="78"/>
      <c r="E14820" s="79"/>
    </row>
    <row r="14821" spans="4:5" ht="11.25" customHeight="1">
      <c r="D14821" s="78"/>
      <c r="E14821" s="79"/>
    </row>
    <row r="14822" spans="4:5" ht="11.25" customHeight="1">
      <c r="D14822" s="78"/>
      <c r="E14822" s="79"/>
    </row>
    <row r="14823" spans="4:5" ht="11.25" customHeight="1">
      <c r="D14823" s="78"/>
      <c r="E14823" s="79"/>
    </row>
    <row r="14824" spans="4:5" ht="11.25" customHeight="1">
      <c r="D14824" s="78"/>
      <c r="E14824" s="79"/>
    </row>
    <row r="14825" spans="4:5" ht="11.25" customHeight="1">
      <c r="D14825" s="78"/>
      <c r="E14825" s="79"/>
    </row>
    <row r="14826" spans="4:5" ht="11.25" customHeight="1">
      <c r="D14826" s="78"/>
      <c r="E14826" s="79"/>
    </row>
    <row r="14827" spans="4:5" ht="11.25" customHeight="1">
      <c r="D14827" s="78"/>
      <c r="E14827" s="79"/>
    </row>
    <row r="14828" spans="4:5" ht="11.25" customHeight="1">
      <c r="D14828" s="78"/>
      <c r="E14828" s="79"/>
    </row>
    <row r="14829" spans="4:5" ht="11.25" customHeight="1">
      <c r="D14829" s="78"/>
      <c r="E14829" s="79"/>
    </row>
    <row r="14830" spans="4:5" ht="11.25" customHeight="1">
      <c r="D14830" s="78"/>
      <c r="E14830" s="79"/>
    </row>
    <row r="14831" spans="4:5" ht="11.25" customHeight="1">
      <c r="D14831" s="78"/>
      <c r="E14831" s="79"/>
    </row>
    <row r="14832" spans="4:5" ht="11.25" customHeight="1">
      <c r="D14832" s="78"/>
      <c r="E14832" s="79"/>
    </row>
    <row r="14833" spans="4:5" ht="11.25" customHeight="1">
      <c r="D14833" s="78"/>
      <c r="E14833" s="79"/>
    </row>
    <row r="14834" spans="4:5" ht="11.25" customHeight="1">
      <c r="D14834" s="78"/>
      <c r="E14834" s="79"/>
    </row>
    <row r="14835" spans="4:5" ht="11.25" customHeight="1">
      <c r="D14835" s="78"/>
      <c r="E14835" s="79"/>
    </row>
    <row r="14836" spans="4:5" ht="11.25" customHeight="1">
      <c r="D14836" s="78"/>
      <c r="E14836" s="79"/>
    </row>
    <row r="14837" spans="4:5" ht="11.25" customHeight="1">
      <c r="D14837" s="78"/>
      <c r="E14837" s="79"/>
    </row>
    <row r="14838" spans="4:5" ht="11.25" customHeight="1">
      <c r="D14838" s="78"/>
      <c r="E14838" s="79"/>
    </row>
    <row r="14839" spans="4:5" ht="11.25" customHeight="1">
      <c r="D14839" s="78"/>
      <c r="E14839" s="79"/>
    </row>
    <row r="14840" spans="4:5" ht="11.25" customHeight="1">
      <c r="D14840" s="78"/>
      <c r="E14840" s="79"/>
    </row>
    <row r="14841" spans="4:5" ht="11.25" customHeight="1">
      <c r="D14841" s="78"/>
      <c r="E14841" s="79"/>
    </row>
    <row r="14842" spans="4:5" ht="11.25" customHeight="1">
      <c r="D14842" s="78"/>
      <c r="E14842" s="79"/>
    </row>
    <row r="14843" spans="4:5" ht="11.25" customHeight="1">
      <c r="D14843" s="78"/>
      <c r="E14843" s="79"/>
    </row>
    <row r="14844" spans="4:5" ht="11.25" customHeight="1">
      <c r="D14844" s="78"/>
      <c r="E14844" s="79"/>
    </row>
    <row r="14845" spans="4:5" ht="11.25" customHeight="1">
      <c r="D14845" s="78"/>
      <c r="E14845" s="79"/>
    </row>
    <row r="14846" spans="4:5" ht="11.25" customHeight="1">
      <c r="D14846" s="78"/>
      <c r="E14846" s="79"/>
    </row>
    <row r="14847" spans="4:5" ht="11.25" customHeight="1">
      <c r="D14847" s="78"/>
      <c r="E14847" s="79"/>
    </row>
    <row r="14848" spans="4:5" ht="11.25" customHeight="1">
      <c r="D14848" s="78"/>
      <c r="E14848" s="79"/>
    </row>
    <row r="14849" spans="4:5" ht="11.25" customHeight="1">
      <c r="D14849" s="78"/>
      <c r="E14849" s="79"/>
    </row>
    <row r="14850" spans="4:5" ht="11.25" customHeight="1">
      <c r="D14850" s="78"/>
      <c r="E14850" s="79"/>
    </row>
    <row r="14851" spans="4:5" ht="11.25" customHeight="1">
      <c r="D14851" s="78"/>
      <c r="E14851" s="79"/>
    </row>
    <row r="14852" spans="4:5" ht="11.25" customHeight="1">
      <c r="D14852" s="78"/>
      <c r="E14852" s="79"/>
    </row>
    <row r="14853" spans="4:5" ht="11.25" customHeight="1">
      <c r="D14853" s="78"/>
      <c r="E14853" s="79"/>
    </row>
    <row r="14854" spans="4:5" ht="11.25" customHeight="1">
      <c r="D14854" s="78"/>
      <c r="E14854" s="79"/>
    </row>
    <row r="14855" spans="4:5" ht="11.25" customHeight="1">
      <c r="D14855" s="78"/>
      <c r="E14855" s="79"/>
    </row>
    <row r="14856" spans="4:5" ht="11.25" customHeight="1">
      <c r="D14856" s="78"/>
      <c r="E14856" s="79"/>
    </row>
    <row r="14857" spans="4:5" ht="11.25" customHeight="1">
      <c r="D14857" s="78"/>
      <c r="E14857" s="79"/>
    </row>
    <row r="14858" spans="4:5" ht="11.25" customHeight="1">
      <c r="D14858" s="78"/>
      <c r="E14858" s="79"/>
    </row>
    <row r="14859" spans="4:5" ht="11.25" customHeight="1">
      <c r="D14859" s="78"/>
      <c r="E14859" s="79"/>
    </row>
    <row r="14860" spans="4:5" ht="11.25" customHeight="1">
      <c r="D14860" s="78"/>
      <c r="E14860" s="79"/>
    </row>
    <row r="14861" spans="4:5" ht="11.25" customHeight="1">
      <c r="D14861" s="78"/>
      <c r="E14861" s="79"/>
    </row>
    <row r="14862" spans="4:5" ht="11.25" customHeight="1">
      <c r="D14862" s="78"/>
      <c r="E14862" s="79"/>
    </row>
    <row r="14863" spans="4:5" ht="11.25" customHeight="1">
      <c r="D14863" s="78"/>
      <c r="E14863" s="79"/>
    </row>
    <row r="14864" spans="4:5" ht="11.25" customHeight="1">
      <c r="D14864" s="78"/>
      <c r="E14864" s="79"/>
    </row>
    <row r="14865" spans="4:5" ht="11.25" customHeight="1">
      <c r="D14865" s="78"/>
      <c r="E14865" s="79"/>
    </row>
    <row r="14866" spans="4:5" ht="11.25" customHeight="1">
      <c r="D14866" s="78"/>
      <c r="E14866" s="79"/>
    </row>
    <row r="14867" spans="4:5" ht="11.25" customHeight="1">
      <c r="D14867" s="78"/>
      <c r="E14867" s="79"/>
    </row>
    <row r="14868" spans="4:5" ht="11.25" customHeight="1">
      <c r="D14868" s="78"/>
      <c r="E14868" s="79"/>
    </row>
    <row r="14869" spans="4:5" ht="11.25" customHeight="1">
      <c r="D14869" s="78"/>
      <c r="E14869" s="79"/>
    </row>
    <row r="14870" spans="4:5" ht="11.25" customHeight="1">
      <c r="D14870" s="78"/>
      <c r="E14870" s="79"/>
    </row>
    <row r="14871" spans="4:5" ht="11.25" customHeight="1">
      <c r="D14871" s="78"/>
      <c r="E14871" s="79"/>
    </row>
    <row r="14872" spans="4:5" ht="11.25" customHeight="1">
      <c r="D14872" s="78"/>
      <c r="E14872" s="79"/>
    </row>
    <row r="14873" spans="4:5" ht="11.25" customHeight="1">
      <c r="D14873" s="78"/>
      <c r="E14873" s="79"/>
    </row>
    <row r="14874" spans="4:5" ht="11.25" customHeight="1">
      <c r="D14874" s="78"/>
      <c r="E14874" s="79"/>
    </row>
    <row r="14875" spans="4:5" ht="11.25" customHeight="1">
      <c r="D14875" s="78"/>
      <c r="E14875" s="79"/>
    </row>
    <row r="14876" spans="4:5" ht="11.25" customHeight="1">
      <c r="D14876" s="78"/>
      <c r="E14876" s="79"/>
    </row>
    <row r="14877" spans="4:5" ht="11.25" customHeight="1">
      <c r="D14877" s="78"/>
      <c r="E14877" s="79"/>
    </row>
    <row r="14878" spans="4:5" ht="11.25" customHeight="1">
      <c r="D14878" s="78"/>
      <c r="E14878" s="79"/>
    </row>
  </sheetData>
  <conditionalFormatting sqref="H3602:I14878 H4:I4 I5:I682 I873:I889 I895:I3601 I684:I841 I859:I863 I848:I854">
    <cfRule type="expression" dxfId="101" priority="128">
      <formula>$J4&lt;&gt;""</formula>
    </cfRule>
  </conditionalFormatting>
  <conditionalFormatting sqref="D1031 D4:D685 D692:D720 D802:D806 D725:D786 D1037:D14878 D957:D1019 D838:D954 D810:D813 D818:D833">
    <cfRule type="expression" dxfId="100" priority="127">
      <formula>$E4&lt;&gt;""</formula>
    </cfRule>
  </conditionalFormatting>
  <conditionalFormatting sqref="Q1028 Q1037 Q4:Q649 Q655:Q702 Q704:Q707 Q709:Q710 Q714:Q717 Q1039 Q1077:Q14878 Q820:Q824 Q826:Q877 Q719:Q812 Q880:Q890 Q898:Q920 Q923:Q982 Q985:Q1009">
    <cfRule type="expression" dxfId="99" priority="126">
      <formula>$R4&lt;&gt;""</formula>
    </cfRule>
  </conditionalFormatting>
  <conditionalFormatting sqref="U878 U880:U919 U978:U1008 U923:U946 U1039:U149878 U4:U757 U775:U779 U784:U857">
    <cfRule type="expression" dxfId="98" priority="125">
      <formula>$V4&lt;&gt;""</formula>
    </cfRule>
  </conditionalFormatting>
  <conditionalFormatting sqref="M867:M883 M886:M14878 M4:M675 M707:M708 M713:M862">
    <cfRule type="expression" dxfId="97" priority="124">
      <formula>$N4&lt;&gt;""</formula>
    </cfRule>
  </conditionalFormatting>
  <conditionalFormatting sqref="Q878:Q879">
    <cfRule type="expression" dxfId="96" priority="123">
      <formula>$R878&lt;&gt;""</formula>
    </cfRule>
  </conditionalFormatting>
  <conditionalFormatting sqref="Q921:Q922">
    <cfRule type="expression" dxfId="95" priority="121">
      <formula>$R921&lt;&gt;""</formula>
    </cfRule>
  </conditionalFormatting>
  <conditionalFormatting sqref="Q983:Q984">
    <cfRule type="expression" dxfId="94" priority="119">
      <formula>$R983&lt;&gt;""</formula>
    </cfRule>
  </conditionalFormatting>
  <conditionalFormatting sqref="Q1010:Q1020">
    <cfRule type="expression" dxfId="93" priority="118">
      <formula>$R1010&lt;&gt;""</formula>
    </cfRule>
  </conditionalFormatting>
  <conditionalFormatting sqref="Q1021:Q1027">
    <cfRule type="expression" dxfId="92" priority="117">
      <formula>$R1021&lt;&gt;""</formula>
    </cfRule>
  </conditionalFormatting>
  <conditionalFormatting sqref="Q1029:Q1030">
    <cfRule type="expression" dxfId="91" priority="116">
      <formula>$R1029&lt;&gt;""</formula>
    </cfRule>
  </conditionalFormatting>
  <conditionalFormatting sqref="U879">
    <cfRule type="expression" dxfId="90" priority="115">
      <formula>$V879&lt;&gt;""</formula>
    </cfRule>
  </conditionalFormatting>
  <conditionalFormatting sqref="U920">
    <cfRule type="expression" dxfId="89" priority="114">
      <formula>$V920&lt;&gt;""</formula>
    </cfRule>
  </conditionalFormatting>
  <conditionalFormatting sqref="U921">
    <cfRule type="expression" dxfId="88" priority="113">
      <formula>$V921&lt;&gt;""</formula>
    </cfRule>
  </conditionalFormatting>
  <conditionalFormatting sqref="U922">
    <cfRule type="expression" dxfId="87" priority="112">
      <formula>$V922&lt;&gt;""</formula>
    </cfRule>
  </conditionalFormatting>
  <conditionalFormatting sqref="U947">
    <cfRule type="expression" dxfId="86" priority="111">
      <formula>$V947&lt;&gt;""</formula>
    </cfRule>
  </conditionalFormatting>
  <conditionalFormatting sqref="U948">
    <cfRule type="expression" dxfId="85" priority="110">
      <formula>$V948&lt;&gt;""</formula>
    </cfRule>
  </conditionalFormatting>
  <conditionalFormatting sqref="M863:M866">
    <cfRule type="expression" dxfId="84" priority="108">
      <formula>$N863&lt;&gt;""</formula>
    </cfRule>
  </conditionalFormatting>
  <conditionalFormatting sqref="M884:M885">
    <cfRule type="expression" dxfId="83" priority="107">
      <formula>$N884&lt;&gt;""</formula>
    </cfRule>
  </conditionalFormatting>
  <conditionalFormatting sqref="D955:D956">
    <cfRule type="expression" dxfId="82" priority="100">
      <formula>$E955&lt;&gt;""</formula>
    </cfRule>
  </conditionalFormatting>
  <conditionalFormatting sqref="D1023:D1030">
    <cfRule type="expression" dxfId="81" priority="99">
      <formula>$E1023&lt;&gt;""</formula>
    </cfRule>
  </conditionalFormatting>
  <conditionalFormatting sqref="D1032">
    <cfRule type="expression" dxfId="80" priority="98">
      <formula>$E1032&lt;&gt;""</formula>
    </cfRule>
  </conditionalFormatting>
  <conditionalFormatting sqref="D1038:D1040">
    <cfRule type="expression" dxfId="79" priority="97">
      <formula>$E1038&lt;&gt;""</formula>
    </cfRule>
  </conditionalFormatting>
  <conditionalFormatting sqref="M676:M706">
    <cfRule type="expression" dxfId="78" priority="93">
      <formula>$N676&lt;&gt;""</formula>
    </cfRule>
  </conditionalFormatting>
  <conditionalFormatting sqref="Q650:Q654">
    <cfRule type="expression" dxfId="77" priority="91">
      <formula>$R650&lt;&gt;""</formula>
    </cfRule>
  </conditionalFormatting>
  <conditionalFormatting sqref="D686:D691">
    <cfRule type="expression" dxfId="76" priority="90">
      <formula>$E686&lt;&gt;""</formula>
    </cfRule>
  </conditionalFormatting>
  <conditionalFormatting sqref="M709:M712">
    <cfRule type="expression" dxfId="75" priority="88">
      <formula>$N709&lt;&gt;""</formula>
    </cfRule>
  </conditionalFormatting>
  <conditionalFormatting sqref="Q703">
    <cfRule type="expression" dxfId="74" priority="87">
      <formula>$R703&lt;&gt;""</formula>
    </cfRule>
  </conditionalFormatting>
  <conditionalFormatting sqref="Q708">
    <cfRule type="expression" dxfId="73" priority="86">
      <formula>$R708&lt;&gt;""</formula>
    </cfRule>
  </conditionalFormatting>
  <conditionalFormatting sqref="Q711:Q712">
    <cfRule type="expression" dxfId="72" priority="85">
      <formula>$R711&lt;&gt;""</formula>
    </cfRule>
  </conditionalFormatting>
  <conditionalFormatting sqref="Q853">
    <cfRule type="expression" dxfId="71" priority="84">
      <formula>$R853&lt;&gt;""</formula>
    </cfRule>
  </conditionalFormatting>
  <conditionalFormatting sqref="Q813:Q819">
    <cfRule type="expression" dxfId="70" priority="83">
      <formula>$R813&lt;&gt;""</formula>
    </cfRule>
  </conditionalFormatting>
  <conditionalFormatting sqref="Q825">
    <cfRule type="expression" dxfId="69" priority="82">
      <formula>$R825&lt;&gt;""</formula>
    </cfRule>
  </conditionalFormatting>
  <conditionalFormatting sqref="Q1038">
    <cfRule type="expression" dxfId="68" priority="81">
      <formula>$R1038&lt;&gt;""</formula>
    </cfRule>
  </conditionalFormatting>
  <conditionalFormatting sqref="Q1040:Q1076">
    <cfRule type="expression" dxfId="67" priority="80">
      <formula>$R1040&lt;&gt;""</formula>
    </cfRule>
  </conditionalFormatting>
  <conditionalFormatting sqref="U858:U861">
    <cfRule type="expression" dxfId="66" priority="77">
      <formula>$V858&lt;&gt;""</formula>
    </cfRule>
  </conditionalFormatting>
  <conditionalFormatting sqref="U868:U877">
    <cfRule type="expression" dxfId="65" priority="76">
      <formula>$V868&lt;&gt;""</formula>
    </cfRule>
  </conditionalFormatting>
  <conditionalFormatting sqref="U951:U977">
    <cfRule type="expression" dxfId="64" priority="75">
      <formula>$V951&lt;&gt;""</formula>
    </cfRule>
  </conditionalFormatting>
  <conditionalFormatting sqref="I866:I869">
    <cfRule type="expression" dxfId="63" priority="74">
      <formula>$J866&lt;&gt;""</formula>
    </cfRule>
  </conditionalFormatting>
  <conditionalFormatting sqref="I864:I865">
    <cfRule type="expression" dxfId="62" priority="73">
      <formula>$J864&lt;&gt;""</formula>
    </cfRule>
  </conditionalFormatting>
  <conditionalFormatting sqref="I870:I872">
    <cfRule type="expression" dxfId="61" priority="72">
      <formula>$J870&lt;&gt;""</formula>
    </cfRule>
  </conditionalFormatting>
  <conditionalFormatting sqref="I891:I894">
    <cfRule type="expression" dxfId="60" priority="71">
      <formula>$J891&lt;&gt;""</formula>
    </cfRule>
  </conditionalFormatting>
  <conditionalFormatting sqref="H4">
    <cfRule type="expression" dxfId="59" priority="67">
      <formula>$M4&lt;$I4</formula>
    </cfRule>
  </conditionalFormatting>
  <conditionalFormatting sqref="H5:H841 H859:H889 H848:H854 H891:H3601">
    <cfRule type="expression" dxfId="58" priority="64">
      <formula>$J5&lt;&gt;""</formula>
    </cfRule>
  </conditionalFormatting>
  <conditionalFormatting sqref="H5:H841 H859:H889 H848:H854 H891:H3601">
    <cfRule type="expression" dxfId="57" priority="63">
      <formula>$M5&lt;$I5</formula>
    </cfRule>
  </conditionalFormatting>
  <conditionalFormatting sqref="Q718">
    <cfRule type="expression" dxfId="56" priority="62">
      <formula>$R718&lt;&gt;""</formula>
    </cfRule>
  </conditionalFormatting>
  <conditionalFormatting sqref="Q713">
    <cfRule type="expression" dxfId="55" priority="60">
      <formula>$R713&lt;&gt;""</formula>
    </cfRule>
  </conditionalFormatting>
  <conditionalFormatting sqref="D787">
    <cfRule type="expression" dxfId="54" priority="59">
      <formula>$E787&lt;&gt;""</formula>
    </cfRule>
  </conditionalFormatting>
  <conditionalFormatting sqref="D1020">
    <cfRule type="expression" dxfId="53" priority="58">
      <formula>$E1020&lt;&gt;""</formula>
    </cfRule>
  </conditionalFormatting>
  <conditionalFormatting sqref="D1021">
    <cfRule type="expression" dxfId="52" priority="57">
      <formula>$E1021&lt;&gt;""</formula>
    </cfRule>
  </conditionalFormatting>
  <conditionalFormatting sqref="D1022">
    <cfRule type="expression" dxfId="51" priority="56">
      <formula>$E1022&lt;&gt;""</formula>
    </cfRule>
  </conditionalFormatting>
  <conditionalFormatting sqref="Q1031:Q1036">
    <cfRule type="expression" dxfId="50" priority="54">
      <formula>$R1031&lt;&gt;""</formula>
    </cfRule>
  </conditionalFormatting>
  <conditionalFormatting sqref="U949:U950">
    <cfRule type="expression" dxfId="49" priority="51">
      <formula>$V949&lt;&gt;""</formula>
    </cfRule>
  </conditionalFormatting>
  <conditionalFormatting sqref="U1009:U1038">
    <cfRule type="expression" dxfId="48" priority="50">
      <formula>$V1009&lt;&gt;""</formula>
    </cfRule>
  </conditionalFormatting>
  <conditionalFormatting sqref="U862:U867">
    <cfRule type="expression" dxfId="47" priority="49">
      <formula>$V862&lt;&gt;""</formula>
    </cfRule>
  </conditionalFormatting>
  <conditionalFormatting sqref="I683">
    <cfRule type="expression" dxfId="46" priority="48">
      <formula>$J683&lt;&gt;""</formula>
    </cfRule>
  </conditionalFormatting>
  <conditionalFormatting sqref="D721:D722">
    <cfRule type="expression" dxfId="45" priority="47">
      <formula>$E721&lt;&gt;""</formula>
    </cfRule>
  </conditionalFormatting>
  <conditionalFormatting sqref="D723:D724">
    <cfRule type="expression" dxfId="44" priority="46">
      <formula>$E723&lt;&gt;""</formula>
    </cfRule>
  </conditionalFormatting>
  <conditionalFormatting sqref="D1033:D1036">
    <cfRule type="expression" dxfId="43" priority="45">
      <formula>$E1033&lt;&gt;""</formula>
    </cfRule>
  </conditionalFormatting>
  <conditionalFormatting sqref="U758">
    <cfRule type="expression" dxfId="42" priority="44">
      <formula>$V758&lt;&gt;""</formula>
    </cfRule>
  </conditionalFormatting>
  <conditionalFormatting sqref="D788:D800">
    <cfRule type="expression" dxfId="41" priority="42">
      <formula>$E788&lt;&gt;""</formula>
    </cfRule>
  </conditionalFormatting>
  <conditionalFormatting sqref="D801">
    <cfRule type="expression" dxfId="40" priority="41">
      <formula>$E801&lt;&gt;""</formula>
    </cfRule>
  </conditionalFormatting>
  <conditionalFormatting sqref="Q895">
    <cfRule type="expression" dxfId="39" priority="40">
      <formula>$R895&lt;&gt;""</formula>
    </cfRule>
  </conditionalFormatting>
  <conditionalFormatting sqref="Q896">
    <cfRule type="expression" dxfId="38" priority="39">
      <formula>$R896&lt;&gt;""</formula>
    </cfRule>
  </conditionalFormatting>
  <conditionalFormatting sqref="Q897">
    <cfRule type="expression" dxfId="37" priority="38">
      <formula>$R897&lt;&gt;""</formula>
    </cfRule>
  </conditionalFormatting>
  <conditionalFormatting sqref="Q894">
    <cfRule type="expression" dxfId="36" priority="37">
      <formula>$R894&lt;&gt;""</formula>
    </cfRule>
  </conditionalFormatting>
  <conditionalFormatting sqref="Q893">
    <cfRule type="expression" dxfId="35" priority="36">
      <formula>$R893&lt;&gt;""</formula>
    </cfRule>
  </conditionalFormatting>
  <conditionalFormatting sqref="Q892">
    <cfRule type="expression" dxfId="34" priority="35">
      <formula>$R892&lt;&gt;""</formula>
    </cfRule>
  </conditionalFormatting>
  <conditionalFormatting sqref="Q891">
    <cfRule type="expression" dxfId="33" priority="34">
      <formula>$R891&lt;&gt;""</formula>
    </cfRule>
  </conditionalFormatting>
  <conditionalFormatting sqref="U759">
    <cfRule type="expression" dxfId="32" priority="33">
      <formula>$V759&lt;&gt;""</formula>
    </cfRule>
  </conditionalFormatting>
  <conditionalFormatting sqref="U760">
    <cfRule type="expression" dxfId="31" priority="32">
      <formula>$V760&lt;&gt;""</formula>
    </cfRule>
  </conditionalFormatting>
  <conditionalFormatting sqref="U761">
    <cfRule type="expression" dxfId="30" priority="31">
      <formula>$V761&lt;&gt;""</formula>
    </cfRule>
  </conditionalFormatting>
  <conditionalFormatting sqref="U762">
    <cfRule type="expression" dxfId="29" priority="30">
      <formula>$V762&lt;&gt;""</formula>
    </cfRule>
  </conditionalFormatting>
  <conditionalFormatting sqref="U763">
    <cfRule type="expression" dxfId="28" priority="29">
      <formula>$V763&lt;&gt;""</formula>
    </cfRule>
  </conditionalFormatting>
  <conditionalFormatting sqref="U764">
    <cfRule type="expression" dxfId="27" priority="28">
      <formula>$V764&lt;&gt;""</formula>
    </cfRule>
  </conditionalFormatting>
  <conditionalFormatting sqref="U765">
    <cfRule type="expression" dxfId="26" priority="27">
      <formula>$V765&lt;&gt;""</formula>
    </cfRule>
  </conditionalFormatting>
  <conditionalFormatting sqref="U766">
    <cfRule type="expression" dxfId="25" priority="26">
      <formula>$V766&lt;&gt;""</formula>
    </cfRule>
  </conditionalFormatting>
  <conditionalFormatting sqref="U767">
    <cfRule type="expression" dxfId="24" priority="25">
      <formula>$V767&lt;&gt;""</formula>
    </cfRule>
  </conditionalFormatting>
  <conditionalFormatting sqref="U768">
    <cfRule type="expression" dxfId="23" priority="24">
      <formula>$V768&lt;&gt;""</formula>
    </cfRule>
  </conditionalFormatting>
  <conditionalFormatting sqref="U769">
    <cfRule type="expression" dxfId="22" priority="23">
      <formula>$V769&lt;&gt;""</formula>
    </cfRule>
  </conditionalFormatting>
  <conditionalFormatting sqref="U770">
    <cfRule type="expression" dxfId="21" priority="22">
      <formula>$V770&lt;&gt;""</formula>
    </cfRule>
  </conditionalFormatting>
  <conditionalFormatting sqref="U771">
    <cfRule type="expression" dxfId="20" priority="21">
      <formula>$V771&lt;&gt;""</formula>
    </cfRule>
  </conditionalFormatting>
  <conditionalFormatting sqref="U773">
    <cfRule type="expression" dxfId="19" priority="20">
      <formula>$V773&lt;&gt;""</formula>
    </cfRule>
  </conditionalFormatting>
  <conditionalFormatting sqref="U772">
    <cfRule type="expression" dxfId="18" priority="19">
      <formula>$V772&lt;&gt;""</formula>
    </cfRule>
  </conditionalFormatting>
  <conditionalFormatting sqref="U774">
    <cfRule type="expression" dxfId="17" priority="18">
      <formula>$V774&lt;&gt;""</formula>
    </cfRule>
  </conditionalFormatting>
  <conditionalFormatting sqref="U781">
    <cfRule type="expression" dxfId="16" priority="17">
      <formula>$V781&lt;&gt;""</formula>
    </cfRule>
  </conditionalFormatting>
  <conditionalFormatting sqref="U780">
    <cfRule type="expression" dxfId="15" priority="16">
      <formula>$V780&lt;&gt;""</formula>
    </cfRule>
  </conditionalFormatting>
  <conditionalFormatting sqref="U782">
    <cfRule type="expression" dxfId="14" priority="15">
      <formula>$V782&lt;&gt;""</formula>
    </cfRule>
  </conditionalFormatting>
  <conditionalFormatting sqref="U783">
    <cfRule type="expression" dxfId="13" priority="14">
      <formula>$V783&lt;&gt;""</formula>
    </cfRule>
  </conditionalFormatting>
  <conditionalFormatting sqref="D835:D837">
    <cfRule type="expression" dxfId="12" priority="13">
      <formula>$E835&lt;&gt;""</formula>
    </cfRule>
  </conditionalFormatting>
  <conditionalFormatting sqref="D834">
    <cfRule type="expression" dxfId="11" priority="12">
      <formula>$E834&lt;&gt;""</formula>
    </cfRule>
  </conditionalFormatting>
  <conditionalFormatting sqref="D807:D809">
    <cfRule type="expression" dxfId="10" priority="11">
      <formula>$E807&lt;&gt;""</formula>
    </cfRule>
  </conditionalFormatting>
  <conditionalFormatting sqref="D814:D817">
    <cfRule type="expression" dxfId="9" priority="10">
      <formula>$E814&lt;&gt;""</formula>
    </cfRule>
  </conditionalFormatting>
  <conditionalFormatting sqref="I855:I858">
    <cfRule type="expression" dxfId="8" priority="9">
      <formula>$J855&lt;&gt;""</formula>
    </cfRule>
  </conditionalFormatting>
  <conditionalFormatting sqref="H855:H858">
    <cfRule type="expression" dxfId="7" priority="8">
      <formula>$J855&lt;&gt;""</formula>
    </cfRule>
  </conditionalFormatting>
  <conditionalFormatting sqref="H855:H858">
    <cfRule type="expression" dxfId="6" priority="7">
      <formula>$M855&lt;$I855</formula>
    </cfRule>
  </conditionalFormatting>
  <conditionalFormatting sqref="I842:I847">
    <cfRule type="expression" dxfId="5" priority="6">
      <formula>$J842&lt;&gt;""</formula>
    </cfRule>
  </conditionalFormatting>
  <conditionalFormatting sqref="H842:H847">
    <cfRule type="expression" dxfId="4" priority="5">
      <formula>$J842&lt;&gt;""</formula>
    </cfRule>
  </conditionalFormatting>
  <conditionalFormatting sqref="H842:H847">
    <cfRule type="expression" dxfId="3" priority="4">
      <formula>$M842&lt;$I842</formula>
    </cfRule>
  </conditionalFormatting>
  <conditionalFormatting sqref="I890">
    <cfRule type="expression" dxfId="2" priority="3">
      <formula>$J890&lt;&gt;""</formula>
    </cfRule>
  </conditionalFormatting>
  <conditionalFormatting sqref="H890">
    <cfRule type="expression" dxfId="1" priority="2">
      <formula>$J890&lt;&gt;""</formula>
    </cfRule>
  </conditionalFormatting>
  <conditionalFormatting sqref="H890">
    <cfRule type="expression" dxfId="0" priority="1">
      <formula>$M890&lt;$I890</formula>
    </cfRule>
  </conditionalFormatting>
  <pageMargins left="0.7" right="0.7" top="0.75" bottom="0.75" header="0.3" footer="0.3"/>
  <pageSetup paperSize="3" scale="30" fitToHeight="86" orientation="portrait" r:id="rId1"/>
  <ignoredErrors>
    <ignoredError sqref="AF369"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7"/>
  <sheetViews>
    <sheetView tabSelected="1" showRuler="0" topLeftCell="A23" zoomScaleNormal="100" workbookViewId="0">
      <selection activeCell="A26" sqref="A26"/>
    </sheetView>
  </sheetViews>
  <sheetFormatPr defaultColWidth="8.85546875" defaultRowHeight="54.95" customHeight="1"/>
  <cols>
    <col min="1" max="2" width="8.5703125" style="164" customWidth="1"/>
    <col min="3" max="3" width="48.7109375" style="171" customWidth="1"/>
    <col min="4" max="5" width="11.7109375" style="170" bestFit="1" customWidth="1"/>
    <col min="6" max="6" width="73.5703125" style="171" customWidth="1"/>
    <col min="7" max="7" width="11.7109375" style="198" customWidth="1"/>
    <col min="8" max="8" width="11.7109375" style="168" customWidth="1"/>
    <col min="9" max="16384" width="8.85546875" style="158"/>
  </cols>
  <sheetData>
    <row r="1" spans="1:8" s="134" customFormat="1" ht="20.25">
      <c r="A1" s="127" t="s">
        <v>368</v>
      </c>
      <c r="B1" s="128"/>
      <c r="C1" s="128"/>
      <c r="D1" s="129"/>
      <c r="E1" s="130"/>
      <c r="F1" s="131"/>
      <c r="G1" s="132"/>
      <c r="H1" s="133"/>
    </row>
    <row r="2" spans="1:8" s="140" customFormat="1" ht="12">
      <c r="A2" s="135" t="s">
        <v>369</v>
      </c>
      <c r="B2" s="136"/>
      <c r="C2" s="137"/>
      <c r="D2" s="138"/>
      <c r="E2" s="138"/>
      <c r="F2" s="139"/>
      <c r="H2" s="141"/>
    </row>
    <row r="3" spans="1:8" s="140" customFormat="1" ht="12">
      <c r="A3" s="142" t="s">
        <v>370</v>
      </c>
      <c r="B3" s="143" t="s">
        <v>371</v>
      </c>
      <c r="C3" s="137"/>
      <c r="D3" s="138"/>
      <c r="E3" s="138"/>
      <c r="F3" s="139"/>
      <c r="H3" s="141"/>
    </row>
    <row r="4" spans="1:8" s="140" customFormat="1" ht="12">
      <c r="A4" s="144" t="s">
        <v>372</v>
      </c>
      <c r="B4" s="143" t="s">
        <v>373</v>
      </c>
      <c r="C4" s="137"/>
      <c r="D4" s="138"/>
      <c r="E4" s="138"/>
      <c r="F4" s="139"/>
      <c r="H4" s="141"/>
    </row>
    <row r="5" spans="1:8" s="140" customFormat="1" ht="12">
      <c r="A5" s="145"/>
      <c r="B5" s="146" t="s">
        <v>374</v>
      </c>
      <c r="C5" s="137"/>
      <c r="D5" s="138"/>
      <c r="E5" s="138"/>
      <c r="F5" s="139"/>
      <c r="H5" s="141"/>
    </row>
    <row r="6" spans="1:8" s="140" customFormat="1" ht="12">
      <c r="A6" s="146"/>
      <c r="B6" s="147" t="s">
        <v>375</v>
      </c>
      <c r="C6" s="143" t="s">
        <v>376</v>
      </c>
      <c r="D6" s="138"/>
      <c r="E6" s="138"/>
      <c r="F6" s="139"/>
      <c r="H6" s="141"/>
    </row>
    <row r="7" spans="1:8" s="140" customFormat="1" ht="12">
      <c r="A7" s="146"/>
      <c r="B7" s="148"/>
      <c r="C7" s="143" t="s">
        <v>377</v>
      </c>
      <c r="D7" s="138"/>
      <c r="E7" s="138"/>
      <c r="F7" s="139"/>
      <c r="H7" s="141"/>
    </row>
    <row r="8" spans="1:8" s="140" customFormat="1" ht="12">
      <c r="A8" s="142" t="s">
        <v>378</v>
      </c>
      <c r="B8" s="143" t="s">
        <v>379</v>
      </c>
      <c r="C8" s="137"/>
      <c r="D8" s="138"/>
      <c r="E8" s="138"/>
      <c r="F8" s="139"/>
      <c r="H8" s="141"/>
    </row>
    <row r="9" spans="1:8" s="140" customFormat="1" ht="12">
      <c r="A9" s="142" t="s">
        <v>293</v>
      </c>
      <c r="B9" s="143" t="s">
        <v>380</v>
      </c>
      <c r="C9" s="137"/>
      <c r="D9" s="138"/>
      <c r="E9" s="138"/>
      <c r="F9" s="139"/>
      <c r="H9" s="141"/>
    </row>
    <row r="10" spans="1:8" s="140" customFormat="1" ht="12">
      <c r="A10" s="142" t="s">
        <v>381</v>
      </c>
      <c r="B10" s="143" t="s">
        <v>382</v>
      </c>
      <c r="C10" s="137"/>
      <c r="D10" s="138"/>
      <c r="E10" s="138"/>
      <c r="F10" s="139"/>
      <c r="H10" s="141"/>
    </row>
    <row r="11" spans="1:8" s="152" customFormat="1" ht="11.25">
      <c r="A11" s="149"/>
      <c r="B11" s="149"/>
      <c r="C11" s="150"/>
      <c r="D11" s="151"/>
      <c r="E11" s="151"/>
      <c r="F11" s="150"/>
      <c r="H11" s="153"/>
    </row>
    <row r="12" spans="1:8" ht="25.5" customHeight="1">
      <c r="A12" s="154" t="s">
        <v>383</v>
      </c>
      <c r="B12" s="155" t="s">
        <v>384</v>
      </c>
      <c r="C12" s="155" t="s">
        <v>385</v>
      </c>
      <c r="D12" s="156" t="s">
        <v>386</v>
      </c>
      <c r="E12" s="156"/>
      <c r="F12" s="155" t="s">
        <v>387</v>
      </c>
      <c r="G12" s="155" t="s">
        <v>388</v>
      </c>
      <c r="H12" s="157" t="s">
        <v>389</v>
      </c>
    </row>
    <row r="13" spans="1:8" ht="12.75">
      <c r="A13" s="159" t="s">
        <v>390</v>
      </c>
      <c r="B13" s="159" t="s">
        <v>390</v>
      </c>
      <c r="C13" s="160"/>
      <c r="D13" s="161" t="s">
        <v>391</v>
      </c>
      <c r="E13" s="161" t="s">
        <v>392</v>
      </c>
      <c r="F13" s="160"/>
      <c r="G13" s="160"/>
      <c r="H13" s="162"/>
    </row>
    <row r="14" spans="1:8" ht="48.75" customHeight="1">
      <c r="A14" s="163">
        <v>1</v>
      </c>
      <c r="B14" s="164">
        <v>8</v>
      </c>
      <c r="C14" s="165" t="s">
        <v>393</v>
      </c>
      <c r="D14" s="166">
        <v>42828</v>
      </c>
      <c r="E14" s="166">
        <v>42832</v>
      </c>
      <c r="F14" s="167" t="s">
        <v>394</v>
      </c>
      <c r="G14" s="164" t="s">
        <v>395</v>
      </c>
      <c r="H14" s="168" t="s">
        <v>2</v>
      </c>
    </row>
    <row r="15" spans="1:8" ht="48.75" customHeight="1">
      <c r="A15" s="164">
        <v>2</v>
      </c>
      <c r="B15" s="164">
        <v>18</v>
      </c>
      <c r="C15" s="169" t="s">
        <v>396</v>
      </c>
      <c r="D15" s="170">
        <v>42828</v>
      </c>
      <c r="E15" s="170">
        <v>42830</v>
      </c>
      <c r="F15" s="171" t="s">
        <v>397</v>
      </c>
      <c r="G15" s="164" t="s">
        <v>398</v>
      </c>
      <c r="H15" s="164" t="s">
        <v>372</v>
      </c>
    </row>
    <row r="16" spans="1:8" ht="48.75" customHeight="1">
      <c r="A16" s="164">
        <v>3</v>
      </c>
      <c r="B16" s="164">
        <v>7</v>
      </c>
      <c r="C16" s="171" t="s">
        <v>399</v>
      </c>
      <c r="D16" s="170">
        <v>42828</v>
      </c>
      <c r="E16" s="170">
        <v>42834</v>
      </c>
      <c r="F16" s="167" t="s">
        <v>400</v>
      </c>
      <c r="G16" s="164" t="s">
        <v>395</v>
      </c>
      <c r="H16" s="168" t="s">
        <v>2</v>
      </c>
    </row>
    <row r="17" spans="1:9" ht="48.75" customHeight="1">
      <c r="A17" s="163">
        <v>4</v>
      </c>
      <c r="B17" s="164">
        <v>16</v>
      </c>
      <c r="C17" s="171" t="s">
        <v>401</v>
      </c>
      <c r="D17" s="170">
        <v>42829</v>
      </c>
      <c r="E17" s="170">
        <v>42834</v>
      </c>
      <c r="F17" s="172" t="s">
        <v>402</v>
      </c>
      <c r="G17" s="164" t="s">
        <v>403</v>
      </c>
      <c r="H17" s="173" t="s">
        <v>404</v>
      </c>
    </row>
    <row r="18" spans="1:9" ht="48.75" customHeight="1">
      <c r="A18" s="164">
        <v>5</v>
      </c>
      <c r="B18" s="174">
        <v>16</v>
      </c>
      <c r="C18" s="175" t="s">
        <v>405</v>
      </c>
      <c r="D18" s="176">
        <v>42829</v>
      </c>
      <c r="E18" s="176">
        <v>42836</v>
      </c>
      <c r="F18" s="175" t="s">
        <v>406</v>
      </c>
      <c r="G18" s="174" t="s">
        <v>395</v>
      </c>
      <c r="H18" s="174" t="s">
        <v>404</v>
      </c>
    </row>
    <row r="19" spans="1:9" ht="48.75" customHeight="1">
      <c r="A19" s="164">
        <v>6</v>
      </c>
      <c r="B19" s="164">
        <v>18</v>
      </c>
      <c r="C19" s="171" t="s">
        <v>407</v>
      </c>
      <c r="D19" s="170">
        <v>42831</v>
      </c>
      <c r="E19" s="170">
        <v>42831</v>
      </c>
      <c r="F19" s="171" t="s">
        <v>397</v>
      </c>
      <c r="G19" s="164" t="s">
        <v>398</v>
      </c>
      <c r="H19" s="168" t="s">
        <v>372</v>
      </c>
    </row>
    <row r="20" spans="1:9" ht="48.75" customHeight="1">
      <c r="A20" s="163">
        <v>7</v>
      </c>
      <c r="B20" s="164">
        <v>20</v>
      </c>
      <c r="C20" s="177" t="s">
        <v>408</v>
      </c>
      <c r="D20" s="166">
        <v>42836</v>
      </c>
      <c r="E20" s="166">
        <v>42838</v>
      </c>
      <c r="F20" s="171" t="s">
        <v>409</v>
      </c>
      <c r="G20" s="164" t="s">
        <v>398</v>
      </c>
      <c r="H20" s="168" t="s">
        <v>372</v>
      </c>
    </row>
    <row r="21" spans="1:9" ht="48.75" customHeight="1">
      <c r="A21" s="164">
        <v>8</v>
      </c>
      <c r="B21" s="164">
        <v>8</v>
      </c>
      <c r="C21" s="169" t="s">
        <v>410</v>
      </c>
      <c r="D21" s="170">
        <v>42843</v>
      </c>
      <c r="E21" s="170">
        <v>42846</v>
      </c>
      <c r="F21" s="167" t="s">
        <v>411</v>
      </c>
      <c r="G21" s="164" t="s">
        <v>395</v>
      </c>
      <c r="H21" s="168" t="s">
        <v>2</v>
      </c>
    </row>
    <row r="22" spans="1:9" ht="48.75" customHeight="1">
      <c r="A22" s="164">
        <v>9</v>
      </c>
      <c r="B22" s="164">
        <v>14</v>
      </c>
      <c r="C22" s="177" t="s">
        <v>412</v>
      </c>
      <c r="D22" s="166">
        <v>42844</v>
      </c>
      <c r="E22" s="166">
        <v>42854</v>
      </c>
      <c r="F22" s="178" t="s">
        <v>413</v>
      </c>
      <c r="G22" s="164" t="s">
        <v>403</v>
      </c>
      <c r="H22" s="164" t="s">
        <v>404</v>
      </c>
    </row>
    <row r="23" spans="1:9" ht="48.75" customHeight="1">
      <c r="A23" s="163">
        <v>10</v>
      </c>
      <c r="B23" s="164">
        <v>16</v>
      </c>
      <c r="C23" s="165" t="s">
        <v>414</v>
      </c>
      <c r="D23" s="166">
        <v>42844</v>
      </c>
      <c r="E23" s="166">
        <v>42848</v>
      </c>
      <c r="F23" s="167" t="s">
        <v>415</v>
      </c>
      <c r="G23" s="164" t="s">
        <v>395</v>
      </c>
      <c r="H23" s="168" t="s">
        <v>404</v>
      </c>
    </row>
    <row r="24" spans="1:9" ht="48.75" customHeight="1">
      <c r="A24" s="164">
        <v>11</v>
      </c>
      <c r="B24" s="164">
        <v>22</v>
      </c>
      <c r="C24" s="165" t="s">
        <v>416</v>
      </c>
      <c r="D24" s="166">
        <v>42849</v>
      </c>
      <c r="E24" s="166">
        <v>42859</v>
      </c>
      <c r="F24" s="171" t="s">
        <v>417</v>
      </c>
      <c r="G24" s="164" t="s">
        <v>398</v>
      </c>
      <c r="H24" s="168" t="s">
        <v>378</v>
      </c>
      <c r="I24" s="173"/>
    </row>
    <row r="25" spans="1:9" ht="48.75" customHeight="1">
      <c r="A25" s="164">
        <v>12</v>
      </c>
      <c r="B25" s="164">
        <v>4</v>
      </c>
      <c r="C25" s="169" t="s">
        <v>418</v>
      </c>
      <c r="D25" s="170">
        <v>42849</v>
      </c>
      <c r="E25" s="170">
        <v>42853</v>
      </c>
      <c r="F25" s="167" t="s">
        <v>411</v>
      </c>
      <c r="G25" s="164" t="s">
        <v>419</v>
      </c>
      <c r="H25" s="173" t="s">
        <v>2</v>
      </c>
    </row>
    <row r="26" spans="1:9" ht="48.75" customHeight="1">
      <c r="A26" s="163">
        <v>13</v>
      </c>
      <c r="B26" s="164">
        <v>18</v>
      </c>
      <c r="C26" s="171" t="s">
        <v>420</v>
      </c>
      <c r="D26" s="170">
        <v>42849</v>
      </c>
      <c r="E26" s="170">
        <v>42852</v>
      </c>
      <c r="F26" s="171" t="s">
        <v>397</v>
      </c>
      <c r="G26" s="164" t="s">
        <v>398</v>
      </c>
      <c r="H26" s="168" t="s">
        <v>372</v>
      </c>
    </row>
    <row r="27" spans="1:9" ht="48.75" customHeight="1">
      <c r="A27" s="164">
        <v>14</v>
      </c>
      <c r="B27" s="164">
        <v>21</v>
      </c>
      <c r="C27" s="169" t="s">
        <v>421</v>
      </c>
      <c r="D27" s="170">
        <v>42850</v>
      </c>
      <c r="E27" s="170">
        <v>42852</v>
      </c>
      <c r="F27" s="171" t="s">
        <v>422</v>
      </c>
      <c r="G27" s="164" t="s">
        <v>423</v>
      </c>
      <c r="H27" s="164" t="s">
        <v>293</v>
      </c>
    </row>
    <row r="28" spans="1:9" ht="51">
      <c r="A28" s="164">
        <v>15</v>
      </c>
      <c r="B28" s="164">
        <v>10</v>
      </c>
      <c r="C28" s="169" t="s">
        <v>424</v>
      </c>
      <c r="D28" s="170">
        <v>42852</v>
      </c>
      <c r="E28" s="170">
        <v>42855</v>
      </c>
      <c r="F28" s="171" t="s">
        <v>425</v>
      </c>
      <c r="G28" s="164" t="s">
        <v>403</v>
      </c>
      <c r="H28" s="168" t="s">
        <v>404</v>
      </c>
    </row>
    <row r="29" spans="1:9" ht="48.75" customHeight="1">
      <c r="A29" s="163">
        <v>16</v>
      </c>
      <c r="B29" s="164">
        <v>15</v>
      </c>
      <c r="C29" s="171" t="s">
        <v>426</v>
      </c>
      <c r="D29" s="170">
        <v>42856</v>
      </c>
      <c r="E29" s="170">
        <v>42858</v>
      </c>
      <c r="F29" s="171" t="s">
        <v>427</v>
      </c>
      <c r="G29" s="164" t="s">
        <v>428</v>
      </c>
      <c r="H29" s="164" t="s">
        <v>429</v>
      </c>
    </row>
    <row r="30" spans="1:9" ht="48.75" customHeight="1">
      <c r="A30" s="164">
        <v>17</v>
      </c>
      <c r="B30" s="164">
        <v>13</v>
      </c>
      <c r="C30" s="169" t="s">
        <v>430</v>
      </c>
      <c r="D30" s="170">
        <v>42856</v>
      </c>
      <c r="E30" s="170">
        <v>42870</v>
      </c>
      <c r="F30" s="167" t="s">
        <v>431</v>
      </c>
      <c r="G30" s="164" t="s">
        <v>432</v>
      </c>
      <c r="H30" s="168" t="s">
        <v>404</v>
      </c>
    </row>
    <row r="31" spans="1:9" ht="48.75" customHeight="1">
      <c r="A31" s="164">
        <v>18</v>
      </c>
      <c r="B31" s="164">
        <v>10</v>
      </c>
      <c r="C31" s="169" t="s">
        <v>433</v>
      </c>
      <c r="D31" s="170">
        <v>42858</v>
      </c>
      <c r="E31" s="170">
        <v>42861</v>
      </c>
      <c r="F31" s="171" t="s">
        <v>434</v>
      </c>
      <c r="G31" s="164" t="s">
        <v>403</v>
      </c>
      <c r="H31" s="168" t="s">
        <v>404</v>
      </c>
    </row>
    <row r="32" spans="1:9" ht="51">
      <c r="A32" s="163">
        <v>19</v>
      </c>
      <c r="B32" s="164">
        <v>6</v>
      </c>
      <c r="C32" s="169" t="s">
        <v>435</v>
      </c>
      <c r="D32" s="170">
        <v>42859</v>
      </c>
      <c r="E32" s="170">
        <v>42860</v>
      </c>
      <c r="F32" s="167" t="s">
        <v>436</v>
      </c>
      <c r="G32" s="164" t="s">
        <v>403</v>
      </c>
      <c r="H32" s="164" t="s">
        <v>437</v>
      </c>
    </row>
    <row r="33" spans="1:8" ht="48.75" customHeight="1">
      <c r="A33" s="164">
        <v>20</v>
      </c>
      <c r="B33" s="164">
        <v>21</v>
      </c>
      <c r="C33" s="171" t="s">
        <v>438</v>
      </c>
      <c r="D33" s="170">
        <v>42863</v>
      </c>
      <c r="E33" s="170">
        <v>42867</v>
      </c>
      <c r="F33" s="171" t="s">
        <v>439</v>
      </c>
      <c r="G33" s="164" t="s">
        <v>423</v>
      </c>
      <c r="H33" s="164" t="s">
        <v>293</v>
      </c>
    </row>
    <row r="34" spans="1:8" ht="48.75" customHeight="1">
      <c r="A34" s="164">
        <v>21</v>
      </c>
      <c r="B34" s="164">
        <v>7</v>
      </c>
      <c r="C34" s="169" t="s">
        <v>440</v>
      </c>
      <c r="D34" s="170">
        <v>42863</v>
      </c>
      <c r="E34" s="170">
        <v>42867</v>
      </c>
      <c r="F34" s="167" t="s">
        <v>400</v>
      </c>
      <c r="G34" s="164" t="s">
        <v>395</v>
      </c>
      <c r="H34" s="168" t="s">
        <v>2</v>
      </c>
    </row>
    <row r="35" spans="1:8" ht="48.75" customHeight="1">
      <c r="A35" s="163">
        <v>22</v>
      </c>
      <c r="B35" s="164">
        <v>21</v>
      </c>
      <c r="C35" s="171" t="s">
        <v>441</v>
      </c>
      <c r="D35" s="170">
        <v>42864</v>
      </c>
      <c r="E35" s="170">
        <v>42866</v>
      </c>
      <c r="F35" s="171" t="s">
        <v>442</v>
      </c>
      <c r="G35" s="164" t="s">
        <v>423</v>
      </c>
      <c r="H35" s="164" t="s">
        <v>378</v>
      </c>
    </row>
    <row r="36" spans="1:8" ht="48.75" customHeight="1">
      <c r="A36" s="164">
        <v>23</v>
      </c>
      <c r="B36" s="164">
        <v>19</v>
      </c>
      <c r="C36" s="169" t="s">
        <v>443</v>
      </c>
      <c r="D36" s="170">
        <v>42864</v>
      </c>
      <c r="E36" s="170">
        <v>42873</v>
      </c>
      <c r="F36" s="171" t="s">
        <v>444</v>
      </c>
      <c r="G36" s="164" t="s">
        <v>398</v>
      </c>
      <c r="H36" s="168" t="s">
        <v>372</v>
      </c>
    </row>
    <row r="37" spans="1:8" ht="48.75" customHeight="1">
      <c r="A37" s="164">
        <v>24</v>
      </c>
      <c r="B37" s="174">
        <v>5</v>
      </c>
      <c r="C37" s="175" t="s">
        <v>445</v>
      </c>
      <c r="D37" s="176">
        <v>42866</v>
      </c>
      <c r="E37" s="176">
        <v>42866</v>
      </c>
      <c r="F37" s="179" t="s">
        <v>446</v>
      </c>
      <c r="G37" s="174" t="s">
        <v>395</v>
      </c>
      <c r="H37" s="174" t="s">
        <v>404</v>
      </c>
    </row>
    <row r="38" spans="1:8" ht="48.75" customHeight="1">
      <c r="A38" s="163">
        <v>25</v>
      </c>
      <c r="B38" s="164">
        <v>21</v>
      </c>
      <c r="C38" s="171" t="s">
        <v>447</v>
      </c>
      <c r="D38" s="170">
        <v>42870</v>
      </c>
      <c r="E38" s="170">
        <v>42873</v>
      </c>
      <c r="F38" s="171" t="s">
        <v>448</v>
      </c>
      <c r="G38" s="164" t="s">
        <v>423</v>
      </c>
      <c r="H38" s="168" t="s">
        <v>378</v>
      </c>
    </row>
    <row r="39" spans="1:8" ht="48.75" customHeight="1">
      <c r="A39" s="164">
        <v>26</v>
      </c>
      <c r="B39" s="164">
        <v>13</v>
      </c>
      <c r="C39" s="171" t="s">
        <v>449</v>
      </c>
      <c r="D39" s="170">
        <v>42870</v>
      </c>
      <c r="E39" s="170">
        <v>42886</v>
      </c>
      <c r="F39" s="167" t="s">
        <v>450</v>
      </c>
      <c r="G39" s="164" t="s">
        <v>432</v>
      </c>
      <c r="H39" s="168" t="s">
        <v>404</v>
      </c>
    </row>
    <row r="40" spans="1:8" ht="48.75" customHeight="1">
      <c r="A40" s="164">
        <v>27</v>
      </c>
      <c r="B40" s="164">
        <v>18</v>
      </c>
      <c r="C40" s="171" t="s">
        <v>451</v>
      </c>
      <c r="D40" s="170">
        <v>42871</v>
      </c>
      <c r="E40" s="170">
        <v>42874</v>
      </c>
      <c r="F40" s="171" t="s">
        <v>409</v>
      </c>
      <c r="G40" s="164" t="s">
        <v>398</v>
      </c>
      <c r="H40" s="168" t="s">
        <v>372</v>
      </c>
    </row>
    <row r="41" spans="1:8" ht="48.75" customHeight="1">
      <c r="A41" s="163">
        <v>28</v>
      </c>
      <c r="B41" s="180">
        <v>5</v>
      </c>
      <c r="C41" s="171" t="s">
        <v>452</v>
      </c>
      <c r="D41" s="170">
        <v>42878</v>
      </c>
      <c r="E41" s="170">
        <v>42880</v>
      </c>
      <c r="F41" s="167" t="s">
        <v>453</v>
      </c>
      <c r="G41" s="164" t="s">
        <v>395</v>
      </c>
      <c r="H41" s="168" t="s">
        <v>2</v>
      </c>
    </row>
    <row r="42" spans="1:8" ht="48.75" customHeight="1">
      <c r="A42" s="164">
        <v>29</v>
      </c>
      <c r="B42" s="164">
        <v>18</v>
      </c>
      <c r="C42" s="171" t="s">
        <v>454</v>
      </c>
      <c r="D42" s="170">
        <v>42878</v>
      </c>
      <c r="E42" s="170">
        <v>42881</v>
      </c>
      <c r="F42" s="171" t="s">
        <v>455</v>
      </c>
      <c r="G42" s="164" t="s">
        <v>398</v>
      </c>
      <c r="H42" s="168" t="s">
        <v>372</v>
      </c>
    </row>
    <row r="43" spans="1:8" ht="48.75" customHeight="1">
      <c r="A43" s="164">
        <v>30</v>
      </c>
      <c r="B43" s="164">
        <v>11</v>
      </c>
      <c r="C43" s="171" t="s">
        <v>456</v>
      </c>
      <c r="D43" s="170">
        <v>42879</v>
      </c>
      <c r="E43" s="170">
        <v>42880</v>
      </c>
      <c r="F43" s="171" t="s">
        <v>457</v>
      </c>
      <c r="G43" s="164" t="s">
        <v>403</v>
      </c>
      <c r="H43" s="168" t="s">
        <v>4</v>
      </c>
    </row>
    <row r="44" spans="1:8" ht="48.75" customHeight="1">
      <c r="A44" s="163">
        <v>31</v>
      </c>
      <c r="B44" s="164">
        <v>20</v>
      </c>
      <c r="C44" s="171" t="s">
        <v>458</v>
      </c>
      <c r="D44" s="170">
        <v>42880</v>
      </c>
      <c r="E44" s="170">
        <v>42887</v>
      </c>
      <c r="F44" s="167" t="s">
        <v>459</v>
      </c>
      <c r="G44" s="164" t="s">
        <v>398</v>
      </c>
      <c r="H44" s="168" t="s">
        <v>404</v>
      </c>
    </row>
    <row r="45" spans="1:8" ht="48.75" customHeight="1">
      <c r="A45" s="164">
        <v>32</v>
      </c>
      <c r="B45" s="174">
        <v>7</v>
      </c>
      <c r="C45" s="175" t="s">
        <v>460</v>
      </c>
      <c r="D45" s="176">
        <v>42881</v>
      </c>
      <c r="E45" s="176">
        <v>42886</v>
      </c>
      <c r="F45" s="179" t="s">
        <v>461</v>
      </c>
      <c r="G45" s="174" t="s">
        <v>419</v>
      </c>
      <c r="H45" s="181" t="s">
        <v>404</v>
      </c>
    </row>
    <row r="46" spans="1:8" s="184" customFormat="1" ht="48.75" customHeight="1">
      <c r="A46" s="164">
        <v>33</v>
      </c>
      <c r="B46" s="163">
        <v>7</v>
      </c>
      <c r="C46" s="182" t="s">
        <v>462</v>
      </c>
      <c r="D46" s="183">
        <v>42881</v>
      </c>
      <c r="E46" s="183">
        <v>42887</v>
      </c>
      <c r="F46" s="167" t="s">
        <v>463</v>
      </c>
      <c r="G46" s="164" t="s">
        <v>419</v>
      </c>
      <c r="H46" s="168" t="s">
        <v>2</v>
      </c>
    </row>
    <row r="47" spans="1:8" s="184" customFormat="1" ht="48.75" customHeight="1">
      <c r="A47" s="163">
        <v>34</v>
      </c>
      <c r="B47" s="163">
        <v>21</v>
      </c>
      <c r="C47" s="182" t="s">
        <v>464</v>
      </c>
      <c r="D47" s="183">
        <v>42884</v>
      </c>
      <c r="E47" s="183">
        <v>42886</v>
      </c>
      <c r="F47" s="171" t="s">
        <v>439</v>
      </c>
      <c r="G47" s="164" t="s">
        <v>423</v>
      </c>
      <c r="H47" s="168" t="s">
        <v>293</v>
      </c>
    </row>
    <row r="48" spans="1:8" ht="48.75" customHeight="1">
      <c r="A48" s="164">
        <v>35</v>
      </c>
      <c r="B48" s="164">
        <v>21</v>
      </c>
      <c r="C48" s="165" t="s">
        <v>465</v>
      </c>
      <c r="D48" s="166">
        <v>42884</v>
      </c>
      <c r="E48" s="166">
        <v>42888</v>
      </c>
      <c r="F48" s="165" t="s">
        <v>466</v>
      </c>
      <c r="G48" s="164" t="s">
        <v>423</v>
      </c>
      <c r="H48" s="164" t="s">
        <v>378</v>
      </c>
    </row>
    <row r="49" spans="1:8" ht="48.75" customHeight="1">
      <c r="A49" s="164">
        <v>36</v>
      </c>
      <c r="B49" s="164">
        <v>21</v>
      </c>
      <c r="C49" s="171" t="s">
        <v>467</v>
      </c>
      <c r="D49" s="170">
        <v>42885</v>
      </c>
      <c r="E49" s="170">
        <v>42886</v>
      </c>
      <c r="F49" s="171" t="s">
        <v>468</v>
      </c>
      <c r="G49" s="164" t="s">
        <v>423</v>
      </c>
      <c r="H49" s="168" t="s">
        <v>293</v>
      </c>
    </row>
    <row r="50" spans="1:8" ht="48.75" customHeight="1">
      <c r="A50" s="163">
        <v>37</v>
      </c>
      <c r="B50" s="164">
        <v>21</v>
      </c>
      <c r="C50" s="171" t="s">
        <v>469</v>
      </c>
      <c r="D50" s="170">
        <v>42887</v>
      </c>
      <c r="E50" s="170">
        <v>42887</v>
      </c>
      <c r="F50" s="171" t="s">
        <v>470</v>
      </c>
      <c r="G50" s="164" t="s">
        <v>423</v>
      </c>
      <c r="H50" s="168" t="s">
        <v>293</v>
      </c>
    </row>
    <row r="51" spans="1:8" ht="48.75" customHeight="1">
      <c r="A51" s="164">
        <v>38</v>
      </c>
      <c r="B51" s="164">
        <v>8</v>
      </c>
      <c r="C51" s="182" t="s">
        <v>471</v>
      </c>
      <c r="D51" s="170">
        <v>42891</v>
      </c>
      <c r="E51" s="170">
        <v>42895</v>
      </c>
      <c r="F51" s="167" t="s">
        <v>472</v>
      </c>
      <c r="G51" s="164" t="s">
        <v>395</v>
      </c>
      <c r="H51" s="168" t="s">
        <v>2</v>
      </c>
    </row>
    <row r="52" spans="1:8" ht="48.75" customHeight="1">
      <c r="A52" s="163">
        <v>39</v>
      </c>
      <c r="B52" s="164">
        <v>21</v>
      </c>
      <c r="C52" s="165" t="s">
        <v>473</v>
      </c>
      <c r="D52" s="166">
        <v>42891</v>
      </c>
      <c r="E52" s="166">
        <v>42895</v>
      </c>
      <c r="F52" s="165" t="s">
        <v>474</v>
      </c>
      <c r="G52" s="164" t="s">
        <v>423</v>
      </c>
      <c r="H52" s="164" t="s">
        <v>378</v>
      </c>
    </row>
    <row r="53" spans="1:8" ht="48.75" customHeight="1">
      <c r="A53" s="164">
        <v>40</v>
      </c>
      <c r="B53" s="164">
        <v>15</v>
      </c>
      <c r="C53" s="171" t="s">
        <v>475</v>
      </c>
      <c r="D53" s="170">
        <v>42891</v>
      </c>
      <c r="E53" s="170">
        <v>42899</v>
      </c>
      <c r="F53" s="171" t="s">
        <v>476</v>
      </c>
      <c r="G53" s="164" t="s">
        <v>428</v>
      </c>
      <c r="H53" s="168" t="s">
        <v>429</v>
      </c>
    </row>
    <row r="54" spans="1:8" ht="48.75" customHeight="1">
      <c r="A54" s="164">
        <v>41</v>
      </c>
      <c r="B54" s="164">
        <v>16</v>
      </c>
      <c r="C54" s="171" t="s">
        <v>401</v>
      </c>
      <c r="D54" s="170">
        <v>42892</v>
      </c>
      <c r="E54" s="170">
        <v>42897</v>
      </c>
      <c r="F54" s="172" t="s">
        <v>457</v>
      </c>
      <c r="G54" s="164" t="s">
        <v>403</v>
      </c>
      <c r="H54" s="173" t="s">
        <v>4</v>
      </c>
    </row>
    <row r="55" spans="1:8" ht="48.75" customHeight="1">
      <c r="A55" s="164">
        <v>42</v>
      </c>
      <c r="B55" s="164">
        <v>21</v>
      </c>
      <c r="C55" s="165" t="s">
        <v>477</v>
      </c>
      <c r="D55" s="170">
        <v>42892</v>
      </c>
      <c r="E55" s="170">
        <v>42902</v>
      </c>
      <c r="F55" s="165" t="s">
        <v>478</v>
      </c>
      <c r="G55" s="164" t="s">
        <v>423</v>
      </c>
      <c r="H55" s="168" t="s">
        <v>378</v>
      </c>
    </row>
    <row r="56" spans="1:8" ht="48.75" customHeight="1">
      <c r="A56" s="163">
        <v>43</v>
      </c>
      <c r="B56" s="164">
        <v>8</v>
      </c>
      <c r="C56" s="165" t="s">
        <v>479</v>
      </c>
      <c r="D56" s="166">
        <v>42892</v>
      </c>
      <c r="E56" s="166">
        <v>42902</v>
      </c>
      <c r="F56" s="167" t="s">
        <v>480</v>
      </c>
      <c r="G56" s="164" t="s">
        <v>395</v>
      </c>
      <c r="H56" s="168" t="s">
        <v>2</v>
      </c>
    </row>
    <row r="57" spans="1:8" ht="48.75" customHeight="1">
      <c r="A57" s="164">
        <v>44</v>
      </c>
      <c r="B57" s="164">
        <v>15</v>
      </c>
      <c r="C57" s="171" t="s">
        <v>481</v>
      </c>
      <c r="D57" s="170">
        <v>42901</v>
      </c>
      <c r="E57" s="170">
        <v>42916</v>
      </c>
      <c r="F57" s="167" t="s">
        <v>482</v>
      </c>
      <c r="G57" s="164" t="s">
        <v>432</v>
      </c>
      <c r="H57" s="168" t="s">
        <v>404</v>
      </c>
    </row>
    <row r="58" spans="1:8" ht="48.75" customHeight="1">
      <c r="A58" s="164">
        <v>45</v>
      </c>
      <c r="B58" s="164">
        <v>21</v>
      </c>
      <c r="C58" s="169" t="s">
        <v>483</v>
      </c>
      <c r="D58" s="170">
        <v>42905</v>
      </c>
      <c r="E58" s="170">
        <v>42909</v>
      </c>
      <c r="F58" s="171" t="s">
        <v>484</v>
      </c>
      <c r="G58" s="164" t="s">
        <v>423</v>
      </c>
      <c r="H58" s="168" t="s">
        <v>293</v>
      </c>
    </row>
    <row r="59" spans="1:8" ht="48.75" customHeight="1">
      <c r="A59" s="163">
        <v>46</v>
      </c>
      <c r="B59" s="164">
        <v>21</v>
      </c>
      <c r="C59" s="169" t="s">
        <v>485</v>
      </c>
      <c r="D59" s="170">
        <v>42905</v>
      </c>
      <c r="E59" s="170">
        <v>42914</v>
      </c>
      <c r="F59" s="171" t="s">
        <v>486</v>
      </c>
      <c r="G59" s="164" t="s">
        <v>423</v>
      </c>
      <c r="H59" s="168" t="s">
        <v>378</v>
      </c>
    </row>
    <row r="60" spans="1:8" ht="48.75" customHeight="1">
      <c r="A60" s="164">
        <v>47</v>
      </c>
      <c r="B60" s="164">
        <v>11</v>
      </c>
      <c r="C60" s="169" t="s">
        <v>487</v>
      </c>
      <c r="D60" s="170">
        <v>42905</v>
      </c>
      <c r="E60" s="170">
        <v>42909</v>
      </c>
      <c r="F60" s="171" t="s">
        <v>488</v>
      </c>
      <c r="G60" s="164" t="s">
        <v>489</v>
      </c>
      <c r="H60" s="168" t="s">
        <v>4</v>
      </c>
    </row>
    <row r="61" spans="1:8" ht="48.75" customHeight="1">
      <c r="A61" s="164">
        <v>48</v>
      </c>
      <c r="B61" s="164">
        <v>20</v>
      </c>
      <c r="C61" s="185" t="s">
        <v>490</v>
      </c>
      <c r="D61" s="170">
        <v>42905</v>
      </c>
      <c r="E61" s="170">
        <v>42913</v>
      </c>
      <c r="F61" s="186" t="s">
        <v>491</v>
      </c>
      <c r="G61" s="187" t="s">
        <v>432</v>
      </c>
      <c r="H61" s="188" t="s">
        <v>404</v>
      </c>
    </row>
    <row r="62" spans="1:8" ht="48.75" customHeight="1">
      <c r="A62" s="163">
        <v>49</v>
      </c>
      <c r="B62" s="164">
        <v>20</v>
      </c>
      <c r="C62" s="171" t="s">
        <v>492</v>
      </c>
      <c r="D62" s="170">
        <v>42905</v>
      </c>
      <c r="E62" s="170">
        <v>42913</v>
      </c>
      <c r="F62" s="186" t="s">
        <v>493</v>
      </c>
      <c r="G62" s="187" t="s">
        <v>432</v>
      </c>
      <c r="H62" s="188" t="s">
        <v>404</v>
      </c>
    </row>
    <row r="63" spans="1:8" ht="48.75" customHeight="1">
      <c r="A63" s="164">
        <v>50</v>
      </c>
      <c r="B63" s="164">
        <v>21</v>
      </c>
      <c r="C63" s="169" t="s">
        <v>494</v>
      </c>
      <c r="D63" s="170">
        <v>42911</v>
      </c>
      <c r="E63" s="170">
        <v>42915</v>
      </c>
      <c r="F63" s="171" t="s">
        <v>495</v>
      </c>
      <c r="G63" s="164" t="s">
        <v>423</v>
      </c>
      <c r="H63" s="168" t="s">
        <v>293</v>
      </c>
    </row>
    <row r="64" spans="1:8" ht="48.75" customHeight="1">
      <c r="A64" s="164">
        <v>51</v>
      </c>
      <c r="B64" s="164">
        <v>11</v>
      </c>
      <c r="C64" s="169" t="s">
        <v>496</v>
      </c>
      <c r="D64" s="170">
        <v>42912</v>
      </c>
      <c r="E64" s="170">
        <v>42914</v>
      </c>
      <c r="F64" s="171" t="s">
        <v>488</v>
      </c>
      <c r="G64" s="164" t="s">
        <v>489</v>
      </c>
      <c r="H64" s="168" t="s">
        <v>4</v>
      </c>
    </row>
    <row r="65" spans="1:8" ht="48.75" customHeight="1">
      <c r="A65" s="163">
        <v>52</v>
      </c>
      <c r="B65" s="164">
        <v>12</v>
      </c>
      <c r="C65" s="171" t="s">
        <v>497</v>
      </c>
      <c r="D65" s="170">
        <v>42920</v>
      </c>
      <c r="E65" s="170">
        <v>42923</v>
      </c>
      <c r="F65" s="171" t="s">
        <v>498</v>
      </c>
      <c r="G65" s="164" t="s">
        <v>403</v>
      </c>
      <c r="H65" s="168" t="s">
        <v>4</v>
      </c>
    </row>
    <row r="66" spans="1:8" ht="48.75" customHeight="1">
      <c r="A66" s="164">
        <v>53</v>
      </c>
      <c r="B66" s="164">
        <v>18</v>
      </c>
      <c r="C66" s="189" t="s">
        <v>499</v>
      </c>
      <c r="D66" s="166">
        <v>42920</v>
      </c>
      <c r="E66" s="166">
        <v>42930</v>
      </c>
      <c r="F66" s="171" t="s">
        <v>500</v>
      </c>
      <c r="G66" s="164" t="s">
        <v>398</v>
      </c>
      <c r="H66" s="168" t="s">
        <v>372</v>
      </c>
    </row>
    <row r="67" spans="1:8" ht="48.75" customHeight="1">
      <c r="A67" s="164">
        <v>54</v>
      </c>
      <c r="B67" s="164">
        <v>19</v>
      </c>
      <c r="C67" s="190" t="s">
        <v>501</v>
      </c>
      <c r="D67" s="170">
        <v>42921</v>
      </c>
      <c r="E67" s="170">
        <v>42932</v>
      </c>
      <c r="F67" s="171" t="s">
        <v>502</v>
      </c>
      <c r="G67" s="164" t="s">
        <v>398</v>
      </c>
      <c r="H67" s="168" t="s">
        <v>372</v>
      </c>
    </row>
    <row r="68" spans="1:8" ht="48.75" customHeight="1">
      <c r="A68" s="163">
        <v>55</v>
      </c>
      <c r="B68" s="164">
        <v>16</v>
      </c>
      <c r="C68" s="185" t="s">
        <v>503</v>
      </c>
      <c r="D68" s="170">
        <v>42921</v>
      </c>
      <c r="E68" s="170">
        <v>42931</v>
      </c>
      <c r="F68" s="171" t="s">
        <v>504</v>
      </c>
      <c r="G68" s="164" t="s">
        <v>428</v>
      </c>
      <c r="H68" s="168" t="s">
        <v>404</v>
      </c>
    </row>
    <row r="69" spans="1:8" ht="48.75" customHeight="1">
      <c r="A69" s="164">
        <v>56</v>
      </c>
      <c r="B69" s="164">
        <v>8</v>
      </c>
      <c r="C69" s="171" t="s">
        <v>505</v>
      </c>
      <c r="D69" s="170">
        <v>42933</v>
      </c>
      <c r="E69" s="170">
        <v>42937</v>
      </c>
      <c r="F69" s="167" t="s">
        <v>394</v>
      </c>
      <c r="G69" s="164" t="s">
        <v>395</v>
      </c>
      <c r="H69" s="168" t="s">
        <v>2</v>
      </c>
    </row>
    <row r="70" spans="1:8" ht="48.75" customHeight="1">
      <c r="A70" s="164">
        <v>57</v>
      </c>
      <c r="B70" s="164">
        <v>8</v>
      </c>
      <c r="C70" s="189" t="s">
        <v>506</v>
      </c>
      <c r="D70" s="166">
        <v>42934</v>
      </c>
      <c r="E70" s="166">
        <v>42935</v>
      </c>
      <c r="F70" s="191" t="s">
        <v>507</v>
      </c>
      <c r="G70" s="164" t="s">
        <v>395</v>
      </c>
      <c r="H70" s="168" t="s">
        <v>2</v>
      </c>
    </row>
    <row r="71" spans="1:8" ht="48.75" customHeight="1">
      <c r="A71" s="163">
        <v>58</v>
      </c>
      <c r="B71" s="164">
        <v>18</v>
      </c>
      <c r="C71" s="171" t="s">
        <v>508</v>
      </c>
      <c r="D71" s="170">
        <v>42940</v>
      </c>
      <c r="E71" s="170">
        <v>42944</v>
      </c>
      <c r="F71" s="171" t="s">
        <v>455</v>
      </c>
      <c r="G71" s="164" t="s">
        <v>423</v>
      </c>
      <c r="H71" s="168" t="s">
        <v>372</v>
      </c>
    </row>
    <row r="72" spans="1:8" ht="48.75" customHeight="1">
      <c r="A72" s="164">
        <v>59</v>
      </c>
      <c r="B72" s="164">
        <v>21</v>
      </c>
      <c r="C72" s="171" t="s">
        <v>509</v>
      </c>
      <c r="D72" s="170">
        <v>42940</v>
      </c>
      <c r="E72" s="170">
        <v>42947</v>
      </c>
      <c r="F72" s="171" t="s">
        <v>510</v>
      </c>
      <c r="G72" s="164" t="s">
        <v>423</v>
      </c>
      <c r="H72" s="168" t="s">
        <v>378</v>
      </c>
    </row>
    <row r="73" spans="1:8" ht="48.75" customHeight="1">
      <c r="A73" s="164">
        <v>60</v>
      </c>
      <c r="B73" s="164">
        <v>16</v>
      </c>
      <c r="C73" s="171" t="s">
        <v>511</v>
      </c>
      <c r="D73" s="170">
        <v>42940</v>
      </c>
      <c r="E73" s="170">
        <v>42945</v>
      </c>
      <c r="F73" s="167" t="s">
        <v>512</v>
      </c>
      <c r="G73" s="164" t="s">
        <v>432</v>
      </c>
      <c r="H73" s="168" t="s">
        <v>404</v>
      </c>
    </row>
    <row r="74" spans="1:8" ht="48.75" customHeight="1">
      <c r="A74" s="163">
        <v>61</v>
      </c>
      <c r="B74" s="164">
        <v>19</v>
      </c>
      <c r="C74" s="171" t="s">
        <v>513</v>
      </c>
      <c r="D74" s="170">
        <v>42947</v>
      </c>
      <c r="E74" s="170">
        <v>42951</v>
      </c>
      <c r="F74" s="171" t="s">
        <v>514</v>
      </c>
      <c r="G74" s="164" t="s">
        <v>398</v>
      </c>
      <c r="H74" s="168" t="s">
        <v>372</v>
      </c>
    </row>
    <row r="75" spans="1:8" ht="48.75" customHeight="1">
      <c r="A75" s="164">
        <v>62</v>
      </c>
      <c r="B75" s="164">
        <v>12</v>
      </c>
      <c r="C75" s="171" t="s">
        <v>497</v>
      </c>
      <c r="D75" s="170">
        <v>42948</v>
      </c>
      <c r="E75" s="170">
        <v>42951</v>
      </c>
      <c r="F75" s="171" t="s">
        <v>498</v>
      </c>
      <c r="G75" s="164" t="s">
        <v>403</v>
      </c>
      <c r="H75" s="168" t="s">
        <v>4</v>
      </c>
    </row>
    <row r="76" spans="1:8" ht="48.75" customHeight="1">
      <c r="A76" s="164">
        <v>63</v>
      </c>
      <c r="B76" s="164">
        <v>7</v>
      </c>
      <c r="C76" s="171" t="s">
        <v>515</v>
      </c>
      <c r="D76" s="170">
        <v>42948</v>
      </c>
      <c r="E76" s="170">
        <v>42958</v>
      </c>
      <c r="F76" s="171" t="s">
        <v>480</v>
      </c>
      <c r="G76" s="187" t="s">
        <v>419</v>
      </c>
      <c r="H76" s="164" t="s">
        <v>2</v>
      </c>
    </row>
    <row r="77" spans="1:8" ht="48.75" customHeight="1">
      <c r="A77" s="163">
        <v>64</v>
      </c>
      <c r="B77" s="164">
        <v>7</v>
      </c>
      <c r="C77" s="171" t="s">
        <v>516</v>
      </c>
      <c r="D77" s="170">
        <v>42948</v>
      </c>
      <c r="E77" s="170">
        <v>42958</v>
      </c>
      <c r="F77" s="171" t="s">
        <v>517</v>
      </c>
      <c r="G77" s="187" t="s">
        <v>395</v>
      </c>
      <c r="H77" s="164" t="s">
        <v>518</v>
      </c>
    </row>
    <row r="78" spans="1:8" ht="48.75" customHeight="1">
      <c r="A78" s="164">
        <v>65</v>
      </c>
      <c r="B78" s="164">
        <v>21</v>
      </c>
      <c r="C78" s="171" t="s">
        <v>519</v>
      </c>
      <c r="D78" s="170">
        <v>42952</v>
      </c>
      <c r="E78" s="170">
        <v>42962</v>
      </c>
      <c r="F78" s="167" t="s">
        <v>520</v>
      </c>
      <c r="G78" s="164" t="s">
        <v>432</v>
      </c>
      <c r="H78" s="168" t="s">
        <v>404</v>
      </c>
    </row>
    <row r="79" spans="1:8" ht="48.75" customHeight="1">
      <c r="A79" s="164">
        <v>66</v>
      </c>
      <c r="B79" s="164">
        <v>18</v>
      </c>
      <c r="C79" s="171" t="s">
        <v>521</v>
      </c>
      <c r="D79" s="170">
        <v>42955</v>
      </c>
      <c r="E79" s="170">
        <v>42957</v>
      </c>
      <c r="F79" s="171" t="s">
        <v>500</v>
      </c>
      <c r="G79" s="164" t="s">
        <v>398</v>
      </c>
      <c r="H79" s="168" t="s">
        <v>372</v>
      </c>
    </row>
    <row r="80" spans="1:8" ht="48.75" customHeight="1">
      <c r="A80" s="163">
        <v>67</v>
      </c>
      <c r="B80" s="164">
        <v>19</v>
      </c>
      <c r="C80" s="171" t="s">
        <v>522</v>
      </c>
      <c r="D80" s="170">
        <v>42956</v>
      </c>
      <c r="E80" s="170">
        <v>42964</v>
      </c>
      <c r="F80" s="171" t="s">
        <v>444</v>
      </c>
      <c r="G80" s="164" t="s">
        <v>398</v>
      </c>
      <c r="H80" s="168" t="s">
        <v>372</v>
      </c>
    </row>
    <row r="81" spans="1:8" ht="48.75" customHeight="1">
      <c r="A81" s="164">
        <v>68</v>
      </c>
      <c r="B81" s="164">
        <v>21</v>
      </c>
      <c r="C81" s="169" t="s">
        <v>523</v>
      </c>
      <c r="D81" s="170">
        <v>42956</v>
      </c>
      <c r="E81" s="170">
        <v>42961</v>
      </c>
      <c r="F81" s="171" t="s">
        <v>524</v>
      </c>
      <c r="G81" s="164" t="s">
        <v>423</v>
      </c>
      <c r="H81" s="168" t="s">
        <v>293</v>
      </c>
    </row>
    <row r="82" spans="1:8" ht="48.75" customHeight="1">
      <c r="A82" s="164">
        <v>69</v>
      </c>
      <c r="B82" s="164">
        <v>19</v>
      </c>
      <c r="C82" s="171" t="s">
        <v>525</v>
      </c>
      <c r="D82" s="170">
        <v>42956</v>
      </c>
      <c r="E82" s="170">
        <v>42964</v>
      </c>
      <c r="F82" s="171" t="s">
        <v>526</v>
      </c>
      <c r="G82" s="164" t="s">
        <v>398</v>
      </c>
      <c r="H82" s="168" t="s">
        <v>381</v>
      </c>
    </row>
    <row r="83" spans="1:8" ht="48.75" customHeight="1">
      <c r="A83" s="163">
        <v>70</v>
      </c>
      <c r="B83" s="164">
        <v>7</v>
      </c>
      <c r="C83" s="165" t="s">
        <v>527</v>
      </c>
      <c r="D83" s="170">
        <v>42959</v>
      </c>
      <c r="E83" s="170">
        <v>42968</v>
      </c>
      <c r="F83" s="165" t="s">
        <v>528</v>
      </c>
      <c r="G83" s="187" t="s">
        <v>395</v>
      </c>
      <c r="H83" s="164" t="s">
        <v>529</v>
      </c>
    </row>
    <row r="84" spans="1:8" ht="48.75" customHeight="1">
      <c r="A84" s="164">
        <v>71</v>
      </c>
      <c r="B84" s="164">
        <v>7</v>
      </c>
      <c r="C84" s="192" t="s">
        <v>530</v>
      </c>
      <c r="D84" s="170">
        <v>42959</v>
      </c>
      <c r="E84" s="170">
        <v>42968</v>
      </c>
      <c r="F84" s="171" t="s">
        <v>531</v>
      </c>
      <c r="G84" s="187" t="s">
        <v>419</v>
      </c>
      <c r="H84" s="164" t="s">
        <v>529</v>
      </c>
    </row>
    <row r="85" spans="1:8" ht="48.75" customHeight="1">
      <c r="A85" s="164">
        <v>72</v>
      </c>
      <c r="B85" s="164">
        <v>7</v>
      </c>
      <c r="C85" s="192" t="s">
        <v>515</v>
      </c>
      <c r="D85" s="170">
        <v>42959</v>
      </c>
      <c r="E85" s="170">
        <v>42968</v>
      </c>
      <c r="F85" s="171" t="s">
        <v>531</v>
      </c>
      <c r="G85" s="187" t="s">
        <v>419</v>
      </c>
      <c r="H85" s="164" t="s">
        <v>529</v>
      </c>
    </row>
    <row r="86" spans="1:8" ht="48.75" customHeight="1">
      <c r="A86" s="163">
        <v>73</v>
      </c>
      <c r="B86" s="180">
        <v>8</v>
      </c>
      <c r="C86" s="192" t="s">
        <v>532</v>
      </c>
      <c r="D86" s="170">
        <v>42961</v>
      </c>
      <c r="E86" s="170">
        <v>42965</v>
      </c>
      <c r="F86" s="171" t="s">
        <v>531</v>
      </c>
      <c r="G86" s="164" t="s">
        <v>395</v>
      </c>
      <c r="H86" s="168" t="s">
        <v>2</v>
      </c>
    </row>
    <row r="87" spans="1:8" ht="48.75" customHeight="1">
      <c r="A87" s="164">
        <v>74</v>
      </c>
      <c r="B87" s="180">
        <v>7</v>
      </c>
      <c r="C87" s="193" t="s">
        <v>533</v>
      </c>
      <c r="D87" s="166">
        <v>42961</v>
      </c>
      <c r="E87" s="166">
        <v>42967</v>
      </c>
      <c r="F87" s="171" t="s">
        <v>531</v>
      </c>
      <c r="G87" s="164" t="s">
        <v>395</v>
      </c>
      <c r="H87" s="168" t="s">
        <v>2</v>
      </c>
    </row>
    <row r="88" spans="1:8" ht="48.75" customHeight="1">
      <c r="A88" s="164">
        <v>75</v>
      </c>
      <c r="B88" s="164">
        <v>21</v>
      </c>
      <c r="C88" s="171" t="s">
        <v>534</v>
      </c>
      <c r="D88" s="170">
        <v>42961</v>
      </c>
      <c r="E88" s="170">
        <v>42965</v>
      </c>
      <c r="F88" s="171" t="s">
        <v>535</v>
      </c>
      <c r="G88" s="164" t="s">
        <v>423</v>
      </c>
      <c r="H88" s="168" t="s">
        <v>404</v>
      </c>
    </row>
    <row r="89" spans="1:8" ht="48.75" customHeight="1">
      <c r="A89" s="164">
        <v>76</v>
      </c>
      <c r="B89" s="164">
        <v>21</v>
      </c>
      <c r="C89" s="171" t="s">
        <v>536</v>
      </c>
      <c r="D89" s="170">
        <v>42962</v>
      </c>
      <c r="E89" s="170">
        <v>42970</v>
      </c>
      <c r="F89" s="171" t="s">
        <v>510</v>
      </c>
      <c r="G89" s="164" t="s">
        <v>423</v>
      </c>
      <c r="H89" s="168" t="s">
        <v>378</v>
      </c>
    </row>
    <row r="90" spans="1:8" ht="48.75" customHeight="1">
      <c r="A90" s="164">
        <v>77</v>
      </c>
      <c r="B90" s="164">
        <v>20</v>
      </c>
      <c r="C90" s="165" t="s">
        <v>537</v>
      </c>
      <c r="D90" s="166">
        <v>42968</v>
      </c>
      <c r="E90" s="166">
        <v>42975</v>
      </c>
      <c r="F90" s="194" t="s">
        <v>538</v>
      </c>
      <c r="G90" s="187" t="s">
        <v>432</v>
      </c>
      <c r="H90" s="195" t="s">
        <v>404</v>
      </c>
    </row>
    <row r="91" spans="1:8" ht="48.75" customHeight="1">
      <c r="A91" s="164">
        <v>78</v>
      </c>
      <c r="B91" s="164">
        <v>15</v>
      </c>
      <c r="C91" s="171" t="s">
        <v>539</v>
      </c>
      <c r="D91" s="170">
        <v>42968</v>
      </c>
      <c r="E91" s="170">
        <v>42976</v>
      </c>
      <c r="F91" s="171" t="s">
        <v>540</v>
      </c>
      <c r="G91" s="164" t="s">
        <v>428</v>
      </c>
      <c r="H91" s="168" t="s">
        <v>429</v>
      </c>
    </row>
    <row r="92" spans="1:8" ht="48.75" customHeight="1">
      <c r="A92" s="164">
        <v>79</v>
      </c>
      <c r="B92" s="164">
        <v>19</v>
      </c>
      <c r="C92" s="171" t="s">
        <v>541</v>
      </c>
      <c r="D92" s="170">
        <v>42969</v>
      </c>
      <c r="E92" s="170">
        <v>42975</v>
      </c>
      <c r="F92" s="171" t="s">
        <v>526</v>
      </c>
      <c r="G92" s="164" t="s">
        <v>398</v>
      </c>
      <c r="H92" s="168" t="s">
        <v>381</v>
      </c>
    </row>
    <row r="93" spans="1:8" ht="48.75" customHeight="1">
      <c r="A93" s="164">
        <v>80</v>
      </c>
      <c r="B93" s="164">
        <v>5</v>
      </c>
      <c r="C93" s="165" t="s">
        <v>542</v>
      </c>
      <c r="D93" s="166">
        <v>42970</v>
      </c>
      <c r="E93" s="166">
        <v>42975</v>
      </c>
      <c r="F93" s="171" t="s">
        <v>543</v>
      </c>
      <c r="G93" s="196" t="s">
        <v>395</v>
      </c>
      <c r="H93" s="164" t="s">
        <v>404</v>
      </c>
    </row>
    <row r="94" spans="1:8" ht="48.75" customHeight="1">
      <c r="A94" s="164">
        <v>81</v>
      </c>
      <c r="B94" s="180">
        <v>5</v>
      </c>
      <c r="C94" s="171" t="s">
        <v>544</v>
      </c>
      <c r="D94" s="170">
        <v>42983</v>
      </c>
      <c r="E94" s="170">
        <v>42985</v>
      </c>
      <c r="F94" s="167" t="s">
        <v>545</v>
      </c>
      <c r="G94" s="164" t="s">
        <v>395</v>
      </c>
      <c r="H94" s="168" t="s">
        <v>2</v>
      </c>
    </row>
    <row r="95" spans="1:8" ht="48.75" customHeight="1">
      <c r="A95" s="164">
        <v>82</v>
      </c>
      <c r="B95" s="164">
        <v>18</v>
      </c>
      <c r="C95" s="171" t="s">
        <v>546</v>
      </c>
      <c r="D95" s="170">
        <v>42983</v>
      </c>
      <c r="E95" s="170">
        <v>42986</v>
      </c>
      <c r="F95" s="171" t="s">
        <v>455</v>
      </c>
      <c r="G95" s="164" t="s">
        <v>398</v>
      </c>
      <c r="H95" s="168" t="s">
        <v>372</v>
      </c>
    </row>
    <row r="96" spans="1:8" ht="51">
      <c r="A96" s="164">
        <v>83</v>
      </c>
      <c r="B96" s="164">
        <v>6</v>
      </c>
      <c r="C96" s="169" t="s">
        <v>547</v>
      </c>
      <c r="D96" s="170">
        <v>42989</v>
      </c>
      <c r="E96" s="170">
        <v>42993</v>
      </c>
      <c r="F96" s="167" t="s">
        <v>548</v>
      </c>
      <c r="G96" s="164" t="s">
        <v>403</v>
      </c>
      <c r="H96" s="164" t="s">
        <v>437</v>
      </c>
    </row>
    <row r="97" spans="1:8" ht="48.75" customHeight="1">
      <c r="A97" s="164">
        <v>84</v>
      </c>
      <c r="B97" s="164">
        <v>18</v>
      </c>
      <c r="C97" s="171" t="s">
        <v>549</v>
      </c>
      <c r="D97" s="170">
        <v>42996</v>
      </c>
      <c r="E97" s="170">
        <v>42999</v>
      </c>
      <c r="F97" s="171" t="s">
        <v>455</v>
      </c>
      <c r="G97" s="164" t="s">
        <v>398</v>
      </c>
      <c r="H97" s="168" t="s">
        <v>372</v>
      </c>
    </row>
    <row r="98" spans="1:8" ht="48.75" customHeight="1">
      <c r="A98" s="164">
        <v>85</v>
      </c>
      <c r="B98" s="164">
        <v>7</v>
      </c>
      <c r="C98" s="171" t="s">
        <v>550</v>
      </c>
      <c r="D98" s="170">
        <v>42998</v>
      </c>
      <c r="E98" s="170">
        <v>43009</v>
      </c>
      <c r="F98" s="171" t="s">
        <v>551</v>
      </c>
      <c r="G98" s="196" t="s">
        <v>395</v>
      </c>
      <c r="H98" s="164" t="s">
        <v>404</v>
      </c>
    </row>
    <row r="99" spans="1:8" ht="48.75" customHeight="1">
      <c r="A99" s="164">
        <v>86</v>
      </c>
      <c r="B99" s="164">
        <v>18</v>
      </c>
      <c r="C99" s="171" t="s">
        <v>552</v>
      </c>
      <c r="D99" s="170">
        <v>43003</v>
      </c>
      <c r="E99" s="170">
        <v>43006</v>
      </c>
      <c r="F99" s="171" t="s">
        <v>455</v>
      </c>
      <c r="G99" s="164" t="s">
        <v>398</v>
      </c>
      <c r="H99" s="168" t="s">
        <v>372</v>
      </c>
    </row>
    <row r="100" spans="1:8" ht="48.75" customHeight="1">
      <c r="A100" s="164">
        <v>87</v>
      </c>
      <c r="B100" s="180">
        <v>8</v>
      </c>
      <c r="C100" s="171" t="s">
        <v>553</v>
      </c>
      <c r="D100" s="170">
        <v>43010</v>
      </c>
      <c r="E100" s="170">
        <v>43028</v>
      </c>
      <c r="F100" s="167" t="s">
        <v>507</v>
      </c>
      <c r="G100" s="164" t="s">
        <v>395</v>
      </c>
      <c r="H100" s="168" t="s">
        <v>2</v>
      </c>
    </row>
    <row r="101" spans="1:8" ht="51">
      <c r="A101" s="164">
        <v>88</v>
      </c>
      <c r="B101" s="164">
        <v>6</v>
      </c>
      <c r="C101" s="171" t="s">
        <v>554</v>
      </c>
      <c r="D101" s="170">
        <v>43024</v>
      </c>
      <c r="E101" s="170">
        <v>43037</v>
      </c>
      <c r="F101" s="171" t="s">
        <v>555</v>
      </c>
      <c r="G101" s="164" t="s">
        <v>403</v>
      </c>
      <c r="H101" s="164" t="s">
        <v>437</v>
      </c>
    </row>
    <row r="102" spans="1:8" ht="48.75" customHeight="1">
      <c r="A102" s="164">
        <v>89</v>
      </c>
      <c r="B102" s="164">
        <v>18</v>
      </c>
      <c r="C102" s="171" t="s">
        <v>556</v>
      </c>
      <c r="D102" s="170">
        <v>43032</v>
      </c>
      <c r="E102" s="170">
        <v>43033</v>
      </c>
      <c r="F102" s="171" t="s">
        <v>500</v>
      </c>
      <c r="G102" s="164" t="s">
        <v>398</v>
      </c>
      <c r="H102" s="168" t="s">
        <v>372</v>
      </c>
    </row>
    <row r="103" spans="1:8" ht="48.75" customHeight="1">
      <c r="A103" s="164">
        <v>90</v>
      </c>
      <c r="B103" s="164">
        <v>8</v>
      </c>
      <c r="C103" s="171" t="s">
        <v>557</v>
      </c>
      <c r="D103" s="170">
        <v>43038</v>
      </c>
      <c r="E103" s="170">
        <v>43077</v>
      </c>
      <c r="F103" s="167" t="s">
        <v>558</v>
      </c>
      <c r="G103" s="164" t="s">
        <v>395</v>
      </c>
      <c r="H103" s="168" t="s">
        <v>2</v>
      </c>
    </row>
    <row r="104" spans="1:8" ht="48.75" customHeight="1">
      <c r="A104" s="164">
        <v>91</v>
      </c>
      <c r="B104" s="164">
        <v>17</v>
      </c>
      <c r="C104" s="171" t="s">
        <v>559</v>
      </c>
      <c r="D104" s="170">
        <v>43040</v>
      </c>
      <c r="E104" s="170">
        <v>43054</v>
      </c>
      <c r="F104" s="186" t="s">
        <v>560</v>
      </c>
      <c r="G104" s="187" t="s">
        <v>432</v>
      </c>
      <c r="H104" s="188" t="s">
        <v>404</v>
      </c>
    </row>
    <row r="105" spans="1:8" ht="48.75" customHeight="1">
      <c r="A105" s="164">
        <v>92</v>
      </c>
      <c r="B105" s="164">
        <v>16</v>
      </c>
      <c r="C105" s="165" t="s">
        <v>561</v>
      </c>
      <c r="D105" s="166">
        <v>43059</v>
      </c>
      <c r="E105" s="166">
        <v>43064</v>
      </c>
      <c r="F105" s="167" t="s">
        <v>562</v>
      </c>
      <c r="G105" s="164" t="s">
        <v>432</v>
      </c>
      <c r="H105" s="168" t="s">
        <v>404</v>
      </c>
    </row>
    <row r="106" spans="1:8" ht="48.75" customHeight="1">
      <c r="A106" s="164">
        <v>93</v>
      </c>
      <c r="B106" s="164">
        <v>23</v>
      </c>
      <c r="C106" s="171" t="s">
        <v>563</v>
      </c>
      <c r="D106" s="170">
        <v>43070</v>
      </c>
      <c r="E106" s="170">
        <v>43084</v>
      </c>
      <c r="F106" s="167" t="s">
        <v>564</v>
      </c>
      <c r="G106" s="164" t="s">
        <v>432</v>
      </c>
      <c r="H106" s="168" t="s">
        <v>404</v>
      </c>
    </row>
    <row r="107" spans="1:8" ht="48.75" customHeight="1">
      <c r="A107" s="164">
        <v>94</v>
      </c>
      <c r="B107" s="164">
        <v>21</v>
      </c>
      <c r="C107" s="165" t="s">
        <v>565</v>
      </c>
      <c r="D107" s="197" t="s">
        <v>566</v>
      </c>
      <c r="E107" s="197" t="s">
        <v>566</v>
      </c>
      <c r="F107" s="167" t="s">
        <v>567</v>
      </c>
      <c r="G107" s="164" t="s">
        <v>432</v>
      </c>
      <c r="H107" s="168" t="s">
        <v>404</v>
      </c>
    </row>
  </sheetData>
  <autoFilter ref="A13:H107">
    <sortState ref="A14:H107">
      <sortCondition ref="D13:D107"/>
    </sortState>
  </autoFilter>
  <printOptions horizontalCentered="1"/>
  <pageMargins left="0.7" right="0.7" top="1" bottom="1" header="0.3" footer="0.3"/>
  <pageSetup scale="65" fitToHeight="0" orientation="landscape" r:id="rId1"/>
  <headerFooter scaleWithDoc="0" alignWithMargins="0">
    <oddFooter xml:space="preserve">&amp;L&amp;G&amp;C&amp;"Arial,Regular"&amp;8&amp;P of &amp;N&amp;R&amp;"Arial,Regular"&amp;8Inquiries? 
Contact info in outages </oddFooter>
  </headerFooter>
  <colBreaks count="1" manualBreakCount="1">
    <brk id="7"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5</vt:i4>
      </vt:variant>
      <vt:variant>
        <vt:lpstr>Named Ranges</vt:lpstr>
      </vt:variant>
      <vt:variant>
        <vt:i4>2</vt:i4>
      </vt:variant>
    </vt:vector>
  </HeadingPairs>
  <TitlesOfParts>
    <vt:vector size="13" baseType="lpstr">
      <vt:lpstr>Title Page</vt:lpstr>
      <vt:lpstr>Update </vt:lpstr>
      <vt:lpstr>NGTL &amp; FH MAP</vt:lpstr>
      <vt:lpstr>Areas MAP</vt:lpstr>
      <vt:lpstr>Data</vt:lpstr>
      <vt:lpstr>Outage Data</vt:lpstr>
      <vt:lpstr>Empress &amp; McNeill</vt:lpstr>
      <vt:lpstr>ABC</vt:lpstr>
      <vt:lpstr>FHBC</vt:lpstr>
      <vt:lpstr>USJR</vt:lpstr>
      <vt:lpstr>OSDA</vt:lpstr>
      <vt:lpstr>'Outage Data'!Print_Area</vt:lpstr>
      <vt:lpstr>'Outage Data'!Print_Titles</vt:lpstr>
    </vt:vector>
  </TitlesOfParts>
  <Company>TransCanada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CHAU Johnston</dc:creator>
  <cp:lastModifiedBy>CHAU Johnston</cp:lastModifiedBy>
  <cp:lastPrinted>2017-02-14T15:51:22Z</cp:lastPrinted>
  <dcterms:created xsi:type="dcterms:W3CDTF">2016-08-16T16:32:08Z</dcterms:created>
  <dcterms:modified xsi:type="dcterms:W3CDTF">2017-02-14T15:51:39Z</dcterms:modified>
</cp:coreProperties>
</file>